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intetika proračuna" sheetId="1" r:id="rId1"/>
    <sheet name="Analitika proračuna" sheetId="2" r:id="rId2"/>
  </sheets>
  <definedNames/>
  <calcPr fullCalcOnLoad="1"/>
</workbook>
</file>

<file path=xl/sharedStrings.xml><?xml version="1.0" encoding="utf-8"?>
<sst xmlns="http://schemas.openxmlformats.org/spreadsheetml/2006/main" count="152" uniqueCount="86">
  <si>
    <t>GRAD PULA-POLA</t>
  </si>
  <si>
    <t>Datum:</t>
  </si>
  <si>
    <t/>
  </si>
  <si>
    <t>Vrijeme:</t>
  </si>
  <si>
    <t>FORUM 1</t>
  </si>
  <si>
    <t>52100 Pula</t>
  </si>
  <si>
    <t>OIB: 79517841355</t>
  </si>
  <si>
    <t>PROJEKCIJA PLANA PRORAČUNA</t>
  </si>
  <si>
    <t>OPĆI DIO</t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</si>
  <si>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</si>
  <si>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</si>
  <si>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</si>
  <si>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</si>
  <si>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</si>
  <si>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</si>
  <si>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</si>
  <si>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</si>
  <si>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</si>
  <si>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</si>
  <si>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</si>
  <si>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</si>
  <si>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</si>
  <si>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</si>
  <si>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</si>
  <si>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01.01.2021. - 31.12.2021.</t>
  </si>
  <si>
    <t>2022</t>
  </si>
  <si>
    <t>2023</t>
  </si>
  <si>
    <t>2024</t>
  </si>
  <si>
    <t>2025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</si>
  <si>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</si>
  <si>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</si>
  <si>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</si>
  <si>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</si>
  <si>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</si>
  <si>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</si>
  <si>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</si>
  <si>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</si>
  <si>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</si>
  <si>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− MANJAK</t>
  </si>
  <si>
    <t>B. RAČUN ZADUŽIVANJA / FINANCIRANJA</t>
  </si>
  <si>
    <t>Primici od financijske imovine i zaduživanja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</si>
  <si>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</si>
  <si>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</si>
  <si>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</si>
  <si>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</si>
  <si>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</si>
  <si>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</si>
  <si>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</si>
  <si>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</si>
  <si>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</si>
  <si>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</si>
  <si>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</si>
  <si>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</si>
  <si>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</si>
  <si>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</si>
  <si>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</si>
  <si>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</si>
  <si>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>Kazne, upravne mjere i ostali prihodi</t>
  </si>
  <si>
    <t>71</t>
  </si>
  <si>
    <t>Prihodi od prodaje neproizvedene dugotrajne imovine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</si>
  <si>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</si>
  <si>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</si>
  <si>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</si>
  <si>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</si>
  <si>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</si>
  <si>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</si>
  <si>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</si>
  <si>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</si>
  <si>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</si>
  <si>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</si>
  <si>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</si>
  <si>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</si>
  <si>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</si>
  <si>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</si>
  <si>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</si>
  <si>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</si>
  <si>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</si>
  <si>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</si>
  <si>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</si>
  <si>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</si>
  <si>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</si>
  <si>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</si>
  <si>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84</t>
  </si>
  <si>
    <t>Primici od zaduživanja</t>
  </si>
  <si>
    <t>54</t>
  </si>
  <si>
    <t>Izdaci za otplatu glavnice primljenih kredita i zajmova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</si>
</sst>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4" fontId="2" fillId="33" borderId="0" xfId="0" applyNumberFormat="1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4.28125" style="0" customWidth="1"/>
    <col min="2" max="2" width="41.7109375" style="0" customWidth="1"/>
    <col min="3" max="3" width="22.421875" style="0" bestFit="1" customWidth="1"/>
    <col min="4" max="5" width="13.7109375" style="0" bestFit="1" customWidth="1"/>
    <col min="6" max="6" width="14.421875" style="0" bestFit="1" customWidth="1"/>
    <col min="7" max="7" width="13.7109375" style="0" bestFit="1" customWidth="1"/>
    <col min="8" max="11" width="7.8515625" style="0" bestFit="1" customWidth="1"/>
  </cols>
  <sheetData>
    <row r="1" spans="1:5" ht="12.75">
      <c r="A1" s="9" t="s">
        <v>0</v>
      </c>
      <c r="B1" s="9"/>
      <c r="D1" s="5"/>
      <c r="E1" s="6"/>
    </row>
    <row r="2" spans="1:2" ht="12.75">
      <c r="A2" s="9" t="s">
        <v>4</v>
      </c>
      <c r="B2" s="9"/>
    </row>
    <row r="3" spans="1:2" ht="12.75">
      <c r="A3" s="9" t="s">
        <v>5</v>
      </c>
      <c r="B3" s="9"/>
    </row>
    <row r="4" spans="1:2" ht="12.75">
      <c r="A4" s="9" t="s">
        <v>6</v>
      </c>
      <c r="B4" s="9"/>
    </row>
    <row r="6" spans="2:6" ht="12.75">
      <c r="B6" s="10" t="s">
        <v>7</v>
      </c>
      <c r="C6" s="9"/>
      <c r="D6" s="9"/>
      <c r="E6" s="9"/>
      <c r="F6" s="9"/>
    </row>
    <row r="7" spans="2:6" ht="12.75">
      <c r="B7" s="10" t="s">
        <v>8</v>
      </c>
      <c r="C7" s="9"/>
      <c r="D7" s="9"/>
      <c r="E7" s="9"/>
      <c r="F7" s="9"/>
    </row>
    <row r="9" spans="3:11" ht="12.75">
      <c r="C9" s="8" t="s">
        <v>11</v>
      </c>
      <c r="D9" s="8" t="s">
        <v>12</v>
      </c>
      <c r="E9" s="8" t="s">
        <v>12</v>
      </c>
      <c r="F9" s="8" t="s">
        <v>13</v>
      </c>
      <c r="G9" s="8" t="s">
        <v>13</v>
      </c>
      <c r="H9" s="8" t="s">
        <v>14</v>
      </c>
      <c r="I9" s="8" t="s">
        <v>14</v>
      </c>
      <c r="J9" s="8" t="s">
        <v>14</v>
      </c>
      <c r="K9" s="8" t="s">
        <v>14</v>
      </c>
    </row>
    <row r="10" spans="3:11" ht="12.75"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</row>
    <row r="11" spans="1:11" ht="12.75">
      <c r="A11" s="1" t="s">
        <v>9</v>
      </c>
      <c r="C11" s="8" t="s">
        <v>24</v>
      </c>
      <c r="D11" s="8" t="s">
        <v>25</v>
      </c>
      <c r="E11" s="8" t="s">
        <v>26</v>
      </c>
      <c r="F11" s="8" t="s">
        <v>27</v>
      </c>
      <c r="G11" s="8" t="s">
        <v>28</v>
      </c>
      <c r="H11" s="8" t="s">
        <v>29</v>
      </c>
      <c r="I11" s="8" t="s">
        <v>30</v>
      </c>
      <c r="J11" s="8" t="s">
        <v>31</v>
      </c>
      <c r="K11" s="8" t="s">
        <v>32</v>
      </c>
    </row>
    <row r="13" spans="1:2" ht="12.75">
      <c r="A13" s="9" t="s">
        <v>33</v>
      </c>
      <c r="B13" s="9" t="s">
        <v>2</v>
      </c>
    </row>
    <row r="14" spans="1:11" ht="12.75">
      <c r="A14" t="s">
        <v>20</v>
      </c>
      <c r="B14" t="s">
        <v>34</v>
      </c>
      <c r="C14" s="2">
        <v>406637942.84</v>
      </c>
      <c r="D14" s="2">
        <v>475766776.95</v>
      </c>
      <c r="E14" s="2">
        <f>518255285.84+1.01</f>
        <v>518255286.84999996</v>
      </c>
      <c r="F14" s="2">
        <f>566867736.68+0.93</f>
        <v>566867737.6099999</v>
      </c>
      <c r="G14" s="2">
        <f>530560691.51+0.93</f>
        <v>530560692.44</v>
      </c>
      <c r="H14" s="2">
        <v>117</v>
      </c>
      <c r="I14" s="2">
        <v>108.9305</v>
      </c>
      <c r="J14" s="2">
        <v>109.38</v>
      </c>
      <c r="K14" s="2">
        <v>93.5951</v>
      </c>
    </row>
    <row r="15" spans="1:11" ht="12.75">
      <c r="A15" t="s">
        <v>21</v>
      </c>
      <c r="B15" t="s">
        <v>35</v>
      </c>
      <c r="C15" s="2">
        <v>18316914.75</v>
      </c>
      <c r="D15" s="2">
        <v>30779463</v>
      </c>
      <c r="E15" s="2">
        <v>40728681.57</v>
      </c>
      <c r="F15" s="2">
        <v>34503677.67</v>
      </c>
      <c r="G15" s="2">
        <v>34428332.67</v>
      </c>
      <c r="H15" s="2">
        <v>168.0384</v>
      </c>
      <c r="I15" s="2">
        <v>132.3242</v>
      </c>
      <c r="J15" s="2">
        <v>84.7159</v>
      </c>
      <c r="K15" s="2">
        <v>99.7816</v>
      </c>
    </row>
    <row r="16" spans="1:11" ht="12.75">
      <c r="A16" t="s">
        <v>17</v>
      </c>
      <c r="B16" t="s">
        <v>36</v>
      </c>
      <c r="C16" s="2">
        <v>368704917.57</v>
      </c>
      <c r="D16" s="2">
        <v>438677762.8</v>
      </c>
      <c r="E16" s="2">
        <v>486440099.61</v>
      </c>
      <c r="F16" s="2">
        <v>480214319.55</v>
      </c>
      <c r="G16" s="2">
        <v>483848540.43</v>
      </c>
      <c r="H16" s="2">
        <v>118.978</v>
      </c>
      <c r="I16" s="2">
        <v>110.8877</v>
      </c>
      <c r="J16" s="2">
        <v>98.7201</v>
      </c>
      <c r="K16" s="2">
        <v>100.7567</v>
      </c>
    </row>
    <row r="17" spans="1:11" ht="12.75">
      <c r="A17" t="s">
        <v>18</v>
      </c>
      <c r="B17" t="s">
        <v>37</v>
      </c>
      <c r="C17" s="2">
        <v>61968203.16</v>
      </c>
      <c r="D17" s="2">
        <v>76893733.58</v>
      </c>
      <c r="E17" s="2">
        <v>103963185.88</v>
      </c>
      <c r="F17" s="2">
        <v>249831557.97</v>
      </c>
      <c r="G17" s="2">
        <v>109497102.85</v>
      </c>
      <c r="H17" s="2">
        <v>124.0857</v>
      </c>
      <c r="I17" s="2">
        <v>135.2037</v>
      </c>
      <c r="J17" s="2">
        <v>240.3077</v>
      </c>
      <c r="K17" s="2">
        <v>43.8283</v>
      </c>
    </row>
    <row r="18" spans="1:11" ht="12.75">
      <c r="A18" s="9" t="s">
        <v>38</v>
      </c>
      <c r="B18" s="9" t="s">
        <v>2</v>
      </c>
      <c r="C18" s="2">
        <f>C14+C15-C16-C17</f>
        <v>-5718263.1400000155</v>
      </c>
      <c r="D18" s="2">
        <f>D14+D15-D16-D17</f>
        <v>-9025256.430000022</v>
      </c>
      <c r="E18" s="2">
        <f>E14+E15-E16-E17</f>
        <v>-31419317.070000052</v>
      </c>
      <c r="F18" s="2">
        <f>F14+F15-F16-F17</f>
        <v>-128674462.24000016</v>
      </c>
      <c r="G18" s="2">
        <f>G14+G15-G16-G17</f>
        <v>-28356618.169999987</v>
      </c>
      <c r="H18" s="2">
        <v>157.8321</v>
      </c>
      <c r="I18" s="2">
        <v>348.1265</v>
      </c>
      <c r="J18" s="2">
        <v>409.5393</v>
      </c>
      <c r="K18" s="2">
        <v>22.0374</v>
      </c>
    </row>
    <row r="20" spans="1:2" ht="12.75">
      <c r="A20" s="9" t="s">
        <v>39</v>
      </c>
      <c r="B20" s="9" t="s">
        <v>2</v>
      </c>
    </row>
    <row r="21" spans="1:11" ht="12.75">
      <c r="A21" t="s">
        <v>22</v>
      </c>
      <c r="B21" t="s">
        <v>40</v>
      </c>
      <c r="C21" s="2">
        <v>0</v>
      </c>
      <c r="D21" s="2">
        <v>0</v>
      </c>
      <c r="E21" s="2">
        <v>26845423.5</v>
      </c>
      <c r="F21" s="2">
        <v>132859605.75</v>
      </c>
      <c r="G21" s="2">
        <v>41541993.17</v>
      </c>
      <c r="H21" s="2">
        <v>0</v>
      </c>
      <c r="I21" s="2">
        <v>0</v>
      </c>
      <c r="J21" s="2">
        <v>494.9059</v>
      </c>
      <c r="K21" s="2">
        <v>31.2675</v>
      </c>
    </row>
    <row r="22" spans="1:11" ht="12.75">
      <c r="A22" t="s">
        <v>19</v>
      </c>
      <c r="B22" t="s">
        <v>41</v>
      </c>
      <c r="C22" s="2">
        <v>6421654.64</v>
      </c>
      <c r="D22" s="2">
        <v>6450000</v>
      </c>
      <c r="E22" s="2">
        <v>6427862.78</v>
      </c>
      <c r="F22" s="2">
        <v>9110144.78</v>
      </c>
      <c r="G22" s="2">
        <v>13185375</v>
      </c>
      <c r="H22" s="2">
        <v>100.4414</v>
      </c>
      <c r="I22" s="2">
        <v>99.6567</v>
      </c>
      <c r="J22" s="2">
        <v>141.7289</v>
      </c>
      <c r="K22" s="2">
        <v>144.7328</v>
      </c>
    </row>
    <row r="23" spans="1:11" ht="12.75">
      <c r="A23" s="9" t="s">
        <v>42</v>
      </c>
      <c r="B23" s="9" t="s">
        <v>2</v>
      </c>
      <c r="C23" s="2">
        <v>-6421654.64</v>
      </c>
      <c r="D23" s="2">
        <v>-6450000</v>
      </c>
      <c r="E23" s="2">
        <v>20417560.72</v>
      </c>
      <c r="F23" s="2">
        <v>123749460.97</v>
      </c>
      <c r="G23" s="2">
        <v>28356618.17</v>
      </c>
      <c r="H23" s="2">
        <v>100.4414</v>
      </c>
      <c r="I23" s="2">
        <v>316.5513</v>
      </c>
      <c r="J23" s="2">
        <v>606.0932</v>
      </c>
      <c r="K23" s="2">
        <v>22.9145</v>
      </c>
    </row>
    <row r="25" ht="12.75"/>
    <row r="26" spans="1:11" ht="12.75">
      <c r="A26" s="9" t="s">
        <v>43</v>
      </c>
      <c r="B26" s="9"/>
      <c r="C26" s="2">
        <v>26272987.89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1:11" ht="27.75" customHeight="1">
      <c r="A27" s="11" t="s">
        <v>44</v>
      </c>
      <c r="B27" s="9"/>
      <c r="C27" s="2">
        <v>15110937.99</v>
      </c>
      <c r="D27" s="2">
        <v>15475256.43</v>
      </c>
      <c r="E27" s="2">
        <v>11001756.35</v>
      </c>
      <c r="F27" s="2">
        <v>4925001.27</v>
      </c>
      <c r="G27" s="2">
        <v>0</v>
      </c>
      <c r="H27" s="2">
        <v>102.4109</v>
      </c>
      <c r="I27" s="2">
        <v>71.0925</v>
      </c>
      <c r="J27" s="2">
        <v>44.7655</v>
      </c>
      <c r="K27" s="2">
        <v>0</v>
      </c>
    </row>
    <row r="29" spans="1:11" ht="12.75">
      <c r="A29" s="9" t="s">
        <v>45</v>
      </c>
      <c r="B29" s="9"/>
      <c r="C29" s="2">
        <f>C18+C23+C26</f>
        <v>14133070.109999985</v>
      </c>
      <c r="D29" s="2">
        <f>D18+D23+D27</f>
        <v>-2.2351741790771484E-08</v>
      </c>
      <c r="E29" s="2">
        <f>E18+E23+E27</f>
        <v>-5.4016709327697754E-08</v>
      </c>
      <c r="F29" s="2">
        <f>F18+F23+F27</f>
        <v>-1.601874828338623E-07</v>
      </c>
      <c r="G29" s="2">
        <f>G18+G23+G27</f>
        <v>1.4901161193847656E-08</v>
      </c>
      <c r="H29" s="2">
        <v>0</v>
      </c>
      <c r="I29" s="2">
        <v>0</v>
      </c>
      <c r="J29" s="2">
        <v>92.0792</v>
      </c>
      <c r="K29" s="2">
        <v>100</v>
      </c>
    </row>
  </sheetData>
  <sheetProtection/>
  <mergeCells count="13">
    <mergeCell ref="A29:B29"/>
    <mergeCell ref="B7:F7"/>
    <mergeCell ref="A13:B13"/>
    <mergeCell ref="A18:B18"/>
    <mergeCell ref="A20:B20"/>
    <mergeCell ref="A23:B23"/>
    <mergeCell ref="A26:B26"/>
    <mergeCell ref="A1:B1"/>
    <mergeCell ref="A2:B2"/>
    <mergeCell ref="A3:B3"/>
    <mergeCell ref="A4:B4"/>
    <mergeCell ref="B6:F6"/>
    <mergeCell ref="A27:B2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9">
      <selection activeCell="B23" sqref="B23"/>
    </sheetView>
  </sheetViews>
  <sheetFormatPr defaultColWidth="9.140625" defaultRowHeight="12.75"/>
  <cols>
    <col min="1" max="1" width="14.28125" style="0" customWidth="1"/>
    <col min="2" max="2" width="74.28125" style="0" bestFit="1" customWidth="1"/>
    <col min="3" max="3" width="22.421875" style="0" bestFit="1" customWidth="1"/>
    <col min="4" max="7" width="13.7109375" style="0" bestFit="1" customWidth="1"/>
    <col min="8" max="11" width="7.8515625" style="0" bestFit="1" customWidth="1"/>
  </cols>
  <sheetData>
    <row r="1" spans="1:5" ht="12.75">
      <c r="A1" s="9" t="s">
        <v>0</v>
      </c>
      <c r="B1" s="9"/>
      <c r="D1" s="5" t="s">
        <v>1</v>
      </c>
      <c r="E1" s="6">
        <v>44852.791632546294</v>
      </c>
    </row>
    <row r="2" spans="1:5" ht="12.75">
      <c r="A2" s="9" t="s">
        <v>2</v>
      </c>
      <c r="B2" s="9"/>
      <c r="D2" s="5" t="s">
        <v>3</v>
      </c>
      <c r="E2" s="7">
        <v>44852.791632546294</v>
      </c>
    </row>
    <row r="3" spans="1:2" ht="12.75">
      <c r="A3" s="9" t="s">
        <v>4</v>
      </c>
      <c r="B3" s="9"/>
    </row>
    <row r="4" spans="1:2" ht="12.75">
      <c r="A4" s="9" t="s">
        <v>5</v>
      </c>
      <c r="B4" s="9"/>
    </row>
    <row r="5" spans="1:2" ht="12.75">
      <c r="A5" s="9" t="s">
        <v>6</v>
      </c>
      <c r="B5" s="9"/>
    </row>
    <row r="7" spans="2:6" ht="12.75">
      <c r="B7" s="10" t="s">
        <v>7</v>
      </c>
      <c r="C7" s="9"/>
      <c r="D7" s="9"/>
      <c r="E7" s="9"/>
      <c r="F7" s="9"/>
    </row>
    <row r="8" spans="2:6" ht="12.75">
      <c r="B8" s="10" t="s">
        <v>8</v>
      </c>
      <c r="C8" s="9"/>
      <c r="D8" s="9"/>
      <c r="E8" s="9"/>
      <c r="F8" s="9"/>
    </row>
    <row r="10" spans="3:11" ht="12.75">
      <c r="C10" s="8" t="s">
        <v>11</v>
      </c>
      <c r="D10" s="8" t="s">
        <v>12</v>
      </c>
      <c r="E10" s="8" t="s">
        <v>12</v>
      </c>
      <c r="F10" s="8" t="s">
        <v>13</v>
      </c>
      <c r="G10" s="8" t="s">
        <v>13</v>
      </c>
      <c r="H10" s="8" t="s">
        <v>14</v>
      </c>
      <c r="I10" s="8" t="s">
        <v>14</v>
      </c>
      <c r="J10" s="8" t="s">
        <v>14</v>
      </c>
      <c r="K10" s="8" t="s">
        <v>14</v>
      </c>
    </row>
    <row r="11" spans="3:11" ht="12.75">
      <c r="C11" s="8" t="s">
        <v>15</v>
      </c>
      <c r="D11" s="8" t="s">
        <v>16</v>
      </c>
      <c r="E11" s="8" t="s">
        <v>17</v>
      </c>
      <c r="F11" s="8" t="s">
        <v>18</v>
      </c>
      <c r="G11" s="8" t="s">
        <v>19</v>
      </c>
      <c r="H11" s="8" t="s">
        <v>20</v>
      </c>
      <c r="I11" s="8" t="s">
        <v>21</v>
      </c>
      <c r="J11" s="8" t="s">
        <v>22</v>
      </c>
      <c r="K11" s="8" t="s">
        <v>23</v>
      </c>
    </row>
    <row r="12" spans="1:11" ht="12.75">
      <c r="A12" s="1" t="s">
        <v>9</v>
      </c>
      <c r="B12" s="1" t="s">
        <v>10</v>
      </c>
      <c r="C12" s="8" t="s">
        <v>24</v>
      </c>
      <c r="D12" s="8" t="s">
        <v>25</v>
      </c>
      <c r="E12" s="8" t="s">
        <v>26</v>
      </c>
      <c r="F12" s="8" t="s">
        <v>27</v>
      </c>
      <c r="G12" s="8" t="s">
        <v>28</v>
      </c>
      <c r="H12" s="8" t="s">
        <v>29</v>
      </c>
      <c r="I12" s="8" t="s">
        <v>30</v>
      </c>
      <c r="J12" s="8" t="s">
        <v>31</v>
      </c>
      <c r="K12" s="8" t="s">
        <v>32</v>
      </c>
    </row>
    <row r="13" spans="1:11" ht="12.75">
      <c r="A13" s="12" t="s">
        <v>33</v>
      </c>
      <c r="B13" s="12" t="s">
        <v>2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4" t="s">
        <v>20</v>
      </c>
      <c r="B14" s="4" t="s">
        <v>34</v>
      </c>
      <c r="C14" s="4">
        <f>SUM(C15:C20)</f>
        <v>406637942.84</v>
      </c>
      <c r="D14" s="4">
        <f>SUM(D15:D20)</f>
        <v>475766776.95</v>
      </c>
      <c r="E14" s="4">
        <f>SUM(E15:E20)</f>
        <v>518255286.8499999</v>
      </c>
      <c r="F14" s="4">
        <f>SUM(F15:F20)</f>
        <v>566867737.61</v>
      </c>
      <c r="G14" s="4">
        <f>SUM(G15:G20)</f>
        <v>530560692.44</v>
      </c>
      <c r="H14" s="4">
        <v>117</v>
      </c>
      <c r="I14" s="4">
        <v>108.9305</v>
      </c>
      <c r="J14" s="4">
        <v>109.38</v>
      </c>
      <c r="K14" s="4">
        <v>93.5951</v>
      </c>
    </row>
    <row r="15" spans="1:11" ht="12.75">
      <c r="A15" s="2" t="s">
        <v>46</v>
      </c>
      <c r="B15" s="2" t="s">
        <v>47</v>
      </c>
      <c r="C15" s="2">
        <v>155561648.67</v>
      </c>
      <c r="D15" s="2">
        <v>184270000</v>
      </c>
      <c r="E15" s="2">
        <f>218813339.98+1.01</f>
        <v>218813340.98999998</v>
      </c>
      <c r="F15" s="2">
        <f>230402252.38+0.93</f>
        <v>230402253.31</v>
      </c>
      <c r="G15" s="2">
        <f>239061216.23+0.93</f>
        <v>239061217.16</v>
      </c>
      <c r="H15" s="2">
        <v>118.4546</v>
      </c>
      <c r="I15" s="2">
        <v>118.746</v>
      </c>
      <c r="J15" s="2">
        <v>105.2962</v>
      </c>
      <c r="K15" s="2">
        <v>103.7581</v>
      </c>
    </row>
    <row r="16" spans="1:11" ht="12.75">
      <c r="A16" s="2" t="s">
        <v>48</v>
      </c>
      <c r="B16" s="2" t="s">
        <v>49</v>
      </c>
      <c r="C16" s="2">
        <v>123109255.86</v>
      </c>
      <c r="D16" s="2">
        <v>157032831.43</v>
      </c>
      <c r="E16" s="2">
        <v>152528154.32</v>
      </c>
      <c r="F16" s="2">
        <v>176350532.99</v>
      </c>
      <c r="G16" s="2">
        <v>136273126.07</v>
      </c>
      <c r="H16" s="2">
        <v>127.5556</v>
      </c>
      <c r="I16" s="2">
        <v>97.1313</v>
      </c>
      <c r="J16" s="2">
        <v>115.6183</v>
      </c>
      <c r="K16" s="2">
        <v>77.274</v>
      </c>
    </row>
    <row r="17" spans="1:11" ht="12.75">
      <c r="A17" s="2" t="s">
        <v>50</v>
      </c>
      <c r="B17" s="2" t="s">
        <v>51</v>
      </c>
      <c r="C17" s="2">
        <v>27175885.82</v>
      </c>
      <c r="D17" s="2">
        <v>33151500</v>
      </c>
      <c r="E17" s="2">
        <v>33361010.46</v>
      </c>
      <c r="F17" s="2">
        <v>33565413.91</v>
      </c>
      <c r="G17" s="2">
        <v>33627053.65</v>
      </c>
      <c r="H17" s="2">
        <v>121.9886</v>
      </c>
      <c r="I17" s="2">
        <v>100.6319</v>
      </c>
      <c r="J17" s="2">
        <v>100.6127</v>
      </c>
      <c r="K17" s="2">
        <v>100.1836</v>
      </c>
    </row>
    <row r="18" spans="1:11" ht="12.75">
      <c r="A18" s="2" t="s">
        <v>52</v>
      </c>
      <c r="B18" s="2" t="s">
        <v>53</v>
      </c>
      <c r="C18" s="2">
        <v>94615944.82</v>
      </c>
      <c r="D18" s="2">
        <v>94931352.52</v>
      </c>
      <c r="E18" s="2">
        <v>106493263.47</v>
      </c>
      <c r="F18" s="2">
        <v>119654399.98</v>
      </c>
      <c r="G18" s="2">
        <v>114704158.14</v>
      </c>
      <c r="H18" s="2">
        <v>100.3333</v>
      </c>
      <c r="I18" s="2">
        <v>112.1792</v>
      </c>
      <c r="J18" s="2">
        <v>112.3586</v>
      </c>
      <c r="K18" s="2">
        <v>95.8628</v>
      </c>
    </row>
    <row r="19" spans="1:11" ht="12.75">
      <c r="A19" s="2" t="s">
        <v>54</v>
      </c>
      <c r="B19" s="2" t="s">
        <v>55</v>
      </c>
      <c r="C19" s="2">
        <v>4045245.62</v>
      </c>
      <c r="D19" s="2">
        <v>4331093</v>
      </c>
      <c r="E19" s="2">
        <v>4854546.18</v>
      </c>
      <c r="F19" s="2">
        <v>4690165.99</v>
      </c>
      <c r="G19" s="2">
        <v>4690165.99</v>
      </c>
      <c r="H19" s="2">
        <v>107.0662</v>
      </c>
      <c r="I19" s="2">
        <v>112.0859</v>
      </c>
      <c r="J19" s="2">
        <v>96.6138</v>
      </c>
      <c r="K19" s="2">
        <v>100</v>
      </c>
    </row>
    <row r="20" spans="1:11" ht="12.75">
      <c r="A20" s="2" t="s">
        <v>56</v>
      </c>
      <c r="B20" s="2" t="s">
        <v>57</v>
      </c>
      <c r="C20" s="2">
        <v>2129962.05</v>
      </c>
      <c r="D20" s="2">
        <v>2050000</v>
      </c>
      <c r="E20" s="2">
        <v>2204971.43</v>
      </c>
      <c r="F20" s="2">
        <v>2204971.43</v>
      </c>
      <c r="G20" s="2">
        <v>2204971.43</v>
      </c>
      <c r="H20" s="2">
        <v>96.2458</v>
      </c>
      <c r="I20" s="2">
        <v>107.5595</v>
      </c>
      <c r="J20" s="2">
        <v>100</v>
      </c>
      <c r="K20" s="2">
        <v>100</v>
      </c>
    </row>
    <row r="21" spans="1:11" ht="12.75">
      <c r="A21" s="4" t="s">
        <v>21</v>
      </c>
      <c r="B21" s="4" t="s">
        <v>35</v>
      </c>
      <c r="C21" s="4">
        <v>18316914.75</v>
      </c>
      <c r="D21" s="4">
        <v>30779463</v>
      </c>
      <c r="E21" s="4">
        <v>40728681.57</v>
      </c>
      <c r="F21" s="4">
        <v>34503677.67</v>
      </c>
      <c r="G21" s="4">
        <v>34428332.67</v>
      </c>
      <c r="H21" s="4">
        <v>168.0384</v>
      </c>
      <c r="I21" s="4">
        <v>132.3242</v>
      </c>
      <c r="J21" s="4">
        <v>84.7159</v>
      </c>
      <c r="K21" s="4">
        <v>99.7816</v>
      </c>
    </row>
    <row r="22" spans="1:11" ht="12.75">
      <c r="A22" s="2" t="s">
        <v>58</v>
      </c>
      <c r="B22" s="2" t="s">
        <v>59</v>
      </c>
      <c r="C22" s="2">
        <v>15112165.19</v>
      </c>
      <c r="D22" s="2">
        <v>27000000</v>
      </c>
      <c r="E22" s="2">
        <v>36165600</v>
      </c>
      <c r="F22" s="2">
        <v>30138000</v>
      </c>
      <c r="G22" s="2">
        <v>30138000</v>
      </c>
      <c r="H22" s="2">
        <v>178.664</v>
      </c>
      <c r="I22" s="2">
        <v>133.9466</v>
      </c>
      <c r="J22" s="2">
        <v>83.3333</v>
      </c>
      <c r="K22" s="2">
        <v>100</v>
      </c>
    </row>
    <row r="23" spans="1:11" ht="12.75">
      <c r="A23" s="2" t="s">
        <v>60</v>
      </c>
      <c r="B23" s="2" t="s">
        <v>61</v>
      </c>
      <c r="C23" s="2">
        <v>3204749.56</v>
      </c>
      <c r="D23" s="2">
        <v>3779463</v>
      </c>
      <c r="E23" s="2">
        <v>4563081.57</v>
      </c>
      <c r="F23" s="2">
        <v>4365677.67</v>
      </c>
      <c r="G23" s="2">
        <v>4290332.67</v>
      </c>
      <c r="H23" s="2">
        <v>117.9331</v>
      </c>
      <c r="I23" s="2">
        <v>120.7335</v>
      </c>
      <c r="J23" s="2">
        <v>95.6738</v>
      </c>
      <c r="K23" s="2">
        <v>98.2741</v>
      </c>
    </row>
    <row r="24" spans="1:11" ht="12.75">
      <c r="A24" s="4" t="s">
        <v>17</v>
      </c>
      <c r="B24" s="4" t="s">
        <v>36</v>
      </c>
      <c r="C24" s="4">
        <v>368704917.57</v>
      </c>
      <c r="D24" s="4">
        <v>438677762.8</v>
      </c>
      <c r="E24" s="4">
        <v>486440099.61</v>
      </c>
      <c r="F24" s="4">
        <v>480214319.55</v>
      </c>
      <c r="G24" s="4">
        <v>483848540.43</v>
      </c>
      <c r="H24" s="4">
        <v>118.978</v>
      </c>
      <c r="I24" s="4">
        <v>110.8877</v>
      </c>
      <c r="J24" s="4">
        <v>98.7201</v>
      </c>
      <c r="K24" s="4">
        <v>100.7567</v>
      </c>
    </row>
    <row r="25" spans="1:11" ht="12.75">
      <c r="A25" s="2" t="s">
        <v>62</v>
      </c>
      <c r="B25" s="2" t="s">
        <v>63</v>
      </c>
      <c r="C25" s="2">
        <v>171305285.57</v>
      </c>
      <c r="D25" s="2">
        <v>197561074.85</v>
      </c>
      <c r="E25" s="2">
        <v>213087263.31</v>
      </c>
      <c r="F25" s="2">
        <v>215117924.06</v>
      </c>
      <c r="G25" s="2">
        <v>217877479.9</v>
      </c>
      <c r="H25" s="2">
        <v>115.3268</v>
      </c>
      <c r="I25" s="2">
        <v>107.8589</v>
      </c>
      <c r="J25" s="2">
        <v>100.9529</v>
      </c>
      <c r="K25" s="2">
        <v>101.2828</v>
      </c>
    </row>
    <row r="26" spans="1:11" ht="12.75">
      <c r="A26" s="2" t="s">
        <v>64</v>
      </c>
      <c r="B26" s="2" t="s">
        <v>65</v>
      </c>
      <c r="C26" s="2">
        <v>120135163.41</v>
      </c>
      <c r="D26" s="2">
        <v>150876335.95</v>
      </c>
      <c r="E26" s="2">
        <v>172084808.82</v>
      </c>
      <c r="F26" s="2">
        <v>174223506.69</v>
      </c>
      <c r="G26" s="2">
        <v>171596731.35</v>
      </c>
      <c r="H26" s="2">
        <v>125.5888</v>
      </c>
      <c r="I26" s="2">
        <v>114.0568</v>
      </c>
      <c r="J26" s="2">
        <v>101.2428</v>
      </c>
      <c r="K26" s="2">
        <v>98.4922</v>
      </c>
    </row>
    <row r="27" spans="1:11" ht="12.75">
      <c r="A27" s="2" t="s">
        <v>66</v>
      </c>
      <c r="B27" s="2" t="s">
        <v>67</v>
      </c>
      <c r="C27" s="2">
        <v>1347039.95</v>
      </c>
      <c r="D27" s="2">
        <v>2867538</v>
      </c>
      <c r="E27" s="2">
        <v>1099818.56</v>
      </c>
      <c r="F27" s="2">
        <v>1245407.7</v>
      </c>
      <c r="G27" s="2">
        <v>1772822.7</v>
      </c>
      <c r="H27" s="2">
        <v>212.8769</v>
      </c>
      <c r="I27" s="2">
        <v>38.3541</v>
      </c>
      <c r="J27" s="2">
        <v>113.2375</v>
      </c>
      <c r="K27" s="2">
        <v>142.3487</v>
      </c>
    </row>
    <row r="28" spans="1:11" ht="12.75">
      <c r="A28" s="2" t="s">
        <v>68</v>
      </c>
      <c r="B28" s="2" t="s">
        <v>69</v>
      </c>
      <c r="C28" s="2">
        <v>11332697.25</v>
      </c>
      <c r="D28" s="2">
        <v>16702200</v>
      </c>
      <c r="E28" s="2">
        <v>20189167.43</v>
      </c>
      <c r="F28" s="2">
        <v>15289798.54</v>
      </c>
      <c r="G28" s="2">
        <v>15628851.04</v>
      </c>
      <c r="H28" s="2">
        <v>147.3806</v>
      </c>
      <c r="I28" s="2">
        <v>120.8772</v>
      </c>
      <c r="J28" s="2">
        <v>75.7326</v>
      </c>
      <c r="K28" s="2">
        <v>102.2175</v>
      </c>
    </row>
    <row r="29" spans="1:11" ht="12.75">
      <c r="A29" s="2" t="s">
        <v>70</v>
      </c>
      <c r="B29" s="2" t="s">
        <v>71</v>
      </c>
      <c r="C29" s="2">
        <v>7154643.45</v>
      </c>
      <c r="D29" s="2">
        <v>8423093</v>
      </c>
      <c r="E29" s="2">
        <v>8169914.54</v>
      </c>
      <c r="F29" s="2">
        <v>8770323.77</v>
      </c>
      <c r="G29" s="2">
        <v>10327863.15</v>
      </c>
      <c r="H29" s="2">
        <v>117.729</v>
      </c>
      <c r="I29" s="2">
        <v>96.9942</v>
      </c>
      <c r="J29" s="2">
        <v>107.349</v>
      </c>
      <c r="K29" s="2">
        <v>117.7592</v>
      </c>
    </row>
    <row r="30" spans="1:11" ht="12.75">
      <c r="A30" s="2" t="s">
        <v>72</v>
      </c>
      <c r="B30" s="2" t="s">
        <v>73</v>
      </c>
      <c r="C30" s="2">
        <v>8277877.7</v>
      </c>
      <c r="D30" s="2">
        <v>9910838</v>
      </c>
      <c r="E30" s="2">
        <v>10833782.21</v>
      </c>
      <c r="F30" s="2">
        <v>10833782.21</v>
      </c>
      <c r="G30" s="2">
        <v>10833782.21</v>
      </c>
      <c r="H30" s="2">
        <v>119.7267</v>
      </c>
      <c r="I30" s="2">
        <v>109.3124</v>
      </c>
      <c r="J30" s="2">
        <v>100</v>
      </c>
      <c r="K30" s="2">
        <v>100</v>
      </c>
    </row>
    <row r="31" spans="1:11" ht="12.75">
      <c r="A31" s="2" t="s">
        <v>74</v>
      </c>
      <c r="B31" s="2" t="s">
        <v>75</v>
      </c>
      <c r="C31" s="2">
        <v>49152210.24</v>
      </c>
      <c r="D31" s="2">
        <v>52336683</v>
      </c>
      <c r="E31" s="2">
        <v>60975344.74</v>
      </c>
      <c r="F31" s="2">
        <v>54733576.58</v>
      </c>
      <c r="G31" s="2">
        <v>55811010.08</v>
      </c>
      <c r="H31" s="2">
        <v>106.4787</v>
      </c>
      <c r="I31" s="2">
        <v>116.5059</v>
      </c>
      <c r="J31" s="2">
        <v>89.7634</v>
      </c>
      <c r="K31" s="2">
        <v>101.9685</v>
      </c>
    </row>
    <row r="32" spans="1:11" ht="12.75">
      <c r="A32" s="4" t="s">
        <v>18</v>
      </c>
      <c r="B32" s="4" t="s">
        <v>37</v>
      </c>
      <c r="C32" s="4">
        <v>61968203.16</v>
      </c>
      <c r="D32" s="4">
        <v>76893733.58</v>
      </c>
      <c r="E32" s="4">
        <v>103963185.88</v>
      </c>
      <c r="F32" s="4">
        <v>249831557.97</v>
      </c>
      <c r="G32" s="4">
        <v>109497102.85</v>
      </c>
      <c r="H32" s="4">
        <v>124.0857</v>
      </c>
      <c r="I32" s="4">
        <v>135.2037</v>
      </c>
      <c r="J32" s="4">
        <v>240.3077</v>
      </c>
      <c r="K32" s="4">
        <v>43.8283</v>
      </c>
    </row>
    <row r="33" spans="1:11" ht="12.75">
      <c r="A33" s="2" t="s">
        <v>76</v>
      </c>
      <c r="B33" s="2" t="s">
        <v>77</v>
      </c>
      <c r="C33" s="2">
        <v>2488899.37</v>
      </c>
      <c r="D33" s="2">
        <v>3504000</v>
      </c>
      <c r="E33" s="2">
        <v>4113505.48</v>
      </c>
      <c r="F33" s="2">
        <v>4277991.15</v>
      </c>
      <c r="G33" s="2">
        <v>4277991.15</v>
      </c>
      <c r="H33" s="2">
        <v>140.7851</v>
      </c>
      <c r="I33" s="2">
        <v>117.3945</v>
      </c>
      <c r="J33" s="2">
        <v>103.9986</v>
      </c>
      <c r="K33" s="2">
        <v>100</v>
      </c>
    </row>
    <row r="34" spans="1:11" ht="12.75">
      <c r="A34" s="2" t="s">
        <v>78</v>
      </c>
      <c r="B34" s="2" t="s">
        <v>79</v>
      </c>
      <c r="C34" s="2">
        <v>55334362.41</v>
      </c>
      <c r="D34" s="2">
        <v>69285404.59</v>
      </c>
      <c r="E34" s="2">
        <v>98127994.4</v>
      </c>
      <c r="F34" s="2">
        <v>243833063.74</v>
      </c>
      <c r="G34" s="2">
        <v>103498608.62</v>
      </c>
      <c r="H34" s="2">
        <v>125.2122</v>
      </c>
      <c r="I34" s="2">
        <v>141.6286</v>
      </c>
      <c r="J34" s="2">
        <v>248.4847</v>
      </c>
      <c r="K34" s="2">
        <v>42.4465</v>
      </c>
    </row>
    <row r="35" spans="1:11" ht="12.75">
      <c r="A35" s="2" t="s">
        <v>80</v>
      </c>
      <c r="B35" s="2" t="s">
        <v>81</v>
      </c>
      <c r="C35" s="2">
        <v>4144941.38</v>
      </c>
      <c r="D35" s="2">
        <v>4104328.99</v>
      </c>
      <c r="E35" s="2">
        <v>1721686</v>
      </c>
      <c r="F35" s="2">
        <v>1720503.08</v>
      </c>
      <c r="G35" s="2">
        <v>1720503.08</v>
      </c>
      <c r="H35" s="2">
        <v>99.0201</v>
      </c>
      <c r="I35" s="2">
        <v>41.948</v>
      </c>
      <c r="J35" s="2">
        <v>99.9312</v>
      </c>
      <c r="K35" s="2">
        <v>100</v>
      </c>
    </row>
    <row r="36" spans="1:11" ht="12.75">
      <c r="A36" s="12" t="s">
        <v>39</v>
      </c>
      <c r="B36" s="12" t="s">
        <v>2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4" t="s">
        <v>22</v>
      </c>
      <c r="B37" s="4" t="s">
        <v>40</v>
      </c>
      <c r="C37" s="4">
        <v>0</v>
      </c>
      <c r="D37" s="4">
        <v>0</v>
      </c>
      <c r="E37" s="4">
        <v>26845423.5</v>
      </c>
      <c r="F37" s="4">
        <v>132859605.75</v>
      </c>
      <c r="G37" s="4">
        <v>41541993.17</v>
      </c>
      <c r="H37" s="4">
        <v>0</v>
      </c>
      <c r="I37" s="4">
        <v>0</v>
      </c>
      <c r="J37" s="4">
        <v>494.9059</v>
      </c>
      <c r="K37" s="4">
        <v>31.2675</v>
      </c>
    </row>
    <row r="38" spans="1:11" ht="12.75">
      <c r="A38" s="2" t="s">
        <v>82</v>
      </c>
      <c r="B38" s="2" t="s">
        <v>83</v>
      </c>
      <c r="C38" s="2">
        <v>0</v>
      </c>
      <c r="D38" s="2">
        <v>0</v>
      </c>
      <c r="E38" s="2">
        <v>26845423.5</v>
      </c>
      <c r="F38" s="2">
        <v>132859605.75</v>
      </c>
      <c r="G38" s="2">
        <v>41541993.17</v>
      </c>
      <c r="H38" s="2">
        <v>0</v>
      </c>
      <c r="I38" s="2">
        <v>0</v>
      </c>
      <c r="J38" s="2">
        <v>494.9059</v>
      </c>
      <c r="K38" s="2">
        <v>31.2675</v>
      </c>
    </row>
    <row r="39" spans="1:11" ht="12.75">
      <c r="A39" s="4" t="s">
        <v>19</v>
      </c>
      <c r="B39" s="4" t="s">
        <v>41</v>
      </c>
      <c r="C39" s="4">
        <v>6421654.64</v>
      </c>
      <c r="D39" s="4">
        <v>6450000</v>
      </c>
      <c r="E39" s="4">
        <v>6427862.78</v>
      </c>
      <c r="F39" s="4">
        <v>9110144.78</v>
      </c>
      <c r="G39" s="4">
        <v>13185375</v>
      </c>
      <c r="H39" s="4">
        <v>100.4414</v>
      </c>
      <c r="I39" s="4">
        <v>99.6567</v>
      </c>
      <c r="J39" s="4">
        <v>141.7289</v>
      </c>
      <c r="K39" s="4">
        <v>144.7328</v>
      </c>
    </row>
    <row r="40" spans="1:11" ht="12.75">
      <c r="A40" s="2" t="s">
        <v>84</v>
      </c>
      <c r="B40" s="2" t="s">
        <v>85</v>
      </c>
      <c r="C40" s="2">
        <v>6421654.64</v>
      </c>
      <c r="D40" s="2">
        <v>6450000</v>
      </c>
      <c r="E40" s="2">
        <v>6427862.78</v>
      </c>
      <c r="F40" s="2">
        <v>9110144.78</v>
      </c>
      <c r="G40" s="2">
        <v>13185375</v>
      </c>
      <c r="H40" s="2">
        <v>100.4414</v>
      </c>
      <c r="I40" s="2">
        <v>99.6567</v>
      </c>
      <c r="J40" s="2">
        <v>141.7289</v>
      </c>
      <c r="K40" s="2">
        <v>144.7328</v>
      </c>
    </row>
    <row r="45" spans="3:7" ht="12.75">
      <c r="C45" s="2"/>
      <c r="D45" s="2"/>
      <c r="E45" s="2"/>
      <c r="F45" s="2"/>
      <c r="G45" s="2"/>
    </row>
    <row r="46" spans="3:7" ht="12.75">
      <c r="C46" s="2"/>
      <c r="D46" s="2"/>
      <c r="E46" s="2"/>
      <c r="F46" s="2"/>
      <c r="G46" s="2"/>
    </row>
    <row r="47" spans="3:7" ht="12.75">
      <c r="C47" s="2"/>
      <c r="D47" s="2"/>
      <c r="E47" s="2"/>
      <c r="F47" s="2"/>
      <c r="G47" s="2"/>
    </row>
    <row r="48" spans="3:7" ht="12.75">
      <c r="C48" s="2"/>
      <c r="D48" s="2"/>
      <c r="E48" s="2"/>
      <c r="F48" s="2"/>
      <c r="G48" s="2"/>
    </row>
    <row r="49" spans="3:7" ht="12.75">
      <c r="C49" s="2"/>
      <c r="D49" s="2"/>
      <c r="E49" s="2"/>
      <c r="F49" s="2"/>
      <c r="G49" s="2"/>
    </row>
  </sheetData>
  <sheetProtection/>
  <mergeCells count="9">
    <mergeCell ref="B8:F8"/>
    <mergeCell ref="A13:B13"/>
    <mergeCell ref="A36:B36"/>
    <mergeCell ref="A1:B1"/>
    <mergeCell ref="A2:B2"/>
    <mergeCell ref="A3:B3"/>
    <mergeCell ref="A4:B4"/>
    <mergeCell ref="A5:B5"/>
    <mergeCell ref="B7:F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Sajić Vesna</dc:creator>
  <cp:keywords/>
  <dc:description/>
  <cp:lastModifiedBy>Batelić Barbara</cp:lastModifiedBy>
  <cp:lastPrinted>2022-10-19T08:47:36Z</cp:lastPrinted>
  <dcterms:created xsi:type="dcterms:W3CDTF">2022-10-18T17:00:39Z</dcterms:created>
  <dcterms:modified xsi:type="dcterms:W3CDTF">2022-10-19T10:27:01Z</dcterms:modified>
  <cp:category/>
  <cp:version/>
  <cp:contentType/>
  <cp:contentStatus/>
</cp:coreProperties>
</file>