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Sažetak" sheetId="1" r:id="rId1"/>
    <sheet name="Prihodi i rashodi prema ekonoms" sheetId="9" r:id="rId2"/>
    <sheet name="Prihodi i rashodi prema izvorim" sheetId="7" r:id="rId3"/>
    <sheet name="Rashodi po funkcijskoj kl" sheetId="8" r:id="rId4"/>
    <sheet name="Račun financiranja prema ekonom" sheetId="3" r:id="rId5"/>
    <sheet name="Račun financiranja prema izvori" sheetId="4" r:id="rId6"/>
    <sheet name="Izvršenje po organizacijskoj kl" sheetId="5" r:id="rId7"/>
    <sheet name="Izvršenje po programskoj kl" sheetId="6" r:id="rId8"/>
  </sheets>
  <definedNames>
    <definedName name="_xlnm.Print_Area" localSheetId="6">'Izvršenje po organizacijskoj kl'!$A$1:$F$81</definedName>
    <definedName name="_xlnm.Print_Area" localSheetId="7">'Izvršenje po programskoj kl'!$A$1:$P$5475</definedName>
    <definedName name="_xlnm.Print_Area" localSheetId="1">'Prihodi i rashodi prema ekonoms'!$A$1:$F$208</definedName>
    <definedName name="_xlnm.Print_Area" localSheetId="2">'Prihodi i rashodi prema izvorim'!$A$1:$F$59</definedName>
    <definedName name="_xlnm.Print_Area" localSheetId="4">'Račun financiranja prema ekonom'!$A$1:$F$18</definedName>
    <definedName name="_xlnm.Print_Area" localSheetId="3">'Rashodi po funkcijskoj kl'!$A$1:$F$39</definedName>
    <definedName name="_xlnm.Print_Titles" localSheetId="6">'Izvršenje po organizacijskoj kl'!$9:$10</definedName>
    <definedName name="_xlnm.Print_Titles" localSheetId="7">'Izvršenje po programskoj kl'!$8:$11</definedName>
    <definedName name="_xlnm.Print_Titles" localSheetId="1">'Prihodi i rashodi prema ekonoms'!$9:$10</definedName>
    <definedName name="_xlnm.Print_Titles" localSheetId="2">'Prihodi i rashodi prema izvorim'!$10:$11</definedName>
    <definedName name="_xlnm.Print_Titles" localSheetId="3">'Rashodi po funkcijskoj kl'!$10:$11</definedName>
  </definedNames>
  <calcPr calcId="181029" fullCalcOnLoad="1"/>
</workbook>
</file>

<file path=xl/calcChain.xml><?xml version="1.0" encoding="utf-8"?>
<calcChain xmlns="http://schemas.openxmlformats.org/spreadsheetml/2006/main">
  <c r="F15" i="4"/>
  <c r="E15"/>
  <c r="F14"/>
  <c r="E14"/>
  <c r="F13"/>
  <c r="E13"/>
  <c r="F12"/>
  <c r="E12"/>
  <c r="E14" i="3"/>
  <c r="F13"/>
  <c r="E13"/>
  <c r="F12"/>
  <c r="E12"/>
  <c r="F11"/>
  <c r="E11"/>
  <c r="F37" i="8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38" i="7"/>
  <c r="F37"/>
  <c r="F36"/>
  <c r="F35"/>
  <c r="D34"/>
  <c r="F34"/>
  <c r="C34"/>
  <c r="D33"/>
  <c r="F33"/>
  <c r="C33"/>
  <c r="B33"/>
  <c r="D32"/>
  <c r="F32"/>
  <c r="C32"/>
  <c r="D31"/>
  <c r="D26"/>
  <c r="C31"/>
  <c r="C26"/>
  <c r="B31"/>
  <c r="F30"/>
  <c r="F29"/>
  <c r="E28"/>
  <c r="E27"/>
  <c r="B26"/>
  <c r="E197" i="9"/>
  <c r="F196"/>
  <c r="E196"/>
  <c r="E195"/>
  <c r="F194"/>
  <c r="E194"/>
  <c r="F191"/>
  <c r="E191"/>
  <c r="E190"/>
  <c r="E189"/>
  <c r="F188"/>
  <c r="E188"/>
  <c r="E187"/>
  <c r="F186"/>
  <c r="E186"/>
  <c r="F184"/>
  <c r="E183"/>
  <c r="E181"/>
  <c r="E180"/>
  <c r="E179"/>
  <c r="F178"/>
  <c r="E178"/>
  <c r="E177"/>
  <c r="E176"/>
  <c r="E175"/>
  <c r="E174"/>
  <c r="F173"/>
  <c r="E173"/>
  <c r="F172"/>
  <c r="E172"/>
  <c r="E170"/>
  <c r="F169"/>
  <c r="E169"/>
  <c r="E168"/>
  <c r="F167"/>
  <c r="E167"/>
  <c r="F166"/>
  <c r="E166"/>
  <c r="F165"/>
  <c r="E165"/>
  <c r="E164"/>
  <c r="F163"/>
  <c r="E163"/>
  <c r="E161"/>
  <c r="E160"/>
  <c r="F159"/>
  <c r="E159"/>
  <c r="F158"/>
  <c r="E158"/>
  <c r="E157"/>
  <c r="E156"/>
  <c r="F155"/>
  <c r="E155"/>
  <c r="F154"/>
  <c r="E154"/>
  <c r="E153"/>
  <c r="F152"/>
  <c r="E152"/>
  <c r="E151"/>
  <c r="F150"/>
  <c r="E150"/>
  <c r="E149"/>
  <c r="F148"/>
  <c r="E148"/>
  <c r="F147"/>
  <c r="E147"/>
  <c r="E146"/>
  <c r="E145"/>
  <c r="F144"/>
  <c r="E144"/>
  <c r="E143"/>
  <c r="F142"/>
  <c r="E142"/>
  <c r="F141"/>
  <c r="E141"/>
  <c r="E140"/>
  <c r="E139"/>
  <c r="E138"/>
  <c r="F137"/>
  <c r="E137"/>
  <c r="E136"/>
  <c r="F135"/>
  <c r="E135"/>
  <c r="F134"/>
  <c r="E134"/>
  <c r="E133"/>
  <c r="E132"/>
  <c r="E131"/>
  <c r="E130"/>
  <c r="E129"/>
  <c r="E128"/>
  <c r="E127"/>
  <c r="F126"/>
  <c r="E126"/>
  <c r="E125"/>
  <c r="F124"/>
  <c r="E124"/>
  <c r="E123"/>
  <c r="E122"/>
  <c r="E121"/>
  <c r="E120"/>
  <c r="E119"/>
  <c r="E118"/>
  <c r="E117"/>
  <c r="E116"/>
  <c r="E115"/>
  <c r="F114"/>
  <c r="E114"/>
  <c r="E113"/>
  <c r="E112"/>
  <c r="E111"/>
  <c r="E110"/>
  <c r="E109"/>
  <c r="E108"/>
  <c r="F107"/>
  <c r="E107"/>
  <c r="E106"/>
  <c r="E105"/>
  <c r="E104"/>
  <c r="E103"/>
  <c r="F102"/>
  <c r="E102"/>
  <c r="F101"/>
  <c r="E101"/>
  <c r="E100"/>
  <c r="E99"/>
  <c r="E98"/>
  <c r="F97"/>
  <c r="E97"/>
  <c r="E96"/>
  <c r="F95"/>
  <c r="E95"/>
  <c r="E94"/>
  <c r="E93"/>
  <c r="E92"/>
  <c r="F91"/>
  <c r="E91"/>
  <c r="F90"/>
  <c r="E90"/>
  <c r="F89"/>
  <c r="E89"/>
  <c r="F87"/>
  <c r="E86"/>
  <c r="F85"/>
  <c r="E85"/>
  <c r="E84"/>
  <c r="E83"/>
  <c r="F82"/>
  <c r="E82"/>
  <c r="F81"/>
  <c r="E81"/>
  <c r="E80"/>
  <c r="F79"/>
  <c r="E79"/>
  <c r="F78"/>
  <c r="E78"/>
  <c r="F77"/>
  <c r="E77"/>
  <c r="E76"/>
  <c r="F75"/>
  <c r="E75"/>
  <c r="E74"/>
  <c r="E73"/>
  <c r="F72"/>
  <c r="E72"/>
  <c r="F71"/>
  <c r="E71"/>
  <c r="E70"/>
  <c r="E69"/>
  <c r="F68"/>
  <c r="E68"/>
  <c r="E67"/>
  <c r="E66"/>
  <c r="F65"/>
  <c r="E65"/>
  <c r="F64"/>
  <c r="E64"/>
  <c r="E63"/>
  <c r="E62"/>
  <c r="F61"/>
  <c r="E61"/>
  <c r="E60"/>
  <c r="E59"/>
  <c r="F58"/>
  <c r="E58"/>
  <c r="E57"/>
  <c r="E56"/>
  <c r="F55"/>
  <c r="E55"/>
  <c r="F54"/>
  <c r="E54"/>
  <c r="E53"/>
  <c r="E52"/>
  <c r="E51"/>
  <c r="E50"/>
  <c r="F49"/>
  <c r="E49"/>
  <c r="E47"/>
  <c r="E46"/>
  <c r="F45"/>
  <c r="E45"/>
  <c r="F44"/>
  <c r="E44"/>
  <c r="E43"/>
  <c r="E42"/>
  <c r="F41"/>
  <c r="E41"/>
  <c r="E40"/>
  <c r="E39"/>
  <c r="F38"/>
  <c r="E38"/>
  <c r="E37"/>
  <c r="E36"/>
  <c r="F35"/>
  <c r="E35"/>
  <c r="E34"/>
  <c r="F32"/>
  <c r="E32"/>
  <c r="E31"/>
  <c r="E30"/>
  <c r="F29"/>
  <c r="E29"/>
  <c r="E27"/>
  <c r="F26"/>
  <c r="E26"/>
  <c r="F25"/>
  <c r="E25"/>
  <c r="E24"/>
  <c r="E23"/>
  <c r="F22"/>
  <c r="E22"/>
  <c r="E21"/>
  <c r="E20"/>
  <c r="F19"/>
  <c r="E19"/>
  <c r="E18"/>
  <c r="E17"/>
  <c r="E16"/>
  <c r="E15"/>
  <c r="E14"/>
  <c r="F13"/>
  <c r="E13"/>
  <c r="F12"/>
  <c r="E12"/>
  <c r="F11"/>
  <c r="E11"/>
  <c r="F25" i="1"/>
  <c r="E25"/>
  <c r="F24"/>
  <c r="E24"/>
  <c r="F23"/>
  <c r="E23"/>
  <c r="F22"/>
  <c r="E22"/>
  <c r="F17"/>
  <c r="D17"/>
  <c r="E17"/>
  <c r="C17"/>
  <c r="B17"/>
  <c r="B18"/>
  <c r="F16"/>
  <c r="E16"/>
  <c r="F15"/>
  <c r="E15"/>
  <c r="D14"/>
  <c r="D27"/>
  <c r="C14"/>
  <c r="C27"/>
  <c r="B14"/>
  <c r="B27"/>
  <c r="F13"/>
  <c r="E13"/>
  <c r="F12"/>
  <c r="E12"/>
  <c r="F26" i="7"/>
  <c r="E26"/>
  <c r="E31"/>
  <c r="E32"/>
  <c r="F31"/>
  <c r="E33"/>
  <c r="E34"/>
  <c r="E14" i="1"/>
  <c r="C18"/>
  <c r="F14"/>
  <c r="D18"/>
  <c r="E18"/>
  <c r="F18"/>
</calcChain>
</file>

<file path=xl/sharedStrings.xml><?xml version="1.0" encoding="utf-8"?>
<sst xmlns="http://schemas.openxmlformats.org/spreadsheetml/2006/main" count="21110" uniqueCount="1031">
  <si>
    <t>GRAD PULA-POLA</t>
  </si>
  <si>
    <t/>
  </si>
  <si>
    <t>FORUM 1</t>
  </si>
  <si>
    <t>52100 Pula</t>
  </si>
  <si>
    <t>OIB: 79517841355</t>
  </si>
  <si>
    <t>Račun / opis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</si>
  <si>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</si>
  <si>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</si>
  <si>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</si>
  <si>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</si>
  <si>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</si>
  <si>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</si>
  <si>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</si>
  <si>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</si>
  <si>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>3 Rashodi poslovanja</t>
  </si>
  <si>
    <t>4 Rashodi za nabavu nefinancijske imovine</t>
  </si>
  <si>
    <t>B. RAČUN ZADUŽIVANJA / FINANCIRANJA</t>
  </si>
  <si>
    <t>5 Izdaci za financijsku imovinu i otplate zajmova</t>
  </si>
  <si>
    <t>61 Prihodi od poreza</t>
  </si>
  <si>
    <t>611 Porez i prirez na dohodak</t>
  </si>
  <si>
    <t>6111 Porez i prirez na dohodak od nesamostalnog rada</t>
  </si>
  <si>
    <t>6112 Porez i prirez na dohodak od samostalnih djelatnosti</t>
  </si>
  <si>
    <t>6113 Porez i prirez na dohodak od imovine i imovinskih prava</t>
  </si>
  <si>
    <t>6114 Porez i prirez na dohodak od kapitala</t>
  </si>
  <si>
    <t>6117 Povrat poreza i prireza na dohodak po godišnjoj prijavi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</si>
  <si>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</si>
  <si>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</si>
  <si>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</si>
  <si>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</si>
  <si>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</si>
  <si>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</si>
  <si>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</si>
  <si>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632 Pomoći od međunarodnih organizacija te institucija i tijela EU</t>
  </si>
  <si>
    <t>6321 Tekuće pomoći od međunarodnih organizacija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</si>
  <si>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</si>
  <si>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</si>
  <si>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</si>
  <si>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</si>
  <si>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</si>
  <si>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6342 Kapitalne pomoći od izvanproračunskih korisnika</t>
  </si>
  <si>
    <t>635 Pomoći izravnanja za decentralizirane funkcije</t>
  </si>
  <si>
    <t>6351 Tekuće pomoći izravnanja za decentralizirane funkcije</t>
  </si>
  <si>
    <t>6352 Kapitalne pomoći izravnanja za decentralizirane funkcije</t>
  </si>
  <si>
    <t>636 Pomoći proračunskim korisnicima iz proračuna koji im nije nadležan</t>
  </si>
  <si>
    <t>638 Pomoći temeljem prijenosa EU sredstava</t>
  </si>
  <si>
    <t>6381 Tekuće pomoći temeljem prijenosa EU sredstava</t>
  </si>
  <si>
    <t>64 Prihodi od imovine</t>
  </si>
  <si>
    <t>641 Prihodi od financijske imovine</t>
  </si>
  <si>
    <t>6413 Kamate na oročena sredstva i depozite po viđenju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</si>
  <si>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</si>
  <si>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</si>
  <si>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</si>
  <si>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</si>
  <si>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</si>
  <si>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</si>
  <si>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</si>
  <si>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6514 Ostale pristojbe i naknade</t>
  </si>
  <si>
    <t>652 Prihodi po posebnim propisima</t>
  </si>
  <si>
    <t>6522 Prihodi vodnog gospodarstva</t>
  </si>
  <si>
    <t>6526 Ostali nespomenuti prihodi</t>
  </si>
  <si>
    <t>653 Komunalni doprinosi i naknade</t>
  </si>
  <si>
    <t>6531 Komunalni doprinosi</t>
  </si>
  <si>
    <t>6532 Komunalne naknade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</si>
  <si>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</si>
  <si>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</si>
  <si>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</si>
  <si>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</t>
  </si>
  <si>
    <t>6631 Tekuće donacije</t>
  </si>
  <si>
    <t>6632 Kapitalne donacije</t>
  </si>
  <si>
    <t>68 Kazne, upravne mjere i ostali prihodi</t>
  </si>
  <si>
    <t>681 Kazne i upravne mjere</t>
  </si>
  <si>
    <t>6815 Kazne za prometne i ostale prekršaje u nadležnosti MUP-a</t>
  </si>
  <si>
    <t>6819 Ostale kazne</t>
  </si>
  <si>
    <t>71 Prihodi od prodaje neproizvedene dugotrajne imovine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</si>
  <si>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</si>
  <si>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</si>
  <si>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</si>
  <si>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</si>
  <si>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</si>
  <si>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7212 Poslovni objekti</t>
  </si>
  <si>
    <t>31 Rashodi za zaposlene</t>
  </si>
  <si>
    <t>311 Plaće (Bruto)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</si>
  <si>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</si>
  <si>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</si>
  <si>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</si>
  <si>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</si>
  <si>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</si>
  <si>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</si>
  <si>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</si>
  <si>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</si>
  <si>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</si>
  <si>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</si>
  <si>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</si>
  <si>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</si>
  <si>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</si>
  <si>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</si>
  <si>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</si>
  <si>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</si>
  <si>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</si>
  <si>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</si>
  <si>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</si>
  <si>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</si>
  <si>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</si>
  <si>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</si>
  <si>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</si>
  <si>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</si>
  <si>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</si>
  <si>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</si>
  <si>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</si>
  <si>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</si>
  <si>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</si>
  <si>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</si>
  <si>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</si>
  <si>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</si>
  <si>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</si>
  <si>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</si>
  <si>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</si>
  <si>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</si>
  <si>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</si>
  <si>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</si>
  <si>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</si>
  <si>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</si>
  <si>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</si>
  <si>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342 Kamate za primljene kredite i zajmove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</si>
  <si>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</si>
  <si>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</si>
  <si>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</si>
  <si>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</si>
  <si>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35 Subvencije</t>
  </si>
  <si>
    <t>351 Subvencije trgovačkim društvima u javnom sektoru</t>
  </si>
  <si>
    <t>3512 Subvencije trgovačkim društvima u javnom sektoru</t>
  </si>
  <si>
    <t>352 Subvencije trgovačkim društvima, zadrugama, poljoprivrednicima i obrtnicima izvan javnog sektora</t>
  </si>
  <si>
    <t>3522 Subvencije trgovačkim društvima i zadrugama izvan javnog sektora</t>
  </si>
  <si>
    <t>3523 Subvencije poljoprivrednicima i obrtnicima</t>
  </si>
  <si>
    <t>36 Pomoći dane u inozemstvo i unutar općeg proračuna</t>
  </si>
  <si>
    <t>363 Pomoći unutar općeg proračuna</t>
  </si>
  <si>
    <t>3631 Tekuće pomoći unutar općeg proračuna</t>
  </si>
  <si>
    <t>366 Pomoći proračunskim korisnicima drugih proračuna</t>
  </si>
  <si>
    <t>3661 Tekuće pomoći proračunskim korisnicima drugih proračuna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</si>
  <si>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</si>
  <si>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</si>
  <si>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</si>
  <si>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</si>
  <si>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</si>
  <si>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</si>
  <si>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385 Izvanredni rashodi</t>
  </si>
  <si>
    <t>386 Kapitalne pomoći</t>
  </si>
  <si>
    <t>41 Rashodi za nabavu neproizvedene dugotrajne imovine</t>
  </si>
  <si>
    <t>411 Materijalna imovina - prirodna bogatstva</t>
  </si>
  <si>
    <t>4111 Zemljište</t>
  </si>
  <si>
    <t>412 Nematerijalna imovina</t>
  </si>
  <si>
    <t>42 Rashodi za nabavu proizvedene dugotrajne imovine</t>
  </si>
  <si>
    <t>421 Građevinski objekti</t>
  </si>
  <si>
    <t>4211 Stambeni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</si>
  <si>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</si>
  <si>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</si>
  <si>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</si>
  <si>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</si>
  <si>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</si>
  <si>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</si>
  <si>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4227 Uređaji, strojevi i oprema za ostale namjene</t>
  </si>
  <si>
    <t>423 Prijevozna sredstva</t>
  </si>
  <si>
    <t>424 Knjige, umjetnička djela i ostale izložbene vrijednosti</t>
  </si>
  <si>
    <t>4241 Knjige</t>
  </si>
  <si>
    <t>426 Nematerijalna proizvedena imovina</t>
  </si>
  <si>
    <t>4263 Umjetnička, literarna i znanstvena djela</t>
  </si>
  <si>
    <t>4264 Ostala nematerijalna proizvedena imovina</t>
  </si>
  <si>
    <t>45 Rashodi za dodatna ulaganja na nefinancijskoj imovini</t>
  </si>
  <si>
    <t>451 Dodatna ulaganja na građevinskim objektima</t>
  </si>
  <si>
    <t>4511 Dodatna ulaganja na građevinskim objektima</t>
  </si>
  <si>
    <t>454 Dodatna ulaganja za ostalu nefinancijsku imovinu</t>
  </si>
  <si>
    <t>4541 Dodatna ulaganja za ostalu nefinancijsku imovinu</t>
  </si>
  <si>
    <t>Račun financiranja prema ekonomskoj klasifikaciji</t>
  </si>
  <si>
    <t>Racun/Opis</t>
  </si>
  <si>
    <t>B. RAČUN ZADUŽIVANJA FINANCIRANJA</t>
  </si>
  <si>
    <t>54 Izdaci za otplatu glavnice primljenih kredita i zajmova</t>
  </si>
  <si>
    <t>4. PRIHODI ZA POSEBNE NAMJENE</t>
  </si>
  <si>
    <t>4.1. PRIHODI ZA POSEBNE NAMJENE</t>
  </si>
  <si>
    <t>7. PRIHODI OD PRODAJE ILI ZAMJ.NEF. IMOVINE I NAK.S NAS.OSIG.</t>
  </si>
  <si>
    <t>7.1. PRIHODI OD PRODAJE ILI ZAMJ.NEF.IMOVINE I NAKN.S NAS.OSIG.</t>
  </si>
  <si>
    <t>Izvršenje po organizacijskoj klasifikaciji</t>
  </si>
  <si>
    <t>Indeks 3/2</t>
  </si>
  <si>
    <t>Razdjel</t>
  </si>
  <si>
    <t>Glava</t>
  </si>
  <si>
    <t>MJESNA SAMOUPRAVA</t>
  </si>
  <si>
    <t>Proračunski korisnik</t>
  </si>
  <si>
    <t>MJESNI ODBOR STARI GRAD</t>
  </si>
  <si>
    <t>MJESNI ODBOR KAŠTANJER</t>
  </si>
  <si>
    <t>MJESNI ODBOR MONTE ZARO</t>
  </si>
  <si>
    <t>MJESNI ODBOR VERUDA</t>
  </si>
  <si>
    <t>MJESNI ODBOR STOJA</t>
  </si>
  <si>
    <t>MJESNI ODBOR NOVA VERUDA</t>
  </si>
  <si>
    <t>MJESNI ODBOR ŠIJANA</t>
  </si>
  <si>
    <t>MJESNI ODBOR ŠTINJAN</t>
  </si>
  <si>
    <t>MJESNI ODBOR VELI VRH</t>
  </si>
  <si>
    <t>MJESNI ODBOR BUSOLER</t>
  </si>
  <si>
    <t>MJESNI ODBOR VALDEBEK</t>
  </si>
  <si>
    <t>MJESNI ODBOR ARENA</t>
  </si>
  <si>
    <t>MJESNI ODBOR VIDIKOVAC</t>
  </si>
  <si>
    <t>MJESNI ODBOR GREGOVICA</t>
  </si>
  <si>
    <t>MJESNI ODBOR MONVIDAL</t>
  </si>
  <si>
    <t>NACIONALNE MANJINE</t>
  </si>
  <si>
    <t>VIJEĆE ALBANSKE NACIONALNE MANJINE GRADA PULE</t>
  </si>
  <si>
    <t>VIJEĆE BOŠNJAČKE NACIONALNE MANJINE GRADA PULE</t>
  </si>
  <si>
    <t>VIJEĆE CRNOGORSKE NACIONALNE MANJINE GRADA PULE</t>
  </si>
  <si>
    <t>VIJEĆE MAKEDONSKE NACIONALNE MANJINE GRADA PULE</t>
  </si>
  <si>
    <t>VIJEĆE SLOVENSKE NACIONALNE MANJINE GRADA PULE</t>
  </si>
  <si>
    <t>VIJEĆE SRPSKE NACIONALNE MANJINE GRADA PULE</t>
  </si>
  <si>
    <t>VIJEĆE ROMSKE NACIONALNE MANJINE GRADA PULE</t>
  </si>
  <si>
    <t>VIJEĆE TALIJANSKE NACIONALNE MANJINE GRADA PULE</t>
  </si>
  <si>
    <t>JAVNA VATROGASNA POSTROJBA PULA</t>
  </si>
  <si>
    <t>OSNOVNE ŠKOLE</t>
  </si>
  <si>
    <t>DJEČJI VRTIĆI</t>
  </si>
  <si>
    <t>DJEČJI VRTIĆ PULA</t>
  </si>
  <si>
    <t>DJEČJI VRTIĆ MALI SVIJET</t>
  </si>
  <si>
    <t>USTANOVE U SOCIJALI</t>
  </si>
  <si>
    <t>USTANOVE U KULTURI</t>
  </si>
  <si>
    <t>GRADSKA KNJIŽNICA I ČITAONICA PULA</t>
  </si>
  <si>
    <t>SLUŽBA ZA UNUTARNJU REVIZIJU</t>
  </si>
  <si>
    <t>Izvršenje po programskoj klasifikaciji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</si>
  <si>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</si>
  <si>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</si>
  <si>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</si>
  <si>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</si>
  <si>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</si>
  <si>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</si>
  <si>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</si>
  <si>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</si>
  <si>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</si>
  <si>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</si>
  <si>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</si>
  <si>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</si>
  <si>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</si>
  <si>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3212</t>
  </si>
  <si>
    <t>Naknade za prijevoz, za rad na terenu i odvojeni život</t>
  </si>
  <si>
    <t>322</t>
  </si>
  <si>
    <t>Rashodi za materijal i energiju</t>
  </si>
  <si>
    <t>3221</t>
  </si>
  <si>
    <t>Uredski materijal i ostali materijalni rashodi</t>
  </si>
  <si>
    <t>323</t>
  </si>
  <si>
    <t>Rashodi za usluge</t>
  </si>
  <si>
    <t>3233</t>
  </si>
  <si>
    <t>Usluge promidžbe i informiranja</t>
  </si>
  <si>
    <t>3237</t>
  </si>
  <si>
    <t>Intelektualne i osobne usluge</t>
  </si>
  <si>
    <t>329</t>
  </si>
  <si>
    <t>Ostali nespomenuti rashodi poslovanja</t>
  </si>
  <si>
    <t>3291</t>
  </si>
  <si>
    <t>Naknade za rad predstavničkih i izvršnih tijela, povjerenstava i slično</t>
  </si>
  <si>
    <t>3293</t>
  </si>
  <si>
    <t>Reprezentacija</t>
  </si>
  <si>
    <t>3299</t>
  </si>
  <si>
    <t>381</t>
  </si>
  <si>
    <t>Tekuće donacije</t>
  </si>
  <si>
    <t>3811</t>
  </si>
  <si>
    <t>Tekuće donacije u novcu</t>
  </si>
  <si>
    <t>385</t>
  </si>
  <si>
    <t>Izvanredni rashodi</t>
  </si>
  <si>
    <t>3211</t>
  </si>
  <si>
    <t>Službena putovanja</t>
  </si>
  <si>
    <t>3213</t>
  </si>
  <si>
    <t>Stručno usavršavanje zaposlenika</t>
  </si>
  <si>
    <t>422</t>
  </si>
  <si>
    <t>Postrojenja i oprema</t>
  </si>
  <si>
    <t>4221</t>
  </si>
  <si>
    <t>Uredska oprema i namještaj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</si>
  <si>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</si>
  <si>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</si>
  <si>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</si>
  <si>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</si>
  <si>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</si>
  <si>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</si>
  <si>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</si>
  <si>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</si>
  <si>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</si>
  <si>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</si>
  <si>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</si>
  <si>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</si>
  <si>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</si>
  <si>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</si>
  <si>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3235</t>
  </si>
  <si>
    <t>Zakupnine i najamnine</t>
  </si>
  <si>
    <t>3236</t>
  </si>
  <si>
    <t>Zdravstvene i veterinarske usluge</t>
  </si>
  <si>
    <t>3239</t>
  </si>
  <si>
    <t>Ostale usluge</t>
  </si>
  <si>
    <t>3292</t>
  </si>
  <si>
    <t>Premije osiguranja</t>
  </si>
  <si>
    <t>3294</t>
  </si>
  <si>
    <t>Članarine i norme</t>
  </si>
  <si>
    <t>3295</t>
  </si>
  <si>
    <t>Pristojbe i naknade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</si>
  <si>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</si>
  <si>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</si>
  <si>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</si>
  <si>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</si>
  <si>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</si>
  <si>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</si>
  <si>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4222</t>
  </si>
  <si>
    <t>Komunikacijska oprema</t>
  </si>
  <si>
    <t>324</t>
  </si>
  <si>
    <t>Naknade troškova osobama izvan radnog odnosa</t>
  </si>
  <si>
    <t>3241</t>
  </si>
  <si>
    <t>4223</t>
  </si>
  <si>
    <t>Oprema za održavanje i zaštitu</t>
  </si>
  <si>
    <t>4227</t>
  </si>
  <si>
    <t>Uređaji, strojevi i oprema za ostale namjene</t>
  </si>
  <si>
    <t>342</t>
  </si>
  <si>
    <t>Kamate za primljene kredite i zajmove</t>
  </si>
  <si>
    <t>3423</t>
  </si>
  <si>
    <t>544</t>
  </si>
  <si>
    <t>5443</t>
  </si>
  <si>
    <t>Otplata glavnice primljenih kredita od tuzemnih kreditnih institucija izvan javnog sektora</t>
  </si>
  <si>
    <t>412</t>
  </si>
  <si>
    <t>Nematerijalna imovina</t>
  </si>
  <si>
    <t>4123</t>
  </si>
  <si>
    <t>Licence</t>
  </si>
  <si>
    <t>352</t>
  </si>
  <si>
    <t>Subvencije trgovačkim društvima, zadrugama, poljoprivrednicima i obrtnicima izvan javnog sektora</t>
  </si>
  <si>
    <t>3522</t>
  </si>
  <si>
    <t>Subvencije trgovačkim društvima i zadrugama izvan javnog sektora</t>
  </si>
  <si>
    <t>3523</t>
  </si>
  <si>
    <t>Subvencije poljoprivrednicima i obrtnicima</t>
  </si>
  <si>
    <t>3113</t>
  </si>
  <si>
    <t>Plaće za prekovremeni rad</t>
  </si>
  <si>
    <t>3131</t>
  </si>
  <si>
    <t>Doprinosi za mirovinsko osiguranje</t>
  </si>
  <si>
    <t>3222</t>
  </si>
  <si>
    <t>Materijal i sirovine</t>
  </si>
  <si>
    <t>3238</t>
  </si>
  <si>
    <t>Računalne usluge</t>
  </si>
  <si>
    <t>372</t>
  </si>
  <si>
    <t>Ostale naknade građanima i kućanstvima iz proračuna</t>
  </si>
  <si>
    <t>3721</t>
  </si>
  <si>
    <t>Naknade građanima i kućanstvima u novcu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</si>
  <si>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</si>
  <si>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</si>
  <si>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</si>
  <si>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</si>
  <si>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</si>
  <si>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</si>
  <si>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454</t>
  </si>
  <si>
    <t>Dodatna ulaganja za ostalu nefinancijsku imovinu</t>
  </si>
  <si>
    <t>4541</t>
  </si>
  <si>
    <t>386</t>
  </si>
  <si>
    <t>Kapitalne pomoći</t>
  </si>
  <si>
    <t>3861</t>
  </si>
  <si>
    <t>4264</t>
  </si>
  <si>
    <t>Ostala nematerijalna proizvedena imovina</t>
  </si>
  <si>
    <t>363</t>
  </si>
  <si>
    <t>Pomoći unutar općeg proračuna</t>
  </si>
  <si>
    <t>3631</t>
  </si>
  <si>
    <t>Tekuće pomoći unutar općeg proračuna</t>
  </si>
  <si>
    <t>421</t>
  </si>
  <si>
    <t>Građevinski objekti</t>
  </si>
  <si>
    <t>4211</t>
  </si>
  <si>
    <t>Stambeni objekti</t>
  </si>
  <si>
    <t>411</t>
  </si>
  <si>
    <t>Materijalna imovina - prirodna bogatstva</t>
  </si>
  <si>
    <t>4111</t>
  </si>
  <si>
    <t>Zemljište</t>
  </si>
  <si>
    <t>4213</t>
  </si>
  <si>
    <t>Ceste, željeznice i ostali prometni objekti</t>
  </si>
  <si>
    <t>4214</t>
  </si>
  <si>
    <t>Ostali građevinski objekti</t>
  </si>
  <si>
    <t>351</t>
  </si>
  <si>
    <t>Subvencije trgovačkim društvima u javnom sektoru</t>
  </si>
  <si>
    <t>3512</t>
  </si>
  <si>
    <t>366</t>
  </si>
  <si>
    <t>Pomoći proračunskim korisnicima drugih proračuna</t>
  </si>
  <si>
    <t>3661</t>
  </si>
  <si>
    <t>Tekuće pomoći proračunskim korisnicima drugih proračuna</t>
  </si>
  <si>
    <t>3722</t>
  </si>
  <si>
    <t>Naknade građanima i kućanstvima u naravi</t>
  </si>
  <si>
    <t>424</t>
  </si>
  <si>
    <t>Knjige, umjetnička djela i ostale izložbene vrijednosti</t>
  </si>
  <si>
    <t>4241</t>
  </si>
  <si>
    <t>Knjige</t>
  </si>
  <si>
    <t>3214</t>
  </si>
  <si>
    <t>Ostale naknade troškova zaposlenima</t>
  </si>
  <si>
    <t>4225</t>
  </si>
  <si>
    <t>Instrumenti, uređaji i strojevi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</si>
  <si>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</si>
  <si>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</si>
  <si>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</si>
  <si>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</si>
  <si>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3. VLASTITI PRIHODI</t>
  </si>
  <si>
    <t>Izvor 3.1. VLASTITI PRIHODI</t>
  </si>
  <si>
    <t>Izvor 4. PRIHODI ZA POSEBNE NAMJENE</t>
  </si>
  <si>
    <t>Izvor 4.1. PRIHODI ZA POSEBNE NAMJENE</t>
  </si>
  <si>
    <t>Izvor 5. POMOĆI</t>
  </si>
  <si>
    <t>Izvor 5.1. POMOĆI</t>
  </si>
  <si>
    <t>Izvor 6. DONACIJE</t>
  </si>
  <si>
    <t>Izvor 6.1. DONACIJE</t>
  </si>
  <si>
    <t>Izvor 7. PRIHODI OD PRODAJE ILI ZAMJ.NEF. IMOVINE I NAK.S NAS.OSIG.</t>
  </si>
  <si>
    <t>Izvor 7.1. PRIHODI OD PRODAJE ILI ZAMJ.NEF.IMOVINE I NAKN.S NAS.OSIG.</t>
  </si>
  <si>
    <t xml:space="preserve"> SVEUKUPNI RASHODI</t>
  </si>
  <si>
    <t>Rashodi prema funkcijskoj klasifikaciji</t>
  </si>
  <si>
    <t>683 Ostali prihodi</t>
  </si>
  <si>
    <t>6831 Ostali prihodi</t>
  </si>
  <si>
    <t>545 Otplata glavnice primljenih zajmova od trgovačkih društava i obrtnika izvan javnog sektora</t>
  </si>
  <si>
    <t>545</t>
  </si>
  <si>
    <t>Otplata glavnice primljenih zajmova od trgovačkih društava i obrtnika izvan javnog sektora</t>
  </si>
  <si>
    <t>5453</t>
  </si>
  <si>
    <t>Otplata glavnice primljenih zajmova od tuzemnih trgovačkih društava izvan javnog sektora</t>
  </si>
  <si>
    <t>Kamate za primljene kredite i zajmove od kreditnih i ostalih financijskih institucija izvan javnog sektora</t>
  </si>
  <si>
    <t>Otplata glavnice primljenih kredita i zajmova od kreditnih i ostalih financijskih institucija izvan javnog sektora</t>
  </si>
  <si>
    <t>Kapitalne pomoći kreditnim i ostalim financijskim institucijama te trgovačkim društvima u javnom sektoru</t>
  </si>
  <si>
    <t>8 Primici od financijske imovine i zaduživanja</t>
  </si>
  <si>
    <t>6429 Ostali prihodi od nefinancijske imovine</t>
  </si>
  <si>
    <t>3813 Tekuće donacije iz EU sredstava</t>
  </si>
  <si>
    <t>4123 Licence</t>
  </si>
  <si>
    <t>4226 Sportska i glazbena oprema</t>
  </si>
  <si>
    <t>452 Dodatna ulaganja na postrojenjima i opremi</t>
  </si>
  <si>
    <t>4521 Dodatna ulaganja na postrojenjima i opremi</t>
  </si>
  <si>
    <t>1. OPĆI PRIHODI I PRIMICI</t>
  </si>
  <si>
    <t>1.1. OPĆI PRIHODI I PRIMICI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</si>
  <si>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</si>
  <si>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</si>
  <si>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</si>
  <si>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017 Transakcije vezane za javni dug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</si>
  <si>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</si>
  <si>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</si>
  <si>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</si>
  <si>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044 Rudarstvo, proizvodnja i građevinarstvo</t>
  </si>
  <si>
    <t>Funkcijska klasifikacija 049 Ekonomski poslovi koji nisu drugdje svrstani</t>
  </si>
  <si>
    <t>Funkcijska klasifikacija 05 Zaštita okoliša</t>
  </si>
  <si>
    <t>Funkcijska klasifikacija 06 Usluge unapređenja stanovanja i zajednice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</si>
  <si>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</si>
  <si>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</si>
  <si>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</si>
  <si>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</si>
  <si>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</si>
  <si>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</si>
  <si>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</si>
  <si>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</si>
  <si>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</si>
  <si>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</si>
  <si>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094 Visoka naobrazba</t>
  </si>
  <si>
    <t>Funkcijska klasifikacija 098 Usluge obrazovanja koje nisu drugdje svrstane</t>
  </si>
  <si>
    <t>Funkcijska klasifikacija 10 Socijalna zaštita</t>
  </si>
  <si>
    <t>Funkcijska klasifikacija 107 Socijalna pomoć stanovništvu koje nije obuhvaćeno redovnim socijalnim programima</t>
  </si>
  <si>
    <t xml:space="preserve"> UKUPNI IZDACI</t>
  </si>
  <si>
    <t>Organizacijska klasifikacija</t>
  </si>
  <si>
    <t>Izvori</t>
  </si>
  <si>
    <t>Projekt/Aktivnost</t>
  </si>
  <si>
    <t>4226</t>
  </si>
  <si>
    <t>Sportska i glazbena oprema</t>
  </si>
  <si>
    <t>3813</t>
  </si>
  <si>
    <t>Tekuće donacije iz EU sredstava</t>
  </si>
  <si>
    <t>452</t>
  </si>
  <si>
    <t>Dodatna ulaganja na postrojenjima i opremi</t>
  </si>
  <si>
    <t>4521</t>
  </si>
  <si>
    <t>6361 Tekuće pomoći proračunskim korisnicima iz proračuna koji im nije nadležan</t>
  </si>
  <si>
    <t>6362 Kapitalne pomoći proračunskim korisnicima iz proračuna koji im nije nadležan</t>
  </si>
  <si>
    <t>66 Prihodi od prodaje proizvoda i robe te pruženih usluga i prihodi od donacija</t>
  </si>
  <si>
    <t>37 Naknade građanima i kućanstvima na temelju osiguranja i druge naknade</t>
  </si>
  <si>
    <t>5443 Otplata glavnice primljenih kredita od tuzemnih kreditnih institucija izvan javnog sektora</t>
  </si>
  <si>
    <t>3. VLASTITI PRIHODI</t>
  </si>
  <si>
    <t>3.1. VLASTITI PRIHODI</t>
  </si>
  <si>
    <t>5. POMOĆI</t>
  </si>
  <si>
    <t>5.1. POMOĆI</t>
  </si>
  <si>
    <t>6. DONACIJE</t>
  </si>
  <si>
    <t>6.1. DONACIJE</t>
  </si>
  <si>
    <t>Funkcijska klasifikacija 056 Poslovi i usluge zaštite okoliša koji nisu drugdje svrstani</t>
  </si>
  <si>
    <t>Funkcijska klasifikacija 076 Poslovi i usluge zdravstva koji nisu drugdje svrstani</t>
  </si>
  <si>
    <t>451</t>
  </si>
  <si>
    <t>Dodatna ulaganja na građevinskim objektima</t>
  </si>
  <si>
    <t>4511</t>
  </si>
  <si>
    <t>VRSTA RASHODA I IZDATAKA</t>
  </si>
  <si>
    <t>1001</t>
  </si>
  <si>
    <t>Program: JAVNA UPRAVA I ADMINISTARCIJA</t>
  </si>
  <si>
    <t>A101001</t>
  </si>
  <si>
    <t>Aktivnost: Administrativno, tehničko i stručno osoblje</t>
  </si>
  <si>
    <t>A101002</t>
  </si>
  <si>
    <t>Aktivnost: Predstavnička, izvršna i radna tijela Grada</t>
  </si>
  <si>
    <t>A101003</t>
  </si>
  <si>
    <t>Aktivnost: Proračunska zaliha</t>
  </si>
  <si>
    <t>3851</t>
  </si>
  <si>
    <t>Nepredviđeni rashodi do visine proračunske pričuve</t>
  </si>
  <si>
    <t>T101005</t>
  </si>
  <si>
    <t>Tekući projekt: ITU-Urbano područje Pula</t>
  </si>
  <si>
    <t>2001</t>
  </si>
  <si>
    <t>A201001</t>
  </si>
  <si>
    <t>A201002</t>
  </si>
  <si>
    <t>Aktivnost: Otplata kredita</t>
  </si>
  <si>
    <t>Aktivnost: Održavanje programskih rješenja informacijskog sustava</t>
  </si>
  <si>
    <t>Aktivnost: Standardi kvalitete</t>
  </si>
  <si>
    <t>Aktivnost: Održavanje objekata</t>
  </si>
  <si>
    <t>Kapitalni projekt: Informatizacija</t>
  </si>
  <si>
    <t>2002</t>
  </si>
  <si>
    <t>Program: RAZVOJ GOSPODARSTVA</t>
  </si>
  <si>
    <t>A202002</t>
  </si>
  <si>
    <t>Aktivnost: Program poljoprivrede i ruralnog razvoja</t>
  </si>
  <si>
    <t>A202003</t>
  </si>
  <si>
    <t>Aktivnost: Sajmovi i manifestacije</t>
  </si>
  <si>
    <t>Aktivnost: Subvencija kamata na kredite mladih</t>
  </si>
  <si>
    <t>3521</t>
  </si>
  <si>
    <t>Subvencije kreditnim i ostalim financijskim institucijama izvan javnog sektora</t>
  </si>
  <si>
    <t>T202001</t>
  </si>
  <si>
    <t>Tekući projekt: Subvencioniranje kamata na odobrene kredite</t>
  </si>
  <si>
    <t>T202003</t>
  </si>
  <si>
    <t>Tekući projekt: Potpore razvoju gospodarstva</t>
  </si>
  <si>
    <t>2005</t>
  </si>
  <si>
    <t>Program: ORGANIZIRANJE I PROVOĐENJE ZAŠTITE I SPAŠAVANJA</t>
  </si>
  <si>
    <t>A205002</t>
  </si>
  <si>
    <t>Aktivnost: Područna vatrogasna zajednica</t>
  </si>
  <si>
    <t>A205005</t>
  </si>
  <si>
    <t>Aktivnost: Uređenje, održavanje i opremanje skloništa</t>
  </si>
  <si>
    <t>A205006</t>
  </si>
  <si>
    <t>Aktivnost: Civilna zaštita</t>
  </si>
  <si>
    <t>2003</t>
  </si>
  <si>
    <t>Program: RAZVOJ MJESNE SAMOUPRAVE</t>
  </si>
  <si>
    <t>A203001</t>
  </si>
  <si>
    <t>Aktivnost: Opći i administrativni poslovi</t>
  </si>
  <si>
    <t>A203003</t>
  </si>
  <si>
    <t>Aktivnost: Održavanje objekata mjesnih odbora</t>
  </si>
  <si>
    <t>K203001</t>
  </si>
  <si>
    <t>Kapitalni projekt: Opremanje prostora mjesnih odbora</t>
  </si>
  <si>
    <t>A203002</t>
  </si>
  <si>
    <t>Aktivnost: Redovna djelatnost vijeća mjesnih odbora</t>
  </si>
  <si>
    <t>2004</t>
  </si>
  <si>
    <t>Program: ZAŠTITA PRAVA NACIONALNIH MANJINA</t>
  </si>
  <si>
    <t>A204001</t>
  </si>
  <si>
    <t>A204002</t>
  </si>
  <si>
    <t>Aktivnost: Poslovi redovne djelatnosti vijeća nacionalnih manjina</t>
  </si>
  <si>
    <t>A205001</t>
  </si>
  <si>
    <t>Aktivnost: Financiranje Javne vatrogasne postrojbe Pula</t>
  </si>
  <si>
    <t>A205004</t>
  </si>
  <si>
    <t xml:space="preserve">Aktivnost: Provedba posebnih mjera zaštite-sezonski vatrogasci </t>
  </si>
  <si>
    <t>3001</t>
  </si>
  <si>
    <t>Program: JAVNA UPRAVA I ADMINISTRACIJA</t>
  </si>
  <si>
    <t>A301001</t>
  </si>
  <si>
    <t>3002</t>
  </si>
  <si>
    <t>Program: PROSTORNO UREĐENJE GRADA</t>
  </si>
  <si>
    <t>A302001</t>
  </si>
  <si>
    <t>Aktivnost: Dokumenti prostornog uređenja</t>
  </si>
  <si>
    <t>3003</t>
  </si>
  <si>
    <t>Program: ZAŠTITA OKOLIŠA</t>
  </si>
  <si>
    <t>A303001</t>
  </si>
  <si>
    <t>A303002</t>
  </si>
  <si>
    <t>Aktivnost: Zaštita okoliša - zelene površine</t>
  </si>
  <si>
    <t>A303003</t>
  </si>
  <si>
    <t>Aktivnost: Zaštita okoliša - otpad</t>
  </si>
  <si>
    <t>A303004</t>
  </si>
  <si>
    <t>Aktivnost: Zaštita okoliša - more</t>
  </si>
  <si>
    <t>3004</t>
  </si>
  <si>
    <t>Program: RAZVOJ PROMETA</t>
  </si>
  <si>
    <t>A304001</t>
  </si>
  <si>
    <t>Aktivnost: Razvoj prometa</t>
  </si>
  <si>
    <t>3005</t>
  </si>
  <si>
    <t>Program: IZGRADNJA</t>
  </si>
  <si>
    <t>A305001</t>
  </si>
  <si>
    <t>Aktivnost: Priprema zemljišta</t>
  </si>
  <si>
    <t>A305002</t>
  </si>
  <si>
    <t>Aktivnost: Izgradnja kapitalnih objekata i komunalne infrastrukture</t>
  </si>
  <si>
    <t>K305016</t>
  </si>
  <si>
    <t>Kapitalni projekt: Kupnja zemljišta</t>
  </si>
  <si>
    <t xml:space="preserve">Kapitalni projekt: ITU - Pulski fortifikacijski sustav / Kaštel </t>
  </si>
  <si>
    <t>K305026</t>
  </si>
  <si>
    <t>Kapitalni projekt: Paduljski put</t>
  </si>
  <si>
    <t>K305027</t>
  </si>
  <si>
    <t>Kapitalni projekt: Valdebečki put</t>
  </si>
  <si>
    <t>K305035</t>
  </si>
  <si>
    <t>Kapitalni projekt: Kandlerova ulica-rekonstrukcija</t>
  </si>
  <si>
    <t>K305040</t>
  </si>
  <si>
    <t>Kapitalni projekt: Šandaljska ulica</t>
  </si>
  <si>
    <t>K305044</t>
  </si>
  <si>
    <t>Kapitalni projekt: Fažanska cesta</t>
  </si>
  <si>
    <t>K305045</t>
  </si>
  <si>
    <t>Kapitalni projekt: Šišanska cesta</t>
  </si>
  <si>
    <t>3006</t>
  </si>
  <si>
    <t>Program: ODRŽAVANJE KOMUNALNE INFRASTRUKTURE</t>
  </si>
  <si>
    <t>A306001</t>
  </si>
  <si>
    <t>Aktivnost: Održavanje komunalne infrastrukture</t>
  </si>
  <si>
    <t>A306002</t>
  </si>
  <si>
    <t>Aktivnost: Održavanje javne rasvjete</t>
  </si>
  <si>
    <t>3007</t>
  </si>
  <si>
    <t>Program: KOMUNALNE I DRUGE USLUGE</t>
  </si>
  <si>
    <t>A307001</t>
  </si>
  <si>
    <t>Aktivnost: Komunalne i druge usluge</t>
  </si>
  <si>
    <t>3008</t>
  </si>
  <si>
    <t>Program: GOSPODARENJE IMOVINOM</t>
  </si>
  <si>
    <t>A308001</t>
  </si>
  <si>
    <t>Aktivnost: Održavanje stanova i poslovnih prostora</t>
  </si>
  <si>
    <t>A308002</t>
  </si>
  <si>
    <t>Aktivnost: Kupnja zemljišta radi rješavanja imovinskih odnosa</t>
  </si>
  <si>
    <t>4001</t>
  </si>
  <si>
    <t>A401001</t>
  </si>
  <si>
    <t>4003</t>
  </si>
  <si>
    <t>Program: OBRAZOVANJE IZNAD STANDARDA</t>
  </si>
  <si>
    <t>A403001</t>
  </si>
  <si>
    <t>Aktivnost: Unapređenje standarda u školstvu</t>
  </si>
  <si>
    <t>Aktivnost: Stipendiranje studenata</t>
  </si>
  <si>
    <t>A403004</t>
  </si>
  <si>
    <t>Aktivnost: Ostali programi u odgoju i obrazovanju</t>
  </si>
  <si>
    <t>4004</t>
  </si>
  <si>
    <t>Program: PREDŠKOLSKI ODGOJ</t>
  </si>
  <si>
    <t>A404003</t>
  </si>
  <si>
    <t>Aktivnost: Drugi programi u predškolskom odgoju</t>
  </si>
  <si>
    <t>4005</t>
  </si>
  <si>
    <t>Program: RAZVOJ SPORTA</t>
  </si>
  <si>
    <t>A405001</t>
  </si>
  <si>
    <t>Aktivnost: Provođenje sportskih aktivnosti djece i mladeži</t>
  </si>
  <si>
    <t>A405002</t>
  </si>
  <si>
    <t>Aktivnost: Djelovanje sportskih udruga i sportske zajednice i korištenje objekata</t>
  </si>
  <si>
    <t>A405003</t>
  </si>
  <si>
    <t>Aktivnost: Financiranje Pula Sport</t>
  </si>
  <si>
    <t>4006</t>
  </si>
  <si>
    <t>Program: TEHNIČKA KULTURA</t>
  </si>
  <si>
    <t>A406001</t>
  </si>
  <si>
    <t>Aktivnost: Zajednička tehničke kulture</t>
  </si>
  <si>
    <t>4007</t>
  </si>
  <si>
    <t>Program: SOCIJALNA SKRB</t>
  </si>
  <si>
    <t>A407001</t>
  </si>
  <si>
    <t>Aktivnost: Pomoć socijalno ugroženoj kategoriji građana</t>
  </si>
  <si>
    <t>A407002</t>
  </si>
  <si>
    <t>Aktivnost: Ustanove i udruge u socijalnoj skrbi</t>
  </si>
  <si>
    <t>4008</t>
  </si>
  <si>
    <t>Program: ZDRAVSTVO I VETERINARSTVO</t>
  </si>
  <si>
    <t>A408001</t>
  </si>
  <si>
    <t>Aktivnost: Javnozdravstvene mjere</t>
  </si>
  <si>
    <t>A408002</t>
  </si>
  <si>
    <t>Aktivnost: Zdravstveni programi</t>
  </si>
  <si>
    <t>A408003</t>
  </si>
  <si>
    <t>Aktivnost: Pula zdravi grad</t>
  </si>
  <si>
    <t>A408004</t>
  </si>
  <si>
    <t>Aktivnost: Veterinarske mjere</t>
  </si>
  <si>
    <t>A408005</t>
  </si>
  <si>
    <t>Aktivnost: Sufinanciranje najma stanova liječnicima</t>
  </si>
  <si>
    <t>K408001</t>
  </si>
  <si>
    <t>Kapitalni projekt: Izgradnja skloništa za životinje</t>
  </si>
  <si>
    <t>4002</t>
  </si>
  <si>
    <t>Program: OBRAZOVANJE DO STANDARDA</t>
  </si>
  <si>
    <t>A402001</t>
  </si>
  <si>
    <t>Aktivnost: Decentralizirane funkcije osnovnoškolskog obrazovanja</t>
  </si>
  <si>
    <t>K402001</t>
  </si>
  <si>
    <t>Kapitalni projekt: Kapitalna ulaganja u osnovne škole</t>
  </si>
  <si>
    <t>A403002</t>
  </si>
  <si>
    <t>Aktivnost: Produženi boravak u osnovnim školama</t>
  </si>
  <si>
    <t>A403005</t>
  </si>
  <si>
    <t>Aktivnost: Redovni program odgoja i obrazovanja</t>
  </si>
  <si>
    <t>T403001</t>
  </si>
  <si>
    <t>Tekući projekt: Erazmus +</t>
  </si>
  <si>
    <t>A404001</t>
  </si>
  <si>
    <t>Aktivnost: Predškolske ustanove - redovni programi</t>
  </si>
  <si>
    <t>A404002</t>
  </si>
  <si>
    <t>Aktivnost: Predškolske ustanove - posebni programi</t>
  </si>
  <si>
    <t>A407003</t>
  </si>
  <si>
    <t>Aktivnost: Dnevni centar za rehabilitaciju Veruda - Pula</t>
  </si>
  <si>
    <t>5001</t>
  </si>
  <si>
    <t>A501001</t>
  </si>
  <si>
    <t>5002</t>
  </si>
  <si>
    <t>Program: JAVNE POTREBE U KULTURI</t>
  </si>
  <si>
    <t>A502002</t>
  </si>
  <si>
    <t>Aktivnost: Financiranje Pula Film Festivala</t>
  </si>
  <si>
    <t>A502003</t>
  </si>
  <si>
    <t>Aktivnost: Ostali programi u kulturi</t>
  </si>
  <si>
    <t>5003</t>
  </si>
  <si>
    <t>Program: RAZVOJ CIVILNOG DRUŠTVA</t>
  </si>
  <si>
    <t>A503001</t>
  </si>
  <si>
    <t>Aktivnost: Donacije udrugama građana i neprofitnim organizacijama</t>
  </si>
  <si>
    <t>A502001</t>
  </si>
  <si>
    <t>Aktivnost: Javne ustanove u kulturi</t>
  </si>
  <si>
    <t>6001</t>
  </si>
  <si>
    <t>A601001</t>
  </si>
  <si>
    <t>7001</t>
  </si>
  <si>
    <t>A701001</t>
  </si>
  <si>
    <t>3423 Kamate za primljene kredite i zajmove od kreditnih i ostalih financijskih institucija izvan javnog sektora</t>
  </si>
  <si>
    <t xml:space="preserve"> UKUPNI PRIHODI</t>
  </si>
  <si>
    <t xml:space="preserve"> UKUPNI RASHODI</t>
  </si>
  <si>
    <t xml:space="preserve"> VIŠAK / MANJAK</t>
  </si>
  <si>
    <t xml:space="preserve"> NETO ZADUŽIVANJE</t>
  </si>
  <si>
    <t xml:space="preserve"> REZULTAT GODINE</t>
  </si>
  <si>
    <t>6382 Kapitalne pomoći temeljem prijenosa EU sredstava</t>
  </si>
  <si>
    <t>722 Prihodi od prodaje postrojenja i opreme</t>
  </si>
  <si>
    <t>7221 Uredska oprema i namještaj</t>
  </si>
  <si>
    <t>3114 Plaće za posebne uvjete rada</t>
  </si>
  <si>
    <t>3296 Troškovi sudskih postupaka</t>
  </si>
  <si>
    <t>368 Pomoći temeljem prijenosa EU sredstava</t>
  </si>
  <si>
    <t>3682 Kapitalne pomoći temeljem prijenosa EU sredstava</t>
  </si>
  <si>
    <t>4126 Ostala nematerijalna imovina</t>
  </si>
  <si>
    <t>4212 Poslovni objekti</t>
  </si>
  <si>
    <t>544 Otplata glavnice primljenih kredita i zajmova od kreditnih i ostalih financijskih institucija izvan javnog sektora</t>
  </si>
  <si>
    <t>UKUPNO RASHODI I IZDACI</t>
  </si>
  <si>
    <t>K202001</t>
  </si>
  <si>
    <t>Kapitalni projekt: COWORKING PULA</t>
  </si>
  <si>
    <t>4212</t>
  </si>
  <si>
    <t>Poslovni objekti</t>
  </si>
  <si>
    <t>368</t>
  </si>
  <si>
    <t>Pomoći temeljem prijenosa EU sredstava</t>
  </si>
  <si>
    <t>3682</t>
  </si>
  <si>
    <t>Kapitalne pomoći temeljem prijenosa EU sredstava</t>
  </si>
  <si>
    <t>K305064</t>
  </si>
  <si>
    <t>Kapitalni projekt: Ulica SV. Felicite</t>
  </si>
  <si>
    <t>K305065</t>
  </si>
  <si>
    <t>Kapitalni projekt: Ulica Monte Magno</t>
  </si>
  <si>
    <t>K307007</t>
  </si>
  <si>
    <t>Kapitalni projekt: Uređenje plaža na području grada</t>
  </si>
  <si>
    <t>T403009</t>
  </si>
  <si>
    <t>Tekući projekt: Đir po Puli</t>
  </si>
  <si>
    <t>A408006</t>
  </si>
  <si>
    <t>Aktivnost: Vijeće za prevenciju kriminaliteta</t>
  </si>
  <si>
    <t>A402002</t>
  </si>
  <si>
    <t xml:space="preserve">Aktivnost: Administrativno, tehničko i stručno osoblje </t>
  </si>
  <si>
    <t>3114</t>
  </si>
  <si>
    <t>Plaće za posebne uvjete rada</t>
  </si>
  <si>
    <t>3432</t>
  </si>
  <si>
    <t>Negativne tečajne razlike i razlike zbog primjene valutne klauzule</t>
  </si>
  <si>
    <t>3296</t>
  </si>
  <si>
    <t>Troškovi sudskih postupaka</t>
  </si>
  <si>
    <t>Aktivnost: Savjet mladih</t>
  </si>
  <si>
    <t>K503002</t>
  </si>
  <si>
    <t>Kapitalni projekt: Sanacija zgrade Društvenog centra Rojc</t>
  </si>
  <si>
    <t>Izvršenje 2021.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</si>
  <si>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</si>
  <si>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</si>
  <si>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</si>
  <si>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>Prihodi i rashodi prema ekonomskoj klasifikaciji</t>
  </si>
  <si>
    <t>6415 Prihodi od pozitivnih tečajnih razlika i razlika zbog primjene valutne klauzule</t>
  </si>
  <si>
    <t>Izvršenje 2021</t>
  </si>
  <si>
    <t xml:space="preserve"> NETO FINANCIRANJE</t>
  </si>
  <si>
    <t>Račun financiranja prema izvorima financiranja</t>
  </si>
  <si>
    <t>A101005</t>
  </si>
  <si>
    <t>Aktivnost: Priprema projekata iz EU fondova</t>
  </si>
  <si>
    <t>K305042</t>
  </si>
  <si>
    <t>Kapitalni projekt: Ulica Bože Gumbca-spoj na Rimske Centurijacije</t>
  </si>
  <si>
    <t>K305057</t>
  </si>
  <si>
    <t>Kapitalni projekt: 43 Istarske divizije</t>
  </si>
  <si>
    <t>K305069</t>
  </si>
  <si>
    <t>Kapitalni projekt: Spojna prometnica na Paganoru Brist-Valdenaga</t>
  </si>
  <si>
    <t>K305072</t>
  </si>
  <si>
    <t>Kapitalni projekt: Dukićeva ulica</t>
  </si>
  <si>
    <t>K305073</t>
  </si>
  <si>
    <t>Kapitalni projekt: Ulica Sv. Polikarpa i Revelanteova ulica</t>
  </si>
  <si>
    <t>K305074</t>
  </si>
  <si>
    <t>Kapitalni projekt: Nastavak Ulice Stoja od Autokampa Stoja prema Muzilu</t>
  </si>
  <si>
    <t>K305075</t>
  </si>
  <si>
    <t>Kapitalni projekt: Kavrerski put</t>
  </si>
  <si>
    <t>K305076</t>
  </si>
  <si>
    <t>Kapitalni projekt: Ulica Valmade i Ulica Komunal</t>
  </si>
  <si>
    <t>K305077</t>
  </si>
  <si>
    <t>Kapitalni projekt: Javno parkiralište na raskrižaju Ulice Joakima Rakovca i Pazinske ulice</t>
  </si>
  <si>
    <t>T403008</t>
  </si>
  <si>
    <t>Tekući projekt: Klik</t>
  </si>
  <si>
    <t>3133</t>
  </si>
  <si>
    <t>Doprinosi za obvezno osiguranje u slučaju nezaposlenosti</t>
  </si>
  <si>
    <t>T503003</t>
  </si>
  <si>
    <t>Tekući projekt: EASY TOWNS 2</t>
  </si>
  <si>
    <t>Prihodi i rashodi prema izvorima financiranja</t>
  </si>
  <si>
    <t xml:space="preserve">Sažetak A. Računa prihoda i rashoda i B. Računa financiranja </t>
  </si>
  <si>
    <t>6322 Kapitalne pomoći od međunarodnih organizacija</t>
  </si>
  <si>
    <t>6416 Prihodi od dividendi</t>
  </si>
  <si>
    <t>723 Prihodi od prodaje prijevoznih sredstava</t>
  </si>
  <si>
    <t>7231 Prijevozna sredstva u cestovnom prometu</t>
  </si>
  <si>
    <t>3861 Kapitalne pomoći kreditnim i ostalim financijskim institucijama te trgovačkim društvima u javnom sektoru</t>
  </si>
  <si>
    <t>4231 Prijevozna sredstva u cestovnom prometu</t>
  </si>
  <si>
    <t>Opis</t>
  </si>
  <si>
    <t>010</t>
  </si>
  <si>
    <t>UPRAVNI ODJEL ZA LOKALNU SAMOUPRAVU</t>
  </si>
  <si>
    <t>01001</t>
  </si>
  <si>
    <t>020</t>
  </si>
  <si>
    <t>UPRAVNI ODJEL ZA FINANCIJE I GOSPODARSTVO</t>
  </si>
  <si>
    <t>02001</t>
  </si>
  <si>
    <t>030</t>
  </si>
  <si>
    <t>UPRAVNI ODJEL ZA OPĆU UPRAVU I MJESNU SAMOUPRAVU</t>
  </si>
  <si>
    <t>03001</t>
  </si>
  <si>
    <t>03002</t>
  </si>
  <si>
    <t>35901</t>
  </si>
  <si>
    <t>35902</t>
  </si>
  <si>
    <t>35903</t>
  </si>
  <si>
    <t>35904</t>
  </si>
  <si>
    <t>MJESNI ODBOR SV. POLIKARP-SISPLAC</t>
  </si>
  <si>
    <t>35905</t>
  </si>
  <si>
    <t>35906</t>
  </si>
  <si>
    <t>35907</t>
  </si>
  <si>
    <t>35908</t>
  </si>
  <si>
    <t>35909</t>
  </si>
  <si>
    <t>35910</t>
  </si>
  <si>
    <t>35911</t>
  </si>
  <si>
    <t>35912</t>
  </si>
  <si>
    <t>35913</t>
  </si>
  <si>
    <t>35914</t>
  </si>
  <si>
    <t>35915</t>
  </si>
  <si>
    <t>35916</t>
  </si>
  <si>
    <t>03003</t>
  </si>
  <si>
    <t>35951</t>
  </si>
  <si>
    <t>35952</t>
  </si>
  <si>
    <t>35953</t>
  </si>
  <si>
    <t>35954</t>
  </si>
  <si>
    <t>35955</t>
  </si>
  <si>
    <t>35956</t>
  </si>
  <si>
    <t>35957</t>
  </si>
  <si>
    <t>35958</t>
  </si>
  <si>
    <t>03004</t>
  </si>
  <si>
    <t>34848</t>
  </si>
  <si>
    <t>040</t>
  </si>
  <si>
    <t>UPRAVNI ODJEL ZA PROSTORNO PLANIRANJE I ZAŠTITU OKOLIŠA</t>
  </si>
  <si>
    <t>04001</t>
  </si>
  <si>
    <t>050</t>
  </si>
  <si>
    <t>UPRAVNI ODJEL ZA KOMUNALNI SUSTAV I UPRAVLJANJE IMOVINOM</t>
  </si>
  <si>
    <t>05001</t>
  </si>
  <si>
    <t>060</t>
  </si>
  <si>
    <t>UPRAVNI ODJEL ZA DRUŠTVENE DJELATNOSTI I MLADE</t>
  </si>
  <si>
    <t>06001</t>
  </si>
  <si>
    <t>06002</t>
  </si>
  <si>
    <t>10887</t>
  </si>
  <si>
    <t>OŠ ŠIJANA PULA</t>
  </si>
  <si>
    <t>10895</t>
  </si>
  <si>
    <t>OŠ STOJA PULA</t>
  </si>
  <si>
    <t>10900</t>
  </si>
  <si>
    <t>OŠ CENTAR PULA</t>
  </si>
  <si>
    <t>10918</t>
  </si>
  <si>
    <t>OŠ GIUSEPPINA MARTINUZZI PULA</t>
  </si>
  <si>
    <t>10926</t>
  </si>
  <si>
    <t>OŠ TONE PERUŠKA PULA</t>
  </si>
  <si>
    <t>10934</t>
  </si>
  <si>
    <t>OŠ KAŠTANJER PULA</t>
  </si>
  <si>
    <t>10942</t>
  </si>
  <si>
    <t>OŠ VIDIKOVAC PULA</t>
  </si>
  <si>
    <t>10959</t>
  </si>
  <si>
    <t>OŠ MONTE ZARO PULA</t>
  </si>
  <si>
    <t>10967</t>
  </si>
  <si>
    <t>OŠ VERUDA PULA</t>
  </si>
  <si>
    <t>10975</t>
  </si>
  <si>
    <t>OŠ VELI VRH PULA</t>
  </si>
  <si>
    <t>11076</t>
  </si>
  <si>
    <t>ŠKOLA ZA ODGOJ I OBRAZOVANJE PULA</t>
  </si>
  <si>
    <t>06003</t>
  </si>
  <si>
    <t>34952</t>
  </si>
  <si>
    <t>DJEČJI VRTIĆ-SCUOLA DELL`INFANZIA RIN TIN TIN PULA-POLA</t>
  </si>
  <si>
    <t>34985</t>
  </si>
  <si>
    <t>49544</t>
  </si>
  <si>
    <t>06004</t>
  </si>
  <si>
    <t>35011</t>
  </si>
  <si>
    <t>DNEVNI CENTAR ZA REHABILITACIJU VERUDA PULA</t>
  </si>
  <si>
    <t>070</t>
  </si>
  <si>
    <t>UPRAVNI ODJEL ZA KULTURU I RAZVOJ CIVILNOG DRUŠTVA</t>
  </si>
  <si>
    <t>07001</t>
  </si>
  <si>
    <t>07002</t>
  </si>
  <si>
    <t>34889</t>
  </si>
  <si>
    <t>ISTARSKO NARODNO KAZALIŠTE- GRADSKO KAZALIŠTE PULA</t>
  </si>
  <si>
    <t>34936</t>
  </si>
  <si>
    <t>080</t>
  </si>
  <si>
    <t>SLUŽBA ZA POSLOVE ZASTUPANJA GRADA</t>
  </si>
  <si>
    <t>08001</t>
  </si>
  <si>
    <t>090</t>
  </si>
  <si>
    <t>09001</t>
  </si>
  <si>
    <t>RAZDJEL 010 UPRAVNI ODJEL ZA LOKALNU SAMOUPRAVU</t>
  </si>
  <si>
    <t>GLAVA 01001 UPRAVNI ODJEL ZA LOKALNU SAMOUPRAVU</t>
  </si>
  <si>
    <t>A101008</t>
  </si>
  <si>
    <t>A101009</t>
  </si>
  <si>
    <t>RAZDJEL 020 UPRAVNI ODJEL ZA FINANCIJE I GOSPODARSTVO</t>
  </si>
  <si>
    <t>GLAVA 02001 UPRAVNI ODJEL ZA FINANCIJE I GOSPODARSTVO</t>
  </si>
  <si>
    <t>RAZDJEL 030 UPRAVNI ODJEL ZA OPĆU UPRAVU I MJESNU SAMOUPRAVU</t>
  </si>
  <si>
    <t>GLAVA 03001 UPRAVNI ODJEL ZA OPĆU UPRAVU I MJESNU SAMOUPRAVU</t>
  </si>
  <si>
    <t>8001</t>
  </si>
  <si>
    <t>A801001</t>
  </si>
  <si>
    <t>A801002</t>
  </si>
  <si>
    <t>A801003</t>
  </si>
  <si>
    <t>K801001</t>
  </si>
  <si>
    <t>GLAVA 03002 MJESNA SAMOUPRAVA</t>
  </si>
  <si>
    <t>PROR. KORISNIK 35901 MJESNI ODBOR STARI GRAD</t>
  </si>
  <si>
    <t>PROR. KORISNIK 35902 MJESNI ODBOR KAŠTANJER</t>
  </si>
  <si>
    <t>PROR. KORISNIK 35903 MJESNI ODBOR MONTE ZARO</t>
  </si>
  <si>
    <t>PROR. KORISNIK 35904 MJESNI ODBOR SV. POLIKARP-SISPLAC</t>
  </si>
  <si>
    <t>PROR. KORISNIK 35905 MJESNI ODBOR VERUDA</t>
  </si>
  <si>
    <t>PROR. KORISNIK 35906 MJESNI ODBOR STOJA</t>
  </si>
  <si>
    <t>PROR. KORISNIK 35907 MJESNI ODBOR NOVA VERUDA</t>
  </si>
  <si>
    <t>PROR. KORISNIK 35908 MJESNI ODBOR ŠIJANA</t>
  </si>
  <si>
    <t>PROR. KORISNIK 35909 MJESNI ODBOR ŠTINJAN</t>
  </si>
  <si>
    <t>PROR. KORISNIK 35910 MJESNI ODBOR VELI VRH</t>
  </si>
  <si>
    <t>PROR. KORISNIK 35911 MJESNI ODBOR BUSOLER</t>
  </si>
  <si>
    <t>PROR. KORISNIK 35912 MJESNI ODBOR VALDEBEK</t>
  </si>
  <si>
    <t>PROR. KORISNIK 35913 MJESNI ODBOR ARENA</t>
  </si>
  <si>
    <t>PROR. KORISNIK 35914 MJESNI ODBOR VIDIKOVAC</t>
  </si>
  <si>
    <t>PROR. KORISNIK 35915 MJESNI ODBOR GREGOVICA</t>
  </si>
  <si>
    <t>PROR. KORISNIK 35916 MJESNI ODBOR MONVIDAL</t>
  </si>
  <si>
    <t>GLAVA 03003 NACIONALNE MANJINE</t>
  </si>
  <si>
    <t>PROR. KORISNIK 35951 VIJEĆE ALBANSKE NACIONALNE MANJINE GRADA PULE</t>
  </si>
  <si>
    <t>PROR. KORISNIK 35952 VIJEĆE BOŠNJAČKE NACIONALNE MANJINE GRADA PULE</t>
  </si>
  <si>
    <t>PROR. KORISNIK 35953 VIJEĆE CRNOGORSKE NACIONALNE MANJINE GRADA PULE</t>
  </si>
  <si>
    <t>PROR. KORISNIK 35954 VIJEĆE MAKEDONSKE NACIONALNE MANJINE GRADA PULE</t>
  </si>
  <si>
    <t>PROR. KORISNIK 35955 VIJEĆE SLOVENSKE NACIONALNE MANJINE GRADA PULE</t>
  </si>
  <si>
    <t>PROR. KORISNIK 35956 VIJEĆE SRPSKE NACIONALNE MANJINE GRADA PULE</t>
  </si>
  <si>
    <t>PROR. KORISNIK 35957 VIJEĆE ROMSKE NACIONALNE MANJINE GRADA PULE</t>
  </si>
  <si>
    <t>PROR. KORISNIK 35958 VIJEĆE TALIJANSKE NACIONALNE MANJINE GRADA PULE</t>
  </si>
  <si>
    <t>GLAVA 03004 JAVNA VATROGASNA POSTROJBA PULA</t>
  </si>
  <si>
    <t>PROR. KORISNIK 34848 JAVNA VATROGASNA POSTROJBA PULA</t>
  </si>
  <si>
    <t>RAZDJEL 040 UPRAVNI ODJEL ZA PROSTORNO PLANIRANJE I ZAŠTITU OKOLIŠA</t>
  </si>
  <si>
    <t>GLAVA 04001 UPRAVNI ODJEL ZA PROSTORNO PLANIRANJE I ZAŠTITU OKOLIŠA</t>
  </si>
  <si>
    <t>9001</t>
  </si>
  <si>
    <t xml:space="preserve">Program: JAVNA UPRAVA I ADMINISTRACIJA </t>
  </si>
  <si>
    <t>A901001</t>
  </si>
  <si>
    <t>3009</t>
  </si>
  <si>
    <t>Program: ZAŠTITA GRADITELJSKE BAŠTINE</t>
  </si>
  <si>
    <t>A309001</t>
  </si>
  <si>
    <t>Aktivnost: Uređenje pročelja i ostali zahvati na graditeljskoj baštini</t>
  </si>
  <si>
    <t>K309001</t>
  </si>
  <si>
    <t>RAZDJEL 050 UPRAVNI ODJEL ZA KOMUNALNI SUSTAV I UPRAVLJANJE IMOVINOM</t>
  </si>
  <si>
    <t>GLAVA 05001 UPRAVNI ODJEL ZA KOMUNALNI SUSTAV I UPRAVLJANJE IMOVINOM</t>
  </si>
  <si>
    <t>K305078</t>
  </si>
  <si>
    <t>Kapitalni projekt: Sanacija odlagališta Kaštijun</t>
  </si>
  <si>
    <t>RAZDJEL 060 UPRAVNI ODJEL ZA DRUŠTVENE DJELATNOSTI I MLADE</t>
  </si>
  <si>
    <t>GLAVA 06001 UPRAVNI ODJEL ZA DRUŠTVENE DJELATNOSTI I MLADE</t>
  </si>
  <si>
    <t>T403011</t>
  </si>
  <si>
    <t>Tekući projekt: Zajedno do znanja 3</t>
  </si>
  <si>
    <t>T404001</t>
  </si>
  <si>
    <t>Tekući projekt: STEM</t>
  </si>
  <si>
    <t>T407001</t>
  </si>
  <si>
    <t>Tekući projekt: Centar podrške 521</t>
  </si>
  <si>
    <t>T407002</t>
  </si>
  <si>
    <t>Tekući projekt: Ne budi u pensiru, s nami si na miru-Pružanje usluge pomoći u kući na području Grada Pule</t>
  </si>
  <si>
    <t>GLAVA 06002 OSNOVNE ŠKOLE</t>
  </si>
  <si>
    <t>PROR. KORISNIK 10887 OŠ ŠIJANA PULA</t>
  </si>
  <si>
    <t>PROR. KORISNIK 10895 OŠ STOJA PULA</t>
  </si>
  <si>
    <t>PROR. KORISNIK 10900 OŠ CENTAR PULA</t>
  </si>
  <si>
    <t>PROR. KORISNIK 10918 OŠ GIUSEPPINA MARTINUZZI PULA</t>
  </si>
  <si>
    <t>PROR. KORISNIK 10926 OŠ TONE PERUŠKA PULA</t>
  </si>
  <si>
    <t>PROR. KORISNIK 10934 OŠ KAŠTANJER PULA</t>
  </si>
  <si>
    <t>PROR. KORISNIK 10942 OŠ VIDIKOVAC PULA</t>
  </si>
  <si>
    <t>PROR. KORISNIK 10959 OŠ MONTE ZARO PULA</t>
  </si>
  <si>
    <t>PROR. KORISNIK 10967 OŠ VERUDA PULA</t>
  </si>
  <si>
    <t>PROR. KORISNIK 10975 OŠ VELI VRH PULA</t>
  </si>
  <si>
    <t>PROR. KORISNIK 11076 ŠKOLA ZA ODGOJ I OBRAZOVANJE PULA</t>
  </si>
  <si>
    <t>GLAVA 06003 DJEČJI VRTIĆI</t>
  </si>
  <si>
    <t>PROR. KORISNIK 34952 DJEČJI VRTIĆ-SCUOLA DELL`INFANZIA RIN TIN TIN PULA-POLA</t>
  </si>
  <si>
    <t>PROR. KORISNIK 34985 DJEČJI VRTIĆ PULA</t>
  </si>
  <si>
    <t>PROR. KORISNIK 49544 DJEČJI VRTIĆ MALI SVIJET</t>
  </si>
  <si>
    <t>GLAVA 06004 USTANOVE U SOCIJALI</t>
  </si>
  <si>
    <t>PROR. KORISNIK 35011 DNEVNI CENTAR ZA REHABILITACIJU VERUDA PULA</t>
  </si>
  <si>
    <t>RAZDJEL 070 UPRAVNI ODJEL ZA KULTURU I RAZVOJ CIVILNOG DRUŠTVA</t>
  </si>
  <si>
    <t>GLAVA 07001 UPRAVNI ODJEL ZA KULTURU I RAZVOJ CIVILNOG DRUŠTVA</t>
  </si>
  <si>
    <t>GLAVA 07002 USTANOVE U KULTURI</t>
  </si>
  <si>
    <t>PROR. KORISNIK 34889 ISTARSKO NARODNO KAZALIŠTE- GRADSKO KAZALIŠTE PULA</t>
  </si>
  <si>
    <t>PROR. KORISNIK 34936 GRADSKA KNJIŽNICA I ČITAONICA PULA</t>
  </si>
  <si>
    <t>RAZDJEL 080 SLUŽBA ZA POSLOVE ZASTUPANJA GRADA</t>
  </si>
  <si>
    <t>GLAVA 08001 SLUŽBA ZA POSLOVE ZASTUPANJA GRADA</t>
  </si>
  <si>
    <t>RAZDJEL 090 SLUŽBA ZA UNUTARNJU REVIZIJU</t>
  </si>
  <si>
    <t>GLAVA 09001 SLUŽBA ZA UNUTARNJU REVIZIJU</t>
  </si>
  <si>
    <t>Za razdoblje od 01.01.2022. do 30.06.2022.</t>
  </si>
  <si>
    <t>Izvorni plan 2022</t>
  </si>
  <si>
    <t>Izvršenje 2022</t>
  </si>
  <si>
    <t>Indeks 2/1</t>
  </si>
  <si>
    <t>Aktivnost: Strateški dokumenti Grada</t>
  </si>
  <si>
    <t>A101011</t>
  </si>
  <si>
    <t>Aktivnost: Političke stranke</t>
  </si>
  <si>
    <t>A101012</t>
  </si>
  <si>
    <t>Aktivnost: Gradske manifestacije</t>
  </si>
  <si>
    <t>A101013</t>
  </si>
  <si>
    <t xml:space="preserve">Aktivnost: EU DIRECT </t>
  </si>
  <si>
    <t>A101014</t>
  </si>
  <si>
    <t>Aktivnost: Potpore medijima</t>
  </si>
  <si>
    <t>A205007</t>
  </si>
  <si>
    <t>Aktivnost: Spasilačka služba i psihološke brane</t>
  </si>
  <si>
    <t>Aktivnost: Zaštita okoliša - zrak  i energetska učinkovitost</t>
  </si>
  <si>
    <t>K309002</t>
  </si>
  <si>
    <t>Kapitalni projekt: Giardini-rekonstrukcija</t>
  </si>
  <si>
    <t>K309003</t>
  </si>
  <si>
    <t>Kapitalni projekt: Obnova kupališta Stoja</t>
  </si>
  <si>
    <t>K305061</t>
  </si>
  <si>
    <t>Kapitalni projekt: Dječja igrališta Veli Vrh</t>
  </si>
  <si>
    <t>K305080</t>
  </si>
  <si>
    <t>Kapitalni projekt: Izgradnja spojne ceste D66 - Partizanski put</t>
  </si>
  <si>
    <t>K305081</t>
  </si>
  <si>
    <t>Kapitalni projekt: Izgradnja ulice Valdemuška</t>
  </si>
  <si>
    <t>K305082</t>
  </si>
  <si>
    <t xml:space="preserve">Kapitalni projekt: Proboj uspona na Kaštel </t>
  </si>
  <si>
    <t>K305083</t>
  </si>
  <si>
    <t>Kapitalni projekt: Izgradnja parkirališta u Argonautskoj ulici</t>
  </si>
  <si>
    <t>K305084</t>
  </si>
  <si>
    <t>Kapitalni projekt: Izgradnja javne rasvjete - ulica Vidikovac - odvojak prema vodotornju</t>
  </si>
  <si>
    <t>K305085</t>
  </si>
  <si>
    <t>Kapitalni projekt: Izgradnja javne rasvjete - Karlovačka - Nobileova</t>
  </si>
  <si>
    <t>K305086</t>
  </si>
  <si>
    <t>Kapitalni projekt: Izgradnja javne rasvjete - ulica Šantamarina</t>
  </si>
  <si>
    <t>K305087</t>
  </si>
  <si>
    <t>Kapitalni projekt: Izgradnja javne rasvjete - ispred Katedrale</t>
  </si>
  <si>
    <t>K305088</t>
  </si>
  <si>
    <t>Kapitalni projekt: Izgradnja javne rasvjete - dijela ulice Veruda</t>
  </si>
  <si>
    <t>K305089</t>
  </si>
  <si>
    <t>Kapitalni projekt: Izgradnja javne rasvjete - dijela ulice Baližerka i Kozada</t>
  </si>
  <si>
    <t>K305090</t>
  </si>
  <si>
    <t>Kapitalni projekt: Izgradnja javne rasvjete - dijela Vodnjanske ceste</t>
  </si>
  <si>
    <t>K305091</t>
  </si>
  <si>
    <t>Kapitalni projekt: Izgradnja javne rasvjete - Scate park</t>
  </si>
  <si>
    <t>K305093</t>
  </si>
  <si>
    <t>Kapitalni projekt: Biciklističke staze</t>
  </si>
  <si>
    <t>K305094</t>
  </si>
  <si>
    <t>Kapitalni projekt: Marsovo polje</t>
  </si>
  <si>
    <t>K305095</t>
  </si>
  <si>
    <t>Kapitalni projekt: Javna rasvjeta - Tršćanska ulica</t>
  </si>
  <si>
    <t>K305096</t>
  </si>
  <si>
    <t>Kapitalni projekt: Javna rasvjeta Odvojak sa Šišanske  - pristup do Vile Marija</t>
  </si>
  <si>
    <t>K305097</t>
  </si>
  <si>
    <t>Kapitalni projekt: Izgradnja javne rasvjete -  odvojak Jasne Crnobori</t>
  </si>
  <si>
    <t>K305100</t>
  </si>
  <si>
    <t>Kapitalni projekt: Banovčeva ulica</t>
  </si>
  <si>
    <t>K305101</t>
  </si>
  <si>
    <t>Kapitalni projekt: Osječka ulica</t>
  </si>
  <si>
    <t>K306003</t>
  </si>
  <si>
    <t>Kapitalni projekt: Projekt energetske učinkovitosti</t>
  </si>
  <si>
    <t>K403003</t>
  </si>
  <si>
    <t>Kapitalni projekt: Dobra energija - solarna energija za energetsku tranziciju</t>
  </si>
  <si>
    <t>T403012</t>
  </si>
  <si>
    <t>Tekući projekt: Pomoćnici u nastavi</t>
  </si>
  <si>
    <t>K404003</t>
  </si>
  <si>
    <t>Kapitalni projekt: Izgradnja dječjeg vrtića</t>
  </si>
  <si>
    <t>T404002</t>
  </si>
  <si>
    <t>Tekući projekt: Pulski vrtići za sretnije odrastanje</t>
  </si>
  <si>
    <t>K405001</t>
  </si>
  <si>
    <t>Kapitalni projekt: Izgradnja sportske infrastrukture i nabava opreme</t>
  </si>
  <si>
    <t>4009</t>
  </si>
  <si>
    <t>Program: MLADI</t>
  </si>
  <si>
    <t>A409001</t>
  </si>
  <si>
    <t>A409002</t>
  </si>
  <si>
    <t>A409003</t>
  </si>
  <si>
    <t>423</t>
  </si>
  <si>
    <t>Prijevozna sredstva</t>
  </si>
  <si>
    <t>4231</t>
  </si>
  <si>
    <t>Prijevozna sredstva u cestovnom prometu</t>
  </si>
  <si>
    <t>T407004</t>
  </si>
  <si>
    <t>Tekući projekt: Zajedno rastimo sigurnije</t>
  </si>
  <si>
    <t>Izvorni plan 2022.</t>
  </si>
  <si>
    <t>Izvršenje 2022.</t>
  </si>
  <si>
    <t>Indeks  3/1</t>
  </si>
  <si>
    <t>Indeks  3/2</t>
  </si>
  <si>
    <t>-</t>
  </si>
  <si>
    <t>Indeks 3/1</t>
  </si>
  <si>
    <t>Funkcijska klasifikacija  SVEUKUPNI RASHODI</t>
  </si>
  <si>
    <t xml:space="preserve"> KORIŠTENJE SREDSTAVA IZ PRETHODNIH GODINA-VIŠAK/MANJAK</t>
  </si>
</sst>
</file>

<file path=xl/styles.xml><?xml version="1.0" encoding="utf-8"?>
<styleSheet xmlns="http://schemas.openxmlformats.org/spreadsheetml/2006/main">
  <numFmts count="2">
    <numFmt numFmtId="175" formatCode="d\.m\.yyyy"/>
    <numFmt numFmtId="176" formatCode="0.00##\%"/>
  </numFmts>
  <fonts count="13">
    <font>
      <sz val="10"/>
      <name val="Arial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</font>
    <font>
      <b/>
      <sz val="10"/>
      <name val="Arial"/>
    </font>
    <font>
      <b/>
      <sz val="10"/>
      <color indexed="8"/>
      <name val="Arial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9"/>
      <name val="Arial"/>
    </font>
    <font>
      <b/>
      <sz val="10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83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0" xfId="0" applyFont="1"/>
    <xf numFmtId="0" fontId="1" fillId="9" borderId="0" xfId="0" applyFont="1" applyFill="1"/>
    <xf numFmtId="4" fontId="3" fillId="0" borderId="0" xfId="0" applyNumberFormat="1" applyFont="1"/>
    <xf numFmtId="176" fontId="3" fillId="0" borderId="0" xfId="0" applyNumberFormat="1" applyFont="1"/>
    <xf numFmtId="176" fontId="6" fillId="0" borderId="0" xfId="0" applyNumberFormat="1" applyFont="1"/>
    <xf numFmtId="4" fontId="1" fillId="0" borderId="0" xfId="0" applyNumberFormat="1" applyFont="1"/>
    <xf numFmtId="4" fontId="1" fillId="9" borderId="0" xfId="0" applyNumberFormat="1" applyFont="1" applyFill="1"/>
    <xf numFmtId="176" fontId="1" fillId="9" borderId="0" xfId="0" applyNumberFormat="1" applyFont="1" applyFill="1"/>
    <xf numFmtId="176" fontId="1" fillId="0" borderId="0" xfId="0" applyNumberFormat="1" applyFont="1"/>
    <xf numFmtId="175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4" fontId="7" fillId="0" borderId="0" xfId="0" applyNumberFormat="1" applyFont="1"/>
    <xf numFmtId="4" fontId="8" fillId="0" borderId="0" xfId="0" applyNumberFormat="1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" fontId="0" fillId="0" borderId="0" xfId="0" applyNumberFormat="1"/>
    <xf numFmtId="0" fontId="6" fillId="0" borderId="0" xfId="0" applyFont="1"/>
    <xf numFmtId="4" fontId="6" fillId="0" borderId="0" xfId="0" applyNumberFormat="1" applyFont="1"/>
    <xf numFmtId="0" fontId="9" fillId="0" borderId="0" xfId="0" applyFont="1"/>
    <xf numFmtId="4" fontId="9" fillId="0" borderId="0" xfId="0" applyNumberFormat="1" applyFont="1"/>
    <xf numFmtId="176" fontId="9" fillId="0" borderId="0" xfId="0" applyNumberFormat="1" applyFont="1"/>
    <xf numFmtId="4" fontId="3" fillId="0" borderId="0" xfId="0" applyNumberFormat="1" applyFont="1" applyAlignment="1">
      <alignment horizontal="right"/>
    </xf>
    <xf numFmtId="175" fontId="0" fillId="0" borderId="0" xfId="0" applyNumberFormat="1" applyAlignment="1">
      <alignment horizontal="left"/>
    </xf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6" fillId="2" borderId="0" xfId="0" applyFont="1" applyFill="1"/>
    <xf numFmtId="4" fontId="6" fillId="2" borderId="0" xfId="0" applyNumberFormat="1" applyFont="1" applyFill="1"/>
    <xf numFmtId="176" fontId="6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0" fontId="10" fillId="4" borderId="0" xfId="0" applyFont="1" applyFill="1"/>
    <xf numFmtId="0" fontId="10" fillId="4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3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4" fontId="11" fillId="0" borderId="0" xfId="0" applyNumberFormat="1" applyFont="1"/>
    <xf numFmtId="0" fontId="8" fillId="0" borderId="0" xfId="0" applyFont="1" applyAlignment="1">
      <alignment wrapText="1"/>
    </xf>
    <xf numFmtId="0" fontId="12" fillId="4" borderId="0" xfId="0" applyFont="1" applyFill="1"/>
    <xf numFmtId="0" fontId="12" fillId="4" borderId="0" xfId="0" applyFont="1" applyFill="1" applyAlignment="1">
      <alignment horizontal="center" vertical="center"/>
    </xf>
    <xf numFmtId="0" fontId="1" fillId="9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1" fillId="7" borderId="0" xfId="0" applyFont="1" applyFill="1" applyAlignment="1">
      <alignment horizontal="left"/>
    </xf>
    <xf numFmtId="4" fontId="1" fillId="7" borderId="0" xfId="0" applyNumberFormat="1" applyFont="1" applyFill="1" applyAlignment="1">
      <alignment horizontal="right"/>
    </xf>
    <xf numFmtId="0" fontId="1" fillId="5" borderId="0" xfId="0" applyFont="1" applyFill="1" applyAlignment="1">
      <alignment horizontal="left"/>
    </xf>
    <xf numFmtId="4" fontId="1" fillId="5" borderId="0" xfId="0" applyNumberFormat="1" applyFont="1" applyFill="1" applyAlignment="1">
      <alignment horizontal="right"/>
    </xf>
    <xf numFmtId="0" fontId="1" fillId="7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8" borderId="0" xfId="0" applyFont="1" applyFill="1" applyAlignment="1">
      <alignment horizontal="left"/>
    </xf>
    <xf numFmtId="4" fontId="1" fillId="8" borderId="0" xfId="0" applyNumberFormat="1" applyFont="1" applyFill="1" applyAlignment="1">
      <alignment horizontal="right"/>
    </xf>
    <xf numFmtId="0" fontId="1" fillId="6" borderId="0" xfId="0" applyFont="1" applyFill="1" applyAlignment="1">
      <alignment horizontal="left"/>
    </xf>
    <xf numFmtId="4" fontId="1" fillId="6" borderId="0" xfId="0" applyNumberFormat="1" applyFont="1" applyFill="1" applyAlignment="1">
      <alignment horizontal="right"/>
    </xf>
    <xf numFmtId="0" fontId="1" fillId="8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 wrapText="1"/>
    </xf>
    <xf numFmtId="176" fontId="1" fillId="6" borderId="0" xfId="0" applyNumberFormat="1" applyFont="1" applyFill="1" applyAlignment="1">
      <alignment horizontal="right"/>
    </xf>
    <xf numFmtId="176" fontId="1" fillId="5" borderId="0" xfId="0" applyNumberFormat="1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176" fontId="1" fillId="2" borderId="0" xfId="0" applyNumberFormat="1" applyFont="1" applyFill="1" applyAlignment="1">
      <alignment horizontal="right"/>
    </xf>
    <xf numFmtId="176" fontId="1" fillId="8" borderId="0" xfId="0" applyNumberFormat="1" applyFont="1" applyFill="1" applyAlignment="1">
      <alignment horizontal="right"/>
    </xf>
    <xf numFmtId="176" fontId="1" fillId="7" borderId="0" xfId="0" applyNumberFormat="1" applyFont="1" applyFill="1" applyAlignment="1">
      <alignment horizontal="right"/>
    </xf>
    <xf numFmtId="176" fontId="1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Normal="100" workbookViewId="0">
      <selection activeCell="A27" sqref="A27"/>
    </sheetView>
  </sheetViews>
  <sheetFormatPr defaultRowHeight="12.75"/>
  <cols>
    <col min="1" max="1" width="89.85546875" customWidth="1"/>
    <col min="2" max="2" width="14" bestFit="1" customWidth="1"/>
    <col min="3" max="3" width="16.28515625" bestFit="1" customWidth="1"/>
    <col min="4" max="4" width="14" bestFit="1" customWidth="1"/>
    <col min="5" max="6" width="10.28515625" bestFit="1" customWidth="1"/>
    <col min="8" max="8" width="12.7109375" bestFit="1" customWidth="1"/>
  </cols>
  <sheetData>
    <row r="1" spans="1:6">
      <c r="A1" t="s">
        <v>0</v>
      </c>
    </row>
    <row r="2" spans="1:6">
      <c r="A2" t="s">
        <v>2</v>
      </c>
    </row>
    <row r="3" spans="1:6">
      <c r="A3" t="s">
        <v>3</v>
      </c>
    </row>
    <row r="4" spans="1:6">
      <c r="A4" t="s">
        <v>4</v>
      </c>
    </row>
    <row r="6" spans="1:6" s="2" customFormat="1" ht="18">
      <c r="A6" s="46" t="s">
        <v>750</v>
      </c>
      <c r="B6" s="47"/>
      <c r="C6" s="47"/>
      <c r="D6" s="47"/>
      <c r="E6" s="47"/>
      <c r="F6" s="47"/>
    </row>
    <row r="7" spans="1:6">
      <c r="A7" s="48" t="s">
        <v>940</v>
      </c>
      <c r="B7" s="49"/>
      <c r="C7" s="49"/>
      <c r="D7" s="49"/>
      <c r="E7" s="49"/>
      <c r="F7" s="49"/>
    </row>
    <row r="8" spans="1:6">
      <c r="A8" s="48" t="s">
        <v>1</v>
      </c>
      <c r="B8" s="49"/>
      <c r="C8" s="49"/>
      <c r="D8" s="49"/>
      <c r="E8" s="49"/>
      <c r="F8" s="49"/>
    </row>
    <row r="10" spans="1:6">
      <c r="A10" s="5" t="s">
        <v>5</v>
      </c>
      <c r="B10" s="35" t="s">
        <v>714</v>
      </c>
      <c r="C10" s="35" t="s">
        <v>1023</v>
      </c>
      <c r="D10" s="35" t="s">
        <v>1024</v>
      </c>
      <c r="E10" s="35" t="s">
        <v>1025</v>
      </c>
      <c r="F10" s="35" t="s">
        <v>1026</v>
      </c>
    </row>
    <row r="11" spans="1:6">
      <c r="A11" s="42" t="s">
        <v>6</v>
      </c>
      <c r="B11" s="43" t="s">
        <v>7</v>
      </c>
      <c r="C11" s="43" t="s">
        <v>8</v>
      </c>
      <c r="D11" s="43" t="s">
        <v>9</v>
      </c>
      <c r="E11" s="43" t="s">
        <v>10</v>
      </c>
      <c r="F11" s="43" t="s">
        <v>11</v>
      </c>
    </row>
    <row r="12" spans="1:6" s="1" customFormat="1">
      <c r="A12" s="1" t="s">
        <v>12</v>
      </c>
      <c r="B12" s="6">
        <v>186194609.22999999</v>
      </c>
      <c r="C12" s="6">
        <v>475766776.94999999</v>
      </c>
      <c r="D12" s="6">
        <v>208161468.44</v>
      </c>
      <c r="E12" s="6">
        <f>D12/B12*100</f>
        <v>111.79779548980662</v>
      </c>
      <c r="F12" s="6">
        <f>D12/C12*100</f>
        <v>43.752838265517738</v>
      </c>
    </row>
    <row r="13" spans="1:6" s="1" customFormat="1">
      <c r="A13" s="1" t="s">
        <v>13</v>
      </c>
      <c r="B13" s="6">
        <v>8319368.8700000001</v>
      </c>
      <c r="C13" s="6">
        <v>30779463</v>
      </c>
      <c r="D13" s="6">
        <v>4519270.17</v>
      </c>
      <c r="E13" s="6">
        <f t="shared" ref="E13:E25" si="0">D13/B13*100</f>
        <v>54.322271804736069</v>
      </c>
      <c r="F13" s="6">
        <f t="shared" ref="F13:F25" si="1">D13/C13*100</f>
        <v>14.682745342243301</v>
      </c>
    </row>
    <row r="14" spans="1:6">
      <c r="A14" s="3" t="s">
        <v>669</v>
      </c>
      <c r="B14" s="9">
        <f>SUM(B12:B13)</f>
        <v>194513978.09999999</v>
      </c>
      <c r="C14" s="9">
        <f>SUM(C12:C13)</f>
        <v>506546239.94999999</v>
      </c>
      <c r="D14" s="9">
        <f>SUM(D12:D13)</f>
        <v>212680738.60999998</v>
      </c>
      <c r="E14" s="9">
        <f t="shared" si="0"/>
        <v>109.33956556102125</v>
      </c>
      <c r="F14" s="9">
        <f t="shared" si="1"/>
        <v>41.986441086008888</v>
      </c>
    </row>
    <row r="15" spans="1:6" s="1" customFormat="1">
      <c r="A15" s="1" t="s">
        <v>14</v>
      </c>
      <c r="B15" s="6">
        <v>176237489.47</v>
      </c>
      <c r="C15" s="6">
        <v>438677762.80000001</v>
      </c>
      <c r="D15" s="6">
        <v>183410939.22</v>
      </c>
      <c r="E15" s="6">
        <f t="shared" si="0"/>
        <v>104.07033133050905</v>
      </c>
      <c r="F15" s="6">
        <f t="shared" si="1"/>
        <v>41.809946793136149</v>
      </c>
    </row>
    <row r="16" spans="1:6" s="1" customFormat="1">
      <c r="A16" s="1" t="s">
        <v>15</v>
      </c>
      <c r="B16" s="6">
        <v>28633637.899999999</v>
      </c>
      <c r="C16" s="6">
        <v>76893733.579999998</v>
      </c>
      <c r="D16" s="6">
        <v>27367777.059999999</v>
      </c>
      <c r="E16" s="6">
        <f t="shared" si="0"/>
        <v>95.579112774908708</v>
      </c>
      <c r="F16" s="6">
        <f t="shared" si="1"/>
        <v>35.591687106110733</v>
      </c>
    </row>
    <row r="17" spans="1:8">
      <c r="A17" s="3" t="s">
        <v>670</v>
      </c>
      <c r="B17" s="9">
        <f>SUM(B15:B16)</f>
        <v>204871127.37</v>
      </c>
      <c r="C17" s="9">
        <f>SUM(C15:C16)</f>
        <v>515571496.38</v>
      </c>
      <c r="D17" s="9">
        <f>SUM(D15:D16)</f>
        <v>210778716.28</v>
      </c>
      <c r="E17" s="9">
        <f t="shared" si="0"/>
        <v>102.8835634312349</v>
      </c>
      <c r="F17" s="9">
        <f t="shared" si="1"/>
        <v>40.882538650788085</v>
      </c>
    </row>
    <row r="18" spans="1:8">
      <c r="A18" s="3" t="s">
        <v>671</v>
      </c>
      <c r="B18" s="9">
        <f>B14-B17</f>
        <v>-10357149.270000011</v>
      </c>
      <c r="C18" s="9">
        <f>C14-C17</f>
        <v>-9025256.4300000072</v>
      </c>
      <c r="D18" s="9">
        <f>D14-D17</f>
        <v>1902022.3299999833</v>
      </c>
      <c r="E18" s="9">
        <f t="shared" si="0"/>
        <v>-18.364342160340239</v>
      </c>
      <c r="F18" s="9">
        <f t="shared" si="1"/>
        <v>-21.074440873254854</v>
      </c>
    </row>
    <row r="19" spans="1:8">
      <c r="A19" s="3"/>
      <c r="B19" s="9"/>
      <c r="C19" s="9"/>
      <c r="D19" s="9"/>
      <c r="E19" s="9"/>
      <c r="F19" s="9"/>
    </row>
    <row r="20" spans="1:8">
      <c r="A20" s="42" t="s">
        <v>16</v>
      </c>
      <c r="B20" s="42" t="s">
        <v>1</v>
      </c>
      <c r="C20" s="42" t="s">
        <v>1</v>
      </c>
      <c r="D20" s="42" t="s">
        <v>1</v>
      </c>
      <c r="E20" s="42"/>
      <c r="F20" s="42"/>
    </row>
    <row r="21" spans="1:8">
      <c r="A21" s="3" t="s">
        <v>408</v>
      </c>
      <c r="B21" s="9">
        <v>0</v>
      </c>
      <c r="C21" s="9">
        <v>0</v>
      </c>
      <c r="D21" s="9">
        <v>0</v>
      </c>
      <c r="E21" s="9"/>
      <c r="F21" s="9"/>
    </row>
    <row r="22" spans="1:8">
      <c r="A22" s="3" t="s">
        <v>17</v>
      </c>
      <c r="B22" s="9">
        <v>1890150.86</v>
      </c>
      <c r="C22" s="9">
        <v>6450000</v>
      </c>
      <c r="D22" s="9">
        <v>1891492.92</v>
      </c>
      <c r="E22" s="9">
        <f t="shared" si="0"/>
        <v>100.07100279815759</v>
      </c>
      <c r="F22" s="9">
        <f t="shared" si="1"/>
        <v>29.325471627906975</v>
      </c>
    </row>
    <row r="23" spans="1:8">
      <c r="A23" s="3" t="s">
        <v>672</v>
      </c>
      <c r="B23" s="9">
        <v>-1890150.86</v>
      </c>
      <c r="C23" s="9">
        <v>-6450000</v>
      </c>
      <c r="D23" s="9">
        <v>-1891492.92</v>
      </c>
      <c r="E23" s="9">
        <f t="shared" si="0"/>
        <v>100.07100279815759</v>
      </c>
      <c r="F23" s="9">
        <f t="shared" si="1"/>
        <v>29.325471627906975</v>
      </c>
      <c r="H23" s="19"/>
    </row>
    <row r="24" spans="1:8">
      <c r="A24" s="3" t="s">
        <v>715</v>
      </c>
      <c r="B24" s="9">
        <v>26272987.890000001</v>
      </c>
      <c r="C24" s="9">
        <v>14133070.109999999</v>
      </c>
      <c r="D24" s="9">
        <v>14118062.640000001</v>
      </c>
      <c r="E24" s="9">
        <f t="shared" si="0"/>
        <v>53.736037557317964</v>
      </c>
      <c r="F24" s="9">
        <f t="shared" si="1"/>
        <v>99.893813093098714</v>
      </c>
    </row>
    <row r="25" spans="1:8">
      <c r="A25" s="3" t="s">
        <v>716</v>
      </c>
      <c r="B25" s="9">
        <v>18078315.010000002</v>
      </c>
      <c r="C25" s="9">
        <v>15475256.43</v>
      </c>
      <c r="D25" s="9">
        <v>15478017.01</v>
      </c>
      <c r="E25" s="9">
        <f t="shared" si="0"/>
        <v>85.616480304930803</v>
      </c>
      <c r="F25" s="9">
        <f t="shared" si="1"/>
        <v>100.01783867047689</v>
      </c>
    </row>
    <row r="26" spans="1:8">
      <c r="A26" s="42" t="s">
        <v>717</v>
      </c>
      <c r="B26" s="42" t="s">
        <v>1</v>
      </c>
      <c r="C26" s="42" t="s">
        <v>1</v>
      </c>
      <c r="D26" s="42" t="s">
        <v>1</v>
      </c>
      <c r="E26" s="42" t="s">
        <v>1</v>
      </c>
      <c r="F26" s="42" t="s">
        <v>1</v>
      </c>
    </row>
    <row r="27" spans="1:8">
      <c r="A27" s="3" t="s">
        <v>673</v>
      </c>
      <c r="B27" s="9">
        <f>B14-B17-B22+B24</f>
        <v>14025687.75999999</v>
      </c>
      <c r="C27" s="9">
        <f>C14-C17-C22+C25</f>
        <v>0</v>
      </c>
      <c r="D27" s="9">
        <f>D14-D17-D22+D24</f>
        <v>14128592.049999984</v>
      </c>
      <c r="E27" s="12"/>
      <c r="F27" s="12"/>
    </row>
    <row r="30" spans="1:8">
      <c r="D30" s="19"/>
      <c r="F30" s="19"/>
    </row>
    <row r="31" spans="1:8">
      <c r="B31" s="19"/>
      <c r="D31" s="19"/>
    </row>
    <row r="32" spans="1:8">
      <c r="D32" s="19"/>
      <c r="H32" s="19"/>
    </row>
    <row r="33" spans="4:8">
      <c r="H33" s="19"/>
    </row>
    <row r="34" spans="4:8">
      <c r="H34" s="19"/>
    </row>
    <row r="35" spans="4:8">
      <c r="F35" s="19"/>
    </row>
    <row r="36" spans="4:8">
      <c r="D36" s="19"/>
    </row>
  </sheetData>
  <mergeCells count="3">
    <mergeCell ref="A6:F6"/>
    <mergeCell ref="A7:F7"/>
    <mergeCell ref="A8:F8"/>
  </mergeCells>
  <pageMargins left="0.74803149606299213" right="0.74803149606299213" top="0.98425196850393704" bottom="0.98425196850393704" header="0.51181102362204722" footer="0.51181102362204722"/>
  <pageSetup scale="78" firstPageNumber="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8"/>
  <sheetViews>
    <sheetView zoomScaleNormal="100" workbookViewId="0">
      <selection activeCell="A5" sqref="A5:F5"/>
    </sheetView>
  </sheetViews>
  <sheetFormatPr defaultColWidth="8.85546875" defaultRowHeight="12.75"/>
  <cols>
    <col min="1" max="1" width="92.85546875" style="1" bestFit="1" customWidth="1"/>
    <col min="2" max="2" width="14" style="1" bestFit="1" customWidth="1"/>
    <col min="3" max="3" width="16.28515625" style="1" bestFit="1" customWidth="1"/>
    <col min="4" max="4" width="14" style="1" bestFit="1" customWidth="1"/>
    <col min="5" max="6" width="10.28515625" style="1" bestFit="1" customWidth="1"/>
    <col min="7" max="16384" width="8.85546875" style="1"/>
  </cols>
  <sheetData>
    <row r="1" spans="1:6">
      <c r="A1" s="1" t="s">
        <v>0</v>
      </c>
    </row>
    <row r="2" spans="1:6">
      <c r="A2" s="1" t="s">
        <v>2</v>
      </c>
    </row>
    <row r="3" spans="1:6">
      <c r="A3" s="1" t="s">
        <v>3</v>
      </c>
    </row>
    <row r="4" spans="1:6">
      <c r="A4" s="1" t="s">
        <v>4</v>
      </c>
    </row>
    <row r="5" spans="1:6" s="2" customFormat="1" ht="18">
      <c r="A5" s="46" t="s">
        <v>718</v>
      </c>
      <c r="B5" s="47"/>
      <c r="C5" s="47"/>
      <c r="D5" s="47"/>
      <c r="E5" s="47"/>
      <c r="F5" s="47"/>
    </row>
    <row r="6" spans="1:6">
      <c r="A6" s="50" t="s">
        <v>940</v>
      </c>
      <c r="B6" s="51"/>
      <c r="C6" s="51"/>
      <c r="D6" s="51"/>
      <c r="E6" s="51"/>
      <c r="F6" s="51"/>
    </row>
    <row r="9" spans="1:6">
      <c r="A9" s="5" t="s">
        <v>5</v>
      </c>
      <c r="B9" s="35" t="s">
        <v>714</v>
      </c>
      <c r="C9" s="35" t="s">
        <v>1023</v>
      </c>
      <c r="D9" s="35" t="s">
        <v>1024</v>
      </c>
      <c r="E9" s="35" t="s">
        <v>1025</v>
      </c>
      <c r="F9" s="35" t="s">
        <v>1026</v>
      </c>
    </row>
    <row r="10" spans="1:6">
      <c r="A10" s="5" t="s">
        <v>6</v>
      </c>
      <c r="B10" s="35" t="s">
        <v>7</v>
      </c>
      <c r="C10" s="35" t="s">
        <v>8</v>
      </c>
      <c r="D10" s="35" t="s">
        <v>9</v>
      </c>
      <c r="E10" s="35" t="s">
        <v>10</v>
      </c>
      <c r="F10" s="35" t="s">
        <v>11</v>
      </c>
    </row>
    <row r="11" spans="1:6">
      <c r="A11" s="5" t="s">
        <v>12</v>
      </c>
      <c r="B11" s="10">
        <v>186194609.22999999</v>
      </c>
      <c r="C11" s="10">
        <v>475766776.94999999</v>
      </c>
      <c r="D11" s="10">
        <v>208161468.44</v>
      </c>
      <c r="E11" s="10">
        <f>D11/B11*100</f>
        <v>111.79779548980662</v>
      </c>
      <c r="F11" s="10">
        <f>D11/C11*100</f>
        <v>43.752838265517738</v>
      </c>
    </row>
    <row r="12" spans="1:6">
      <c r="A12" s="3" t="s">
        <v>18</v>
      </c>
      <c r="B12" s="9">
        <v>63990057.189999998</v>
      </c>
      <c r="C12" s="9">
        <v>184270000</v>
      </c>
      <c r="D12" s="9">
        <v>83376815</v>
      </c>
      <c r="E12" s="9">
        <f t="shared" ref="E12:E75" si="0">D12/B12*100</f>
        <v>130.29651583594716</v>
      </c>
      <c r="F12" s="9">
        <f>D12/C12*100</f>
        <v>45.247091224833127</v>
      </c>
    </row>
    <row r="13" spans="1:6">
      <c r="A13" s="3" t="s">
        <v>19</v>
      </c>
      <c r="B13" s="9">
        <v>56376550.600000001</v>
      </c>
      <c r="C13" s="9">
        <v>159900000</v>
      </c>
      <c r="D13" s="9">
        <v>72762990.75</v>
      </c>
      <c r="E13" s="9">
        <f t="shared" si="0"/>
        <v>129.06605667711781</v>
      </c>
      <c r="F13" s="9">
        <f>D13/C13*100</f>
        <v>45.505310037523451</v>
      </c>
    </row>
    <row r="14" spans="1:6">
      <c r="A14" s="1" t="s">
        <v>20</v>
      </c>
      <c r="B14" s="6">
        <v>55834460.149999999</v>
      </c>
      <c r="C14" s="6" t="s">
        <v>1</v>
      </c>
      <c r="D14" s="6">
        <v>67004699.960000001</v>
      </c>
      <c r="E14" s="6">
        <f t="shared" si="0"/>
        <v>120.00599590287256</v>
      </c>
      <c r="F14" s="6"/>
    </row>
    <row r="15" spans="1:6">
      <c r="A15" s="1" t="s">
        <v>21</v>
      </c>
      <c r="B15" s="6">
        <v>7018064.6299999999</v>
      </c>
      <c r="C15" s="6" t="s">
        <v>1</v>
      </c>
      <c r="D15" s="6">
        <v>8057831.54</v>
      </c>
      <c r="E15" s="6">
        <f t="shared" si="0"/>
        <v>114.81557900671542</v>
      </c>
      <c r="F15" s="6"/>
    </row>
    <row r="16" spans="1:6">
      <c r="A16" s="1" t="s">
        <v>22</v>
      </c>
      <c r="B16" s="6">
        <v>4106297.57</v>
      </c>
      <c r="C16" s="6" t="s">
        <v>1</v>
      </c>
      <c r="D16" s="6">
        <v>4758438.62</v>
      </c>
      <c r="E16" s="6">
        <f t="shared" si="0"/>
        <v>115.88148542288911</v>
      </c>
      <c r="F16" s="6"/>
    </row>
    <row r="17" spans="1:6">
      <c r="A17" s="1" t="s">
        <v>23</v>
      </c>
      <c r="B17" s="6">
        <v>5150726.21</v>
      </c>
      <c r="C17" s="6" t="s">
        <v>1</v>
      </c>
      <c r="D17" s="6">
        <v>6788373.3099999996</v>
      </c>
      <c r="E17" s="6">
        <f t="shared" si="0"/>
        <v>131.79448942210422</v>
      </c>
      <c r="F17" s="6"/>
    </row>
    <row r="18" spans="1:6">
      <c r="A18" s="1" t="s">
        <v>24</v>
      </c>
      <c r="B18" s="6">
        <v>-15732997.960000001</v>
      </c>
      <c r="C18" s="6" t="s">
        <v>1</v>
      </c>
      <c r="D18" s="6">
        <v>-13846352.68</v>
      </c>
      <c r="E18" s="6">
        <f t="shared" si="0"/>
        <v>88.008354893347985</v>
      </c>
      <c r="F18" s="6"/>
    </row>
    <row r="19" spans="1:6">
      <c r="A19" s="3" t="s">
        <v>25</v>
      </c>
      <c r="B19" s="9">
        <v>7345330.4800000004</v>
      </c>
      <c r="C19" s="9">
        <v>20650000</v>
      </c>
      <c r="D19" s="9">
        <v>9507101.9800000004</v>
      </c>
      <c r="E19" s="9">
        <f t="shared" si="0"/>
        <v>129.43055463448664</v>
      </c>
      <c r="F19" s="9">
        <f>D19/C19*100</f>
        <v>46.039234769975792</v>
      </c>
    </row>
    <row r="20" spans="1:6">
      <c r="A20" s="1" t="s">
        <v>26</v>
      </c>
      <c r="B20" s="6">
        <v>1074208.1200000001</v>
      </c>
      <c r="C20" s="6" t="s">
        <v>1</v>
      </c>
      <c r="D20" s="6">
        <v>2086974.41</v>
      </c>
      <c r="E20" s="6">
        <f t="shared" si="0"/>
        <v>194.28026758911483</v>
      </c>
      <c r="F20" s="6"/>
    </row>
    <row r="21" spans="1:6">
      <c r="A21" s="1" t="s">
        <v>27</v>
      </c>
      <c r="B21" s="6">
        <v>6271122.3600000003</v>
      </c>
      <c r="C21" s="6" t="s">
        <v>1</v>
      </c>
      <c r="D21" s="6">
        <v>7420127.5700000003</v>
      </c>
      <c r="E21" s="6">
        <f t="shared" si="0"/>
        <v>118.32216219107548</v>
      </c>
      <c r="F21" s="6"/>
    </row>
    <row r="22" spans="1:6">
      <c r="A22" s="3" t="s">
        <v>28</v>
      </c>
      <c r="B22" s="9">
        <v>268176.11</v>
      </c>
      <c r="C22" s="9">
        <v>3720000</v>
      </c>
      <c r="D22" s="9">
        <v>1106722.27</v>
      </c>
      <c r="E22" s="9">
        <f t="shared" si="0"/>
        <v>412.68488457081435</v>
      </c>
      <c r="F22" s="9">
        <f>D22/C22*100</f>
        <v>29.750598655913979</v>
      </c>
    </row>
    <row r="23" spans="1:6">
      <c r="A23" s="1" t="s">
        <v>29</v>
      </c>
      <c r="B23" s="6">
        <v>261414.59</v>
      </c>
      <c r="C23" s="6" t="s">
        <v>1</v>
      </c>
      <c r="D23" s="6">
        <v>1094069.01</v>
      </c>
      <c r="E23" s="6">
        <f t="shared" si="0"/>
        <v>418.51872537030169</v>
      </c>
      <c r="F23" s="6"/>
    </row>
    <row r="24" spans="1:6">
      <c r="A24" s="1" t="s">
        <v>30</v>
      </c>
      <c r="B24" s="6">
        <v>6761.52</v>
      </c>
      <c r="C24" s="6" t="s">
        <v>1</v>
      </c>
      <c r="D24" s="6">
        <v>12653.26</v>
      </c>
      <c r="E24" s="6">
        <f t="shared" si="0"/>
        <v>187.13632437676736</v>
      </c>
      <c r="F24" s="6"/>
    </row>
    <row r="25" spans="1:6">
      <c r="A25" s="3" t="s">
        <v>31</v>
      </c>
      <c r="B25" s="9">
        <v>60654863.340000004</v>
      </c>
      <c r="C25" s="9">
        <v>157032831.43000001</v>
      </c>
      <c r="D25" s="9">
        <v>63181981.890000001</v>
      </c>
      <c r="E25" s="9">
        <f t="shared" si="0"/>
        <v>104.16639064180933</v>
      </c>
      <c r="F25" s="9">
        <f>D25/C25*100</f>
        <v>40.234886752433304</v>
      </c>
    </row>
    <row r="26" spans="1:6">
      <c r="A26" s="3" t="s">
        <v>32</v>
      </c>
      <c r="B26" s="9">
        <v>174451.4</v>
      </c>
      <c r="C26" s="9">
        <v>349223</v>
      </c>
      <c r="D26" s="9">
        <v>160499.45000000001</v>
      </c>
      <c r="E26" s="9">
        <f t="shared" si="0"/>
        <v>92.002385764745952</v>
      </c>
      <c r="F26" s="9">
        <f>D26/C26*100</f>
        <v>45.959014726979611</v>
      </c>
    </row>
    <row r="27" spans="1:6">
      <c r="A27" s="1" t="s">
        <v>33</v>
      </c>
      <c r="B27" s="6">
        <v>174451.4</v>
      </c>
      <c r="C27" s="6" t="s">
        <v>1</v>
      </c>
      <c r="D27" s="6">
        <v>37722.42</v>
      </c>
      <c r="E27" s="6">
        <f t="shared" si="0"/>
        <v>21.623455013831933</v>
      </c>
      <c r="F27" s="6"/>
    </row>
    <row r="28" spans="1:6">
      <c r="A28" s="1" t="s">
        <v>751</v>
      </c>
      <c r="B28" s="6" t="s">
        <v>1</v>
      </c>
      <c r="C28" s="6" t="s">
        <v>1</v>
      </c>
      <c r="D28" s="6">
        <v>122777.03</v>
      </c>
      <c r="E28" s="6"/>
      <c r="F28" s="6"/>
    </row>
    <row r="29" spans="1:6">
      <c r="A29" s="3" t="s">
        <v>34</v>
      </c>
      <c r="B29" s="9">
        <v>2527764.4</v>
      </c>
      <c r="C29" s="9">
        <v>23416398.390000001</v>
      </c>
      <c r="D29" s="9">
        <v>5914603.6100000003</v>
      </c>
      <c r="E29" s="9">
        <f t="shared" si="0"/>
        <v>233.98555696092566</v>
      </c>
      <c r="F29" s="9">
        <f>D29/C29*100</f>
        <v>25.258383084760972</v>
      </c>
    </row>
    <row r="30" spans="1:6">
      <c r="A30" s="1" t="s">
        <v>35</v>
      </c>
      <c r="B30" s="6">
        <v>1728829.4</v>
      </c>
      <c r="C30" s="6" t="s">
        <v>1</v>
      </c>
      <c r="D30" s="6">
        <v>1802041.09</v>
      </c>
      <c r="E30" s="6">
        <f t="shared" si="0"/>
        <v>104.23475503135245</v>
      </c>
      <c r="F30" s="6"/>
    </row>
    <row r="31" spans="1:6">
      <c r="A31" s="1" t="s">
        <v>36</v>
      </c>
      <c r="B31" s="6">
        <v>798935</v>
      </c>
      <c r="C31" s="6" t="s">
        <v>1</v>
      </c>
      <c r="D31" s="6">
        <v>4112562.52</v>
      </c>
      <c r="E31" s="6">
        <f t="shared" si="0"/>
        <v>514.75558337036182</v>
      </c>
      <c r="F31" s="6"/>
    </row>
    <row r="32" spans="1:6">
      <c r="A32" s="3" t="s">
        <v>37</v>
      </c>
      <c r="B32" s="9">
        <v>827682.88</v>
      </c>
      <c r="C32" s="9">
        <v>5785463.7999999998</v>
      </c>
      <c r="D32" s="9">
        <v>1841352.76</v>
      </c>
      <c r="E32" s="9">
        <f t="shared" si="0"/>
        <v>222.47080427711637</v>
      </c>
      <c r="F32" s="9">
        <f>D32/C32*100</f>
        <v>31.827228095351668</v>
      </c>
    </row>
    <row r="33" spans="1:6">
      <c r="A33" s="1" t="s">
        <v>38</v>
      </c>
      <c r="B33" s="6">
        <v>100700.71</v>
      </c>
      <c r="C33" s="6" t="s">
        <v>1</v>
      </c>
      <c r="D33" s="6" t="s">
        <v>1</v>
      </c>
      <c r="E33" s="6"/>
      <c r="F33" s="6"/>
    </row>
    <row r="34" spans="1:6">
      <c r="A34" s="1" t="s">
        <v>39</v>
      </c>
      <c r="B34" s="6">
        <v>726982.17</v>
      </c>
      <c r="C34" s="6" t="s">
        <v>1</v>
      </c>
      <c r="D34" s="6">
        <v>1841352.76</v>
      </c>
      <c r="E34" s="6">
        <f t="shared" si="0"/>
        <v>253.28719685105892</v>
      </c>
      <c r="F34" s="6"/>
    </row>
    <row r="35" spans="1:6">
      <c r="A35" s="3" t="s">
        <v>40</v>
      </c>
      <c r="B35" s="9">
        <v>6095490.5599999996</v>
      </c>
      <c r="C35" s="9">
        <v>11431006</v>
      </c>
      <c r="D35" s="9">
        <v>5719444.4199999999</v>
      </c>
      <c r="E35" s="9">
        <f t="shared" si="0"/>
        <v>93.830748546020232</v>
      </c>
      <c r="F35" s="9">
        <f>D35/C35*100</f>
        <v>50.034480079880986</v>
      </c>
    </row>
    <row r="36" spans="1:6">
      <c r="A36" s="1" t="s">
        <v>41</v>
      </c>
      <c r="B36" s="6">
        <v>5211699.08</v>
      </c>
      <c r="C36" s="6" t="s">
        <v>1</v>
      </c>
      <c r="D36" s="6">
        <v>4843329.9400000004</v>
      </c>
      <c r="E36" s="6">
        <f t="shared" si="0"/>
        <v>92.931880096193126</v>
      </c>
      <c r="F36" s="6"/>
    </row>
    <row r="37" spans="1:6">
      <c r="A37" s="1" t="s">
        <v>42</v>
      </c>
      <c r="B37" s="6">
        <v>883791.48</v>
      </c>
      <c r="C37" s="6" t="s">
        <v>1</v>
      </c>
      <c r="D37" s="6">
        <v>876114.48</v>
      </c>
      <c r="E37" s="6">
        <f t="shared" si="0"/>
        <v>99.131356188226661</v>
      </c>
      <c r="F37" s="6"/>
    </row>
    <row r="38" spans="1:6">
      <c r="A38" s="3" t="s">
        <v>43</v>
      </c>
      <c r="B38" s="9">
        <v>43763970.549999997</v>
      </c>
      <c r="C38" s="9">
        <v>106751100</v>
      </c>
      <c r="D38" s="9">
        <v>46155338.43</v>
      </c>
      <c r="E38" s="9">
        <f t="shared" si="0"/>
        <v>105.46423884749645</v>
      </c>
      <c r="F38" s="9">
        <f>D38/C38*100</f>
        <v>43.236405460927337</v>
      </c>
    </row>
    <row r="39" spans="1:6">
      <c r="A39" s="1" t="s">
        <v>453</v>
      </c>
      <c r="B39" s="6">
        <v>43399762.390000001</v>
      </c>
      <c r="C39" s="6" t="s">
        <v>1</v>
      </c>
      <c r="D39" s="6">
        <v>45790706.299999997</v>
      </c>
      <c r="E39" s="6">
        <f t="shared" si="0"/>
        <v>105.50911751201409</v>
      </c>
      <c r="F39" s="6"/>
    </row>
    <row r="40" spans="1:6">
      <c r="A40" s="1" t="s">
        <v>454</v>
      </c>
      <c r="B40" s="6">
        <v>364208.16</v>
      </c>
      <c r="C40" s="6" t="s">
        <v>1</v>
      </c>
      <c r="D40" s="6">
        <v>364632.13</v>
      </c>
      <c r="E40" s="6">
        <f t="shared" si="0"/>
        <v>100.11640870429703</v>
      </c>
      <c r="F40" s="6"/>
    </row>
    <row r="41" spans="1:6">
      <c r="A41" s="3" t="s">
        <v>44</v>
      </c>
      <c r="B41" s="9">
        <v>7265503.5499999998</v>
      </c>
      <c r="C41" s="9">
        <v>9299640.2400000002</v>
      </c>
      <c r="D41" s="9">
        <v>3390743.22</v>
      </c>
      <c r="E41" s="9">
        <f t="shared" si="0"/>
        <v>46.669073886833353</v>
      </c>
      <c r="F41" s="9">
        <f>D41/C41*100</f>
        <v>36.461014969327458</v>
      </c>
    </row>
    <row r="42" spans="1:6">
      <c r="A42" s="1" t="s">
        <v>45</v>
      </c>
      <c r="B42" s="6">
        <v>2028844.54</v>
      </c>
      <c r="C42" s="6" t="s">
        <v>1</v>
      </c>
      <c r="D42" s="6">
        <v>2907352.29</v>
      </c>
      <c r="E42" s="6">
        <f t="shared" si="0"/>
        <v>143.30089036787413</v>
      </c>
      <c r="F42" s="6"/>
    </row>
    <row r="43" spans="1:6">
      <c r="A43" s="1" t="s">
        <v>674</v>
      </c>
      <c r="B43" s="6">
        <v>5236659.01</v>
      </c>
      <c r="C43" s="6" t="s">
        <v>1</v>
      </c>
      <c r="D43" s="6">
        <v>483390.93</v>
      </c>
      <c r="E43" s="6">
        <f t="shared" si="0"/>
        <v>9.2309033121482553</v>
      </c>
      <c r="F43" s="6"/>
    </row>
    <row r="44" spans="1:6">
      <c r="A44" s="3" t="s">
        <v>46</v>
      </c>
      <c r="B44" s="9">
        <v>11713760.699999999</v>
      </c>
      <c r="C44" s="9">
        <v>33151500</v>
      </c>
      <c r="D44" s="9">
        <v>15809559.41</v>
      </c>
      <c r="E44" s="9">
        <f t="shared" si="0"/>
        <v>134.96570243235377</v>
      </c>
      <c r="F44" s="9">
        <f>D44/C44*100</f>
        <v>47.688820747175846</v>
      </c>
    </row>
    <row r="45" spans="1:6">
      <c r="A45" s="3" t="s">
        <v>47</v>
      </c>
      <c r="B45" s="9">
        <v>175620.61</v>
      </c>
      <c r="C45" s="9">
        <v>271500</v>
      </c>
      <c r="D45" s="9">
        <v>172652.3</v>
      </c>
      <c r="E45" s="9">
        <f t="shared" si="0"/>
        <v>98.309816826168642</v>
      </c>
      <c r="F45" s="9">
        <f>D45/C45*100</f>
        <v>63.592007366482505</v>
      </c>
    </row>
    <row r="46" spans="1:6">
      <c r="A46" s="1" t="s">
        <v>48</v>
      </c>
      <c r="B46" s="6">
        <v>174324.61</v>
      </c>
      <c r="C46" s="6" t="s">
        <v>1</v>
      </c>
      <c r="D46" s="6">
        <v>154179.4</v>
      </c>
      <c r="E46" s="6">
        <f t="shared" si="0"/>
        <v>88.443851961005393</v>
      </c>
      <c r="F46" s="6"/>
    </row>
    <row r="47" spans="1:6">
      <c r="A47" s="1" t="s">
        <v>719</v>
      </c>
      <c r="B47" s="6">
        <v>1296</v>
      </c>
      <c r="C47" s="6" t="s">
        <v>1</v>
      </c>
      <c r="D47" s="6">
        <v>7.75</v>
      </c>
      <c r="E47" s="6">
        <f t="shared" si="0"/>
        <v>0.59799382716049376</v>
      </c>
      <c r="F47" s="6"/>
    </row>
    <row r="48" spans="1:6">
      <c r="A48" s="1" t="s">
        <v>752</v>
      </c>
      <c r="B48" s="6" t="s">
        <v>1</v>
      </c>
      <c r="C48" s="6" t="s">
        <v>1</v>
      </c>
      <c r="D48" s="6">
        <v>18465.150000000001</v>
      </c>
      <c r="E48" s="6"/>
      <c r="F48" s="6"/>
    </row>
    <row r="49" spans="1:6">
      <c r="A49" s="3" t="s">
        <v>49</v>
      </c>
      <c r="B49" s="9">
        <v>11538140.09</v>
      </c>
      <c r="C49" s="9">
        <v>32880000</v>
      </c>
      <c r="D49" s="9">
        <v>15636907.109999999</v>
      </c>
      <c r="E49" s="9">
        <f t="shared" si="0"/>
        <v>135.52363715493766</v>
      </c>
      <c r="F49" s="9">
        <f>D49/C49*100</f>
        <v>47.557503375912411</v>
      </c>
    </row>
    <row r="50" spans="1:6">
      <c r="A50" s="1" t="s">
        <v>50</v>
      </c>
      <c r="B50" s="6">
        <v>2616277.86</v>
      </c>
      <c r="C50" s="6" t="s">
        <v>1</v>
      </c>
      <c r="D50" s="6">
        <v>1402835.7</v>
      </c>
      <c r="E50" s="6">
        <f t="shared" si="0"/>
        <v>53.619522660333942</v>
      </c>
      <c r="F50" s="6"/>
    </row>
    <row r="51" spans="1:6">
      <c r="A51" s="1" t="s">
        <v>51</v>
      </c>
      <c r="B51" s="6">
        <v>8171181</v>
      </c>
      <c r="C51" s="6" t="s">
        <v>1</v>
      </c>
      <c r="D51" s="6">
        <v>13228656.640000001</v>
      </c>
      <c r="E51" s="6">
        <f t="shared" si="0"/>
        <v>161.89405962247073</v>
      </c>
      <c r="F51" s="6"/>
    </row>
    <row r="52" spans="1:6">
      <c r="A52" s="1" t="s">
        <v>52</v>
      </c>
      <c r="B52" s="6">
        <v>611175.56999999995</v>
      </c>
      <c r="C52" s="6" t="s">
        <v>1</v>
      </c>
      <c r="D52" s="6">
        <v>871553.78</v>
      </c>
      <c r="E52" s="6">
        <f t="shared" si="0"/>
        <v>142.60284978341005</v>
      </c>
      <c r="F52" s="6"/>
    </row>
    <row r="53" spans="1:6">
      <c r="A53" s="1" t="s">
        <v>409</v>
      </c>
      <c r="B53" s="6">
        <v>139505.66</v>
      </c>
      <c r="C53" s="6" t="s">
        <v>1</v>
      </c>
      <c r="D53" s="6">
        <v>133860.99</v>
      </c>
      <c r="E53" s="6">
        <f t="shared" si="0"/>
        <v>95.953805745229246</v>
      </c>
      <c r="F53" s="6"/>
    </row>
    <row r="54" spans="1:6">
      <c r="A54" s="3" t="s">
        <v>53</v>
      </c>
      <c r="B54" s="9">
        <v>47047725.039999999</v>
      </c>
      <c r="C54" s="9">
        <v>94931352.519999996</v>
      </c>
      <c r="D54" s="9">
        <v>43125900.409999996</v>
      </c>
      <c r="E54" s="9">
        <f t="shared" si="0"/>
        <v>91.664156711794959</v>
      </c>
      <c r="F54" s="9">
        <f>D54/C54*100</f>
        <v>45.428511514058847</v>
      </c>
    </row>
    <row r="55" spans="1:6">
      <c r="A55" s="3" t="s">
        <v>54</v>
      </c>
      <c r="B55" s="9">
        <v>640032.68000000005</v>
      </c>
      <c r="C55" s="9">
        <v>2850000</v>
      </c>
      <c r="D55" s="9">
        <v>676188.61</v>
      </c>
      <c r="E55" s="9">
        <f t="shared" si="0"/>
        <v>105.64907560657684</v>
      </c>
      <c r="F55" s="9">
        <f>D55/C55*100</f>
        <v>23.725916140350879</v>
      </c>
    </row>
    <row r="56" spans="1:6">
      <c r="A56" s="1" t="s">
        <v>55</v>
      </c>
      <c r="B56" s="6">
        <v>473695.28</v>
      </c>
      <c r="C56" s="6" t="s">
        <v>1</v>
      </c>
      <c r="D56" s="6">
        <v>318221.86</v>
      </c>
      <c r="E56" s="6">
        <f t="shared" si="0"/>
        <v>67.178600555192347</v>
      </c>
      <c r="F56" s="6"/>
    </row>
    <row r="57" spans="1:6">
      <c r="A57" s="1" t="s">
        <v>56</v>
      </c>
      <c r="B57" s="6">
        <v>166337.4</v>
      </c>
      <c r="C57" s="6" t="s">
        <v>1</v>
      </c>
      <c r="D57" s="6">
        <v>357966.75</v>
      </c>
      <c r="E57" s="6">
        <f t="shared" si="0"/>
        <v>215.20520941171378</v>
      </c>
      <c r="F57" s="6"/>
    </row>
    <row r="58" spans="1:6">
      <c r="A58" s="3" t="s">
        <v>57</v>
      </c>
      <c r="B58" s="9">
        <v>9573866.4700000007</v>
      </c>
      <c r="C58" s="9">
        <v>23978352.52</v>
      </c>
      <c r="D58" s="9">
        <v>9965948.3399999999</v>
      </c>
      <c r="E58" s="9">
        <f t="shared" si="0"/>
        <v>104.09533464069716</v>
      </c>
      <c r="F58" s="9">
        <f>D58/C58*100</f>
        <v>41.562273019747899</v>
      </c>
    </row>
    <row r="59" spans="1:6">
      <c r="A59" s="1" t="s">
        <v>58</v>
      </c>
      <c r="B59" s="6">
        <v>52972.08</v>
      </c>
      <c r="C59" s="6" t="s">
        <v>1</v>
      </c>
      <c r="D59" s="6">
        <v>41428.82</v>
      </c>
      <c r="E59" s="6">
        <f t="shared" si="0"/>
        <v>78.208784703187035</v>
      </c>
      <c r="F59" s="6"/>
    </row>
    <row r="60" spans="1:6">
      <c r="A60" s="1" t="s">
        <v>59</v>
      </c>
      <c r="B60" s="6">
        <v>9520894.3900000006</v>
      </c>
      <c r="C60" s="6" t="s">
        <v>1</v>
      </c>
      <c r="D60" s="6">
        <v>9924519.5199999996</v>
      </c>
      <c r="E60" s="6">
        <f t="shared" si="0"/>
        <v>104.2393614871302</v>
      </c>
      <c r="F60" s="6"/>
    </row>
    <row r="61" spans="1:6">
      <c r="A61" s="3" t="s">
        <v>60</v>
      </c>
      <c r="B61" s="9">
        <v>36833825.890000001</v>
      </c>
      <c r="C61" s="9">
        <v>68103000</v>
      </c>
      <c r="D61" s="9">
        <v>32483763.460000001</v>
      </c>
      <c r="E61" s="9">
        <f t="shared" si="0"/>
        <v>88.190033685365833</v>
      </c>
      <c r="F61" s="9">
        <f>D61/C61*100</f>
        <v>47.697991953364763</v>
      </c>
    </row>
    <row r="62" spans="1:6">
      <c r="A62" s="1" t="s">
        <v>61</v>
      </c>
      <c r="B62" s="6">
        <v>14811882.699999999</v>
      </c>
      <c r="C62" s="6" t="s">
        <v>1</v>
      </c>
      <c r="D62" s="6">
        <v>7067148.4000000004</v>
      </c>
      <c r="E62" s="6">
        <f t="shared" si="0"/>
        <v>47.712694889218916</v>
      </c>
      <c r="F62" s="6"/>
    </row>
    <row r="63" spans="1:6">
      <c r="A63" s="1" t="s">
        <v>62</v>
      </c>
      <c r="B63" s="6">
        <v>22021943.190000001</v>
      </c>
      <c r="C63" s="6" t="s">
        <v>1</v>
      </c>
      <c r="D63" s="6">
        <v>25416615.059999999</v>
      </c>
      <c r="E63" s="6">
        <f t="shared" si="0"/>
        <v>115.41495153589123</v>
      </c>
      <c r="F63" s="6"/>
    </row>
    <row r="64" spans="1:6">
      <c r="A64" s="3" t="s">
        <v>455</v>
      </c>
      <c r="B64" s="9">
        <v>1724183.57</v>
      </c>
      <c r="C64" s="9">
        <v>4331093</v>
      </c>
      <c r="D64" s="9">
        <v>1778913.55</v>
      </c>
      <c r="E64" s="9">
        <f t="shared" si="0"/>
        <v>103.17425481557048</v>
      </c>
      <c r="F64" s="9">
        <f>D64/C64*100</f>
        <v>41.073085939276758</v>
      </c>
    </row>
    <row r="65" spans="1:6">
      <c r="A65" s="3" t="s">
        <v>63</v>
      </c>
      <c r="B65" s="9">
        <v>1233522.01</v>
      </c>
      <c r="C65" s="9">
        <v>3135210</v>
      </c>
      <c r="D65" s="9">
        <v>1476244.17</v>
      </c>
      <c r="E65" s="9">
        <f t="shared" si="0"/>
        <v>119.67716490117593</v>
      </c>
      <c r="F65" s="9">
        <f>D65/C65*100</f>
        <v>47.085974145272566</v>
      </c>
    </row>
    <row r="66" spans="1:6">
      <c r="A66" s="1" t="s">
        <v>64</v>
      </c>
      <c r="B66" s="6">
        <v>640</v>
      </c>
      <c r="C66" s="6" t="s">
        <v>1</v>
      </c>
      <c r="D66" s="6">
        <v>0</v>
      </c>
      <c r="E66" s="6">
        <f t="shared" si="0"/>
        <v>0</v>
      </c>
      <c r="F66" s="6"/>
    </row>
    <row r="67" spans="1:6">
      <c r="A67" s="1" t="s">
        <v>65</v>
      </c>
      <c r="B67" s="6">
        <v>1232882.01</v>
      </c>
      <c r="C67" s="6" t="s">
        <v>1</v>
      </c>
      <c r="D67" s="6">
        <v>1476244.17</v>
      </c>
      <c r="E67" s="6">
        <f t="shared" si="0"/>
        <v>119.73929038026922</v>
      </c>
      <c r="F67" s="6"/>
    </row>
    <row r="68" spans="1:6">
      <c r="A68" s="3" t="s">
        <v>66</v>
      </c>
      <c r="B68" s="9">
        <v>490661.56</v>
      </c>
      <c r="C68" s="9">
        <v>1195883</v>
      </c>
      <c r="D68" s="9">
        <v>302669.38</v>
      </c>
      <c r="E68" s="9">
        <f t="shared" si="0"/>
        <v>61.685977601342969</v>
      </c>
      <c r="F68" s="9">
        <f>D68/C68*100</f>
        <v>25.309280255677187</v>
      </c>
    </row>
    <row r="69" spans="1:6">
      <c r="A69" s="1" t="s">
        <v>67</v>
      </c>
      <c r="B69" s="6">
        <v>86940.84</v>
      </c>
      <c r="C69" s="6" t="s">
        <v>1</v>
      </c>
      <c r="D69" s="6">
        <v>256973.6</v>
      </c>
      <c r="E69" s="6">
        <f t="shared" si="0"/>
        <v>295.57294362465331</v>
      </c>
      <c r="F69" s="6"/>
    </row>
    <row r="70" spans="1:6">
      <c r="A70" s="1" t="s">
        <v>68</v>
      </c>
      <c r="B70" s="6">
        <v>403720.72</v>
      </c>
      <c r="C70" s="6" t="s">
        <v>1</v>
      </c>
      <c r="D70" s="6">
        <v>45695.78</v>
      </c>
      <c r="E70" s="6">
        <f t="shared" si="0"/>
        <v>11.318661078381115</v>
      </c>
      <c r="F70" s="6"/>
    </row>
    <row r="71" spans="1:6">
      <c r="A71" s="3" t="s">
        <v>69</v>
      </c>
      <c r="B71" s="9">
        <v>1064019.3899999999</v>
      </c>
      <c r="C71" s="9">
        <v>2050000</v>
      </c>
      <c r="D71" s="9">
        <v>888298.18</v>
      </c>
      <c r="E71" s="9">
        <f t="shared" si="0"/>
        <v>83.485149645628169</v>
      </c>
      <c r="F71" s="9">
        <f>D71/C71*100</f>
        <v>43.331618536585367</v>
      </c>
    </row>
    <row r="72" spans="1:6">
      <c r="A72" s="3" t="s">
        <v>70</v>
      </c>
      <c r="B72" s="9">
        <v>791738.5</v>
      </c>
      <c r="C72" s="9">
        <v>2000000</v>
      </c>
      <c r="D72" s="9">
        <v>838895.32</v>
      </c>
      <c r="E72" s="9">
        <f t="shared" si="0"/>
        <v>105.95611050870963</v>
      </c>
      <c r="F72" s="9">
        <f>D72/C72*100</f>
        <v>41.944766000000001</v>
      </c>
    </row>
    <row r="73" spans="1:6">
      <c r="A73" s="1" t="s">
        <v>71</v>
      </c>
      <c r="B73" s="6">
        <v>782238.5</v>
      </c>
      <c r="C73" s="6" t="s">
        <v>1</v>
      </c>
      <c r="D73" s="6">
        <v>815507.09</v>
      </c>
      <c r="E73" s="6">
        <f t="shared" si="0"/>
        <v>104.25299828632828</v>
      </c>
      <c r="F73" s="6"/>
    </row>
    <row r="74" spans="1:6">
      <c r="A74" s="1" t="s">
        <v>72</v>
      </c>
      <c r="B74" s="6">
        <v>9500</v>
      </c>
      <c r="C74" s="6" t="s">
        <v>1</v>
      </c>
      <c r="D74" s="6">
        <v>23388.23</v>
      </c>
      <c r="E74" s="6">
        <f t="shared" si="0"/>
        <v>246.19189473684207</v>
      </c>
      <c r="F74" s="6"/>
    </row>
    <row r="75" spans="1:6">
      <c r="A75" s="3" t="s">
        <v>398</v>
      </c>
      <c r="B75" s="9">
        <v>272280.89</v>
      </c>
      <c r="C75" s="9">
        <v>50000</v>
      </c>
      <c r="D75" s="9">
        <v>49402.86</v>
      </c>
      <c r="E75" s="9">
        <f t="shared" si="0"/>
        <v>18.144079079512338</v>
      </c>
      <c r="F75" s="9">
        <f>D75/C75*100</f>
        <v>98.805719999999994</v>
      </c>
    </row>
    <row r="76" spans="1:6">
      <c r="A76" s="1" t="s">
        <v>399</v>
      </c>
      <c r="B76" s="6">
        <v>272280.89</v>
      </c>
      <c r="C76" s="6" t="s">
        <v>1</v>
      </c>
      <c r="D76" s="6">
        <v>49402.86</v>
      </c>
      <c r="E76" s="6">
        <f t="shared" ref="E76:E139" si="1">D76/B76*100</f>
        <v>18.144079079512338</v>
      </c>
      <c r="F76" s="6"/>
    </row>
    <row r="77" spans="1:6">
      <c r="A77" s="5" t="s">
        <v>13</v>
      </c>
      <c r="B77" s="10">
        <v>8319368.8700000001</v>
      </c>
      <c r="C77" s="10">
        <v>30779463</v>
      </c>
      <c r="D77" s="10">
        <v>4519270.17</v>
      </c>
      <c r="E77" s="10">
        <f t="shared" si="1"/>
        <v>54.322271804736069</v>
      </c>
      <c r="F77" s="10">
        <f>D77/C77*100</f>
        <v>14.682745342243301</v>
      </c>
    </row>
    <row r="78" spans="1:6">
      <c r="A78" s="3" t="s">
        <v>73</v>
      </c>
      <c r="B78" s="9">
        <v>6029008.9299999997</v>
      </c>
      <c r="C78" s="9">
        <v>27000000</v>
      </c>
      <c r="D78" s="9">
        <v>3408505.38</v>
      </c>
      <c r="E78" s="9">
        <f t="shared" si="1"/>
        <v>56.535085941562869</v>
      </c>
      <c r="F78" s="9">
        <f>D78/C78*100</f>
        <v>12.624093999999999</v>
      </c>
    </row>
    <row r="79" spans="1:6">
      <c r="A79" s="3" t="s">
        <v>74</v>
      </c>
      <c r="B79" s="9">
        <v>6029008.9299999997</v>
      </c>
      <c r="C79" s="9">
        <v>27000000</v>
      </c>
      <c r="D79" s="9">
        <v>3408505.38</v>
      </c>
      <c r="E79" s="9">
        <f t="shared" si="1"/>
        <v>56.535085941562869</v>
      </c>
      <c r="F79" s="9">
        <f>D79/C79*100</f>
        <v>12.624093999999999</v>
      </c>
    </row>
    <row r="80" spans="1:6">
      <c r="A80" s="1" t="s">
        <v>75</v>
      </c>
      <c r="B80" s="6">
        <v>6029008.9299999997</v>
      </c>
      <c r="C80" s="6" t="s">
        <v>1</v>
      </c>
      <c r="D80" s="6">
        <v>3408505.38</v>
      </c>
      <c r="E80" s="6">
        <f t="shared" si="1"/>
        <v>56.535085941562869</v>
      </c>
      <c r="F80" s="6"/>
    </row>
    <row r="81" spans="1:6">
      <c r="A81" s="3" t="s">
        <v>76</v>
      </c>
      <c r="B81" s="9">
        <v>2290359.94</v>
      </c>
      <c r="C81" s="9">
        <v>3779463</v>
      </c>
      <c r="D81" s="9">
        <v>1110764.79</v>
      </c>
      <c r="E81" s="9">
        <f t="shared" si="1"/>
        <v>48.497389890603834</v>
      </c>
      <c r="F81" s="9">
        <f>D81/C81*100</f>
        <v>29.389487077926152</v>
      </c>
    </row>
    <row r="82" spans="1:6">
      <c r="A82" s="3" t="s">
        <v>77</v>
      </c>
      <c r="B82" s="9">
        <v>2290119.94</v>
      </c>
      <c r="C82" s="9">
        <v>3769912</v>
      </c>
      <c r="D82" s="9">
        <v>1102594.6599999999</v>
      </c>
      <c r="E82" s="9">
        <f t="shared" si="1"/>
        <v>48.145716769751367</v>
      </c>
      <c r="F82" s="9">
        <f>D82/C82*100</f>
        <v>29.247225399425769</v>
      </c>
    </row>
    <row r="83" spans="1:6">
      <c r="A83" s="1" t="s">
        <v>78</v>
      </c>
      <c r="B83" s="6">
        <v>2226858.2599999998</v>
      </c>
      <c r="C83" s="6" t="s">
        <v>1</v>
      </c>
      <c r="D83" s="6">
        <v>1038357.56</v>
      </c>
      <c r="E83" s="6">
        <f t="shared" si="1"/>
        <v>46.628812378925282</v>
      </c>
      <c r="F83" s="6"/>
    </row>
    <row r="84" spans="1:6">
      <c r="A84" s="1" t="s">
        <v>79</v>
      </c>
      <c r="B84" s="6">
        <v>63261.68</v>
      </c>
      <c r="C84" s="6" t="s">
        <v>1</v>
      </c>
      <c r="D84" s="6">
        <v>64237.1</v>
      </c>
      <c r="E84" s="6">
        <f t="shared" si="1"/>
        <v>101.54188127789207</v>
      </c>
      <c r="F84" s="6"/>
    </row>
    <row r="85" spans="1:6">
      <c r="A85" s="3" t="s">
        <v>675</v>
      </c>
      <c r="B85" s="9">
        <v>240</v>
      </c>
      <c r="C85" s="9">
        <v>1500</v>
      </c>
      <c r="D85" s="9">
        <v>120</v>
      </c>
      <c r="E85" s="9">
        <f t="shared" si="1"/>
        <v>50</v>
      </c>
      <c r="F85" s="9">
        <f>D85/C85*100</f>
        <v>8</v>
      </c>
    </row>
    <row r="86" spans="1:6">
      <c r="A86" s="1" t="s">
        <v>676</v>
      </c>
      <c r="B86" s="6">
        <v>240</v>
      </c>
      <c r="C86" s="6" t="s">
        <v>1</v>
      </c>
      <c r="D86" s="6">
        <v>120</v>
      </c>
      <c r="E86" s="6">
        <f t="shared" si="1"/>
        <v>50</v>
      </c>
      <c r="F86" s="6"/>
    </row>
    <row r="87" spans="1:6">
      <c r="A87" s="3" t="s">
        <v>753</v>
      </c>
      <c r="B87" s="9" t="s">
        <v>1</v>
      </c>
      <c r="C87" s="9">
        <v>8051</v>
      </c>
      <c r="D87" s="9">
        <v>8050.13</v>
      </c>
      <c r="E87" s="9">
        <v>0</v>
      </c>
      <c r="F87" s="9">
        <f>D87/C87*100</f>
        <v>99.9891938889579</v>
      </c>
    </row>
    <row r="88" spans="1:6">
      <c r="A88" s="1" t="s">
        <v>754</v>
      </c>
      <c r="B88" s="6" t="s">
        <v>1</v>
      </c>
      <c r="C88" s="6" t="s">
        <v>1</v>
      </c>
      <c r="D88" s="6">
        <v>8050.13</v>
      </c>
      <c r="E88" s="6">
        <v>0</v>
      </c>
      <c r="F88" s="6"/>
    </row>
    <row r="89" spans="1:6">
      <c r="A89" s="5" t="s">
        <v>14</v>
      </c>
      <c r="B89" s="10">
        <v>176237489.47</v>
      </c>
      <c r="C89" s="10">
        <v>438677762.80000001</v>
      </c>
      <c r="D89" s="10">
        <v>183410939.22</v>
      </c>
      <c r="E89" s="10">
        <f t="shared" si="1"/>
        <v>104.07033133050905</v>
      </c>
      <c r="F89" s="10">
        <f>D89/C89*100</f>
        <v>41.809946793136149</v>
      </c>
    </row>
    <row r="90" spans="1:6">
      <c r="A90" s="3" t="s">
        <v>80</v>
      </c>
      <c r="B90" s="9">
        <v>85557547.670000002</v>
      </c>
      <c r="C90" s="9">
        <v>197561074.84999999</v>
      </c>
      <c r="D90" s="9">
        <v>88691214.790000007</v>
      </c>
      <c r="E90" s="9">
        <f t="shared" si="1"/>
        <v>103.66264251996414</v>
      </c>
      <c r="F90" s="9">
        <f>D90/C90*100</f>
        <v>44.893061478502077</v>
      </c>
    </row>
    <row r="91" spans="1:6">
      <c r="A91" s="3" t="s">
        <v>81</v>
      </c>
      <c r="B91" s="9">
        <v>70548852.640000001</v>
      </c>
      <c r="C91" s="9">
        <v>161070292.69999999</v>
      </c>
      <c r="D91" s="9">
        <v>72792302.950000003</v>
      </c>
      <c r="E91" s="9">
        <f t="shared" si="1"/>
        <v>103.17999545853422</v>
      </c>
      <c r="F91" s="9">
        <f>D91/C91*100</f>
        <v>45.19287928878272</v>
      </c>
    </row>
    <row r="92" spans="1:6">
      <c r="A92" s="1" t="s">
        <v>82</v>
      </c>
      <c r="B92" s="6">
        <v>69584653.879999995</v>
      </c>
      <c r="C92" s="6" t="s">
        <v>1</v>
      </c>
      <c r="D92" s="19">
        <v>71497443.620000005</v>
      </c>
      <c r="E92" s="19">
        <f t="shared" si="1"/>
        <v>102.74886721905472</v>
      </c>
      <c r="F92" s="19"/>
    </row>
    <row r="93" spans="1:6">
      <c r="A93" s="1" t="s">
        <v>83</v>
      </c>
      <c r="B93" s="6">
        <v>790673.12</v>
      </c>
      <c r="C93" s="6" t="s">
        <v>1</v>
      </c>
      <c r="D93" s="19">
        <v>1031484.37</v>
      </c>
      <c r="E93" s="19">
        <f t="shared" si="1"/>
        <v>130.45648624048329</v>
      </c>
      <c r="F93" s="19"/>
    </row>
    <row r="94" spans="1:6">
      <c r="A94" s="1" t="s">
        <v>677</v>
      </c>
      <c r="B94" s="6">
        <v>173525.64</v>
      </c>
      <c r="C94" s="6" t="s">
        <v>1</v>
      </c>
      <c r="D94" s="19">
        <v>263374.96000000002</v>
      </c>
      <c r="E94" s="19">
        <f t="shared" si="1"/>
        <v>151.77869967804182</v>
      </c>
      <c r="F94" s="19"/>
    </row>
    <row r="95" spans="1:6">
      <c r="A95" s="3" t="s">
        <v>84</v>
      </c>
      <c r="B95" s="9">
        <v>3228954.06</v>
      </c>
      <c r="C95" s="9">
        <v>9222076</v>
      </c>
      <c r="D95" s="9">
        <v>3742087.43</v>
      </c>
      <c r="E95" s="9">
        <f t="shared" si="1"/>
        <v>115.89162807723564</v>
      </c>
      <c r="F95" s="9">
        <f>D95/C95*100</f>
        <v>40.577495023897008</v>
      </c>
    </row>
    <row r="96" spans="1:6">
      <c r="A96" s="1" t="s">
        <v>85</v>
      </c>
      <c r="B96" s="6">
        <v>3228954.06</v>
      </c>
      <c r="C96" s="6" t="s">
        <v>1</v>
      </c>
      <c r="D96" s="19">
        <v>3742087.43</v>
      </c>
      <c r="E96" s="19">
        <f t="shared" si="1"/>
        <v>115.89162807723564</v>
      </c>
      <c r="F96" s="19"/>
    </row>
    <row r="97" spans="1:6">
      <c r="A97" s="3" t="s">
        <v>86</v>
      </c>
      <c r="B97" s="9">
        <v>11779740.970000001</v>
      </c>
      <c r="C97" s="9">
        <v>27268706.149999999</v>
      </c>
      <c r="D97" s="9">
        <v>12156824.41</v>
      </c>
      <c r="E97" s="9">
        <f t="shared" si="1"/>
        <v>103.20111826703436</v>
      </c>
      <c r="F97" s="9">
        <f>D97/C97*100</f>
        <v>44.58159599919265</v>
      </c>
    </row>
    <row r="98" spans="1:6">
      <c r="A98" s="1" t="s">
        <v>87</v>
      </c>
      <c r="B98" s="6">
        <v>401422.75</v>
      </c>
      <c r="C98" s="6" t="s">
        <v>1</v>
      </c>
      <c r="D98" s="19">
        <v>374178.81</v>
      </c>
      <c r="E98" s="19">
        <f t="shared" si="1"/>
        <v>93.21315495945359</v>
      </c>
      <c r="F98" s="19"/>
    </row>
    <row r="99" spans="1:6">
      <c r="A99" s="1" t="s">
        <v>88</v>
      </c>
      <c r="B99" s="6">
        <v>11377723.060000001</v>
      </c>
      <c r="C99" s="6" t="s">
        <v>1</v>
      </c>
      <c r="D99" s="19">
        <v>11773248.859999999</v>
      </c>
      <c r="E99" s="19">
        <f t="shared" si="1"/>
        <v>103.47631769479892</v>
      </c>
      <c r="F99" s="19"/>
    </row>
    <row r="100" spans="1:6">
      <c r="A100" s="1" t="s">
        <v>89</v>
      </c>
      <c r="B100" s="6">
        <v>595.16</v>
      </c>
      <c r="C100" s="6" t="s">
        <v>1</v>
      </c>
      <c r="D100" s="19">
        <v>9396.74</v>
      </c>
      <c r="E100" s="19">
        <f t="shared" si="1"/>
        <v>1578.8594663619867</v>
      </c>
      <c r="F100" s="19"/>
    </row>
    <row r="101" spans="1:6">
      <c r="A101" s="3" t="s">
        <v>90</v>
      </c>
      <c r="B101" s="9">
        <v>52083785.340000004</v>
      </c>
      <c r="C101" s="9">
        <v>150876335.94999999</v>
      </c>
      <c r="D101" s="9">
        <v>57667857.780000001</v>
      </c>
      <c r="E101" s="9">
        <f t="shared" si="1"/>
        <v>110.72132603947176</v>
      </c>
      <c r="F101" s="9">
        <f>D101/C101*100</f>
        <v>38.221936804662974</v>
      </c>
    </row>
    <row r="102" spans="1:6">
      <c r="A102" s="3" t="s">
        <v>91</v>
      </c>
      <c r="B102" s="9">
        <v>2056539.45</v>
      </c>
      <c r="C102" s="9">
        <v>6510834.2400000002</v>
      </c>
      <c r="D102" s="9">
        <v>2717239.1</v>
      </c>
      <c r="E102" s="9">
        <f t="shared" si="1"/>
        <v>132.12676761440196</v>
      </c>
      <c r="F102" s="9">
        <f>D102/C102*100</f>
        <v>41.734115780530146</v>
      </c>
    </row>
    <row r="103" spans="1:6">
      <c r="A103" s="1" t="s">
        <v>92</v>
      </c>
      <c r="B103" s="6">
        <v>69442.929999999993</v>
      </c>
      <c r="C103" s="6" t="s">
        <v>1</v>
      </c>
      <c r="D103" s="19">
        <v>466980.72</v>
      </c>
      <c r="E103" s="19">
        <f t="shared" si="1"/>
        <v>672.46690195819792</v>
      </c>
      <c r="F103" s="19"/>
    </row>
    <row r="104" spans="1:6">
      <c r="A104" s="1" t="s">
        <v>93</v>
      </c>
      <c r="B104" s="6">
        <v>1891900.77</v>
      </c>
      <c r="C104" s="6" t="s">
        <v>1</v>
      </c>
      <c r="D104" s="19">
        <v>2076836.6</v>
      </c>
      <c r="E104" s="19">
        <f t="shared" si="1"/>
        <v>109.77513371380468</v>
      </c>
      <c r="F104" s="19"/>
    </row>
    <row r="105" spans="1:6">
      <c r="A105" s="1" t="s">
        <v>94</v>
      </c>
      <c r="B105" s="6">
        <v>90749.75</v>
      </c>
      <c r="C105" s="6" t="s">
        <v>1</v>
      </c>
      <c r="D105" s="19">
        <v>165893.07999999999</v>
      </c>
      <c r="E105" s="19">
        <f t="shared" si="1"/>
        <v>182.80279559998786</v>
      </c>
      <c r="F105" s="19"/>
    </row>
    <row r="106" spans="1:6">
      <c r="A106" s="1" t="s">
        <v>95</v>
      </c>
      <c r="B106" s="6">
        <v>4446</v>
      </c>
      <c r="C106" s="6" t="s">
        <v>1</v>
      </c>
      <c r="D106" s="19">
        <v>7528.7</v>
      </c>
      <c r="E106" s="19">
        <f t="shared" si="1"/>
        <v>169.33648223121907</v>
      </c>
      <c r="F106" s="19"/>
    </row>
    <row r="107" spans="1:6">
      <c r="A107" s="3" t="s">
        <v>96</v>
      </c>
      <c r="B107" s="9">
        <v>9342618.6699999999</v>
      </c>
      <c r="C107" s="9">
        <v>25124566.41</v>
      </c>
      <c r="D107" s="9">
        <v>10465967.49</v>
      </c>
      <c r="E107" s="9">
        <f t="shared" si="1"/>
        <v>112.02391812915553</v>
      </c>
      <c r="F107" s="9">
        <f>D107/C107*100</f>
        <v>41.656310876013244</v>
      </c>
    </row>
    <row r="108" spans="1:6">
      <c r="A108" s="1" t="s">
        <v>97</v>
      </c>
      <c r="B108" s="6">
        <v>1152425.51</v>
      </c>
      <c r="C108" s="6" t="s">
        <v>1</v>
      </c>
      <c r="D108" s="19">
        <v>1133006.24</v>
      </c>
      <c r="E108" s="19">
        <f t="shared" si="1"/>
        <v>98.314921890266035</v>
      </c>
      <c r="F108" s="19"/>
    </row>
    <row r="109" spans="1:6">
      <c r="A109" s="1" t="s">
        <v>98</v>
      </c>
      <c r="B109" s="6">
        <v>2819462.47</v>
      </c>
      <c r="C109" s="6" t="s">
        <v>1</v>
      </c>
      <c r="D109" s="19">
        <v>3062963.06</v>
      </c>
      <c r="E109" s="19">
        <f t="shared" si="1"/>
        <v>108.63641891285751</v>
      </c>
      <c r="F109" s="19"/>
    </row>
    <row r="110" spans="1:6">
      <c r="A110" s="1" t="s">
        <v>99</v>
      </c>
      <c r="B110" s="6">
        <v>4774485.45</v>
      </c>
      <c r="C110" s="6" t="s">
        <v>1</v>
      </c>
      <c r="D110" s="19">
        <v>5692178.6600000001</v>
      </c>
      <c r="E110" s="19">
        <f t="shared" si="1"/>
        <v>119.22077718343449</v>
      </c>
      <c r="F110" s="19"/>
    </row>
    <row r="111" spans="1:6">
      <c r="A111" s="1" t="s">
        <v>100</v>
      </c>
      <c r="B111" s="6">
        <v>263306.17</v>
      </c>
      <c r="C111" s="6" t="s">
        <v>1</v>
      </c>
      <c r="D111" s="19">
        <v>268935.73</v>
      </c>
      <c r="E111" s="19">
        <f t="shared" si="1"/>
        <v>102.13802813659854</v>
      </c>
      <c r="F111" s="19"/>
    </row>
    <row r="112" spans="1:6">
      <c r="A112" s="1" t="s">
        <v>101</v>
      </c>
      <c r="B112" s="6">
        <v>119314.43</v>
      </c>
      <c r="C112" s="6" t="s">
        <v>1</v>
      </c>
      <c r="D112" s="19">
        <v>108068.92</v>
      </c>
      <c r="E112" s="19">
        <f t="shared" si="1"/>
        <v>90.574895257849363</v>
      </c>
      <c r="F112" s="19"/>
    </row>
    <row r="113" spans="1:6">
      <c r="A113" s="1" t="s">
        <v>102</v>
      </c>
      <c r="B113" s="6">
        <v>213624.64</v>
      </c>
      <c r="C113" s="6" t="s">
        <v>1</v>
      </c>
      <c r="D113" s="19">
        <v>200814.88</v>
      </c>
      <c r="E113" s="19">
        <f t="shared" si="1"/>
        <v>94.003613066357886</v>
      </c>
      <c r="F113" s="19"/>
    </row>
    <row r="114" spans="1:6">
      <c r="A114" s="3" t="s">
        <v>103</v>
      </c>
      <c r="B114" s="9">
        <v>34920955.530000001</v>
      </c>
      <c r="C114" s="9">
        <v>101669955.17</v>
      </c>
      <c r="D114" s="9">
        <v>38139113.229999997</v>
      </c>
      <c r="E114" s="9">
        <f t="shared" si="1"/>
        <v>109.21554880488688</v>
      </c>
      <c r="F114" s="9">
        <f>D114/C114*100</f>
        <v>37.512668483258857</v>
      </c>
    </row>
    <row r="115" spans="1:6">
      <c r="A115" s="1" t="s">
        <v>104</v>
      </c>
      <c r="B115" s="6">
        <v>1271505.1299999999</v>
      </c>
      <c r="C115" s="6" t="s">
        <v>1</v>
      </c>
      <c r="D115" s="19">
        <v>5456265.9500000002</v>
      </c>
      <c r="E115" s="19">
        <f t="shared" si="1"/>
        <v>429.11867370916548</v>
      </c>
      <c r="F115" s="19"/>
    </row>
    <row r="116" spans="1:6">
      <c r="A116" s="1" t="s">
        <v>105</v>
      </c>
      <c r="B116" s="6">
        <v>3895531.61</v>
      </c>
      <c r="C116" s="6" t="s">
        <v>1</v>
      </c>
      <c r="D116" s="19">
        <v>3044397.8</v>
      </c>
      <c r="E116" s="19">
        <f t="shared" si="1"/>
        <v>78.151022884396511</v>
      </c>
      <c r="F116" s="19"/>
    </row>
    <row r="117" spans="1:6">
      <c r="A117" s="1" t="s">
        <v>106</v>
      </c>
      <c r="B117" s="6">
        <v>1668945.63</v>
      </c>
      <c r="C117" s="6" t="s">
        <v>1</v>
      </c>
      <c r="D117" s="19">
        <v>1374309.89</v>
      </c>
      <c r="E117" s="19">
        <f t="shared" si="1"/>
        <v>82.345995297641906</v>
      </c>
      <c r="F117" s="19"/>
    </row>
    <row r="118" spans="1:6">
      <c r="A118" s="1" t="s">
        <v>107</v>
      </c>
      <c r="B118" s="6">
        <v>22486341.280000001</v>
      </c>
      <c r="C118" s="6" t="s">
        <v>1</v>
      </c>
      <c r="D118" s="19">
        <v>22043081.079999998</v>
      </c>
      <c r="E118" s="19">
        <f t="shared" si="1"/>
        <v>98.028758015897182</v>
      </c>
      <c r="F118" s="19"/>
    </row>
    <row r="119" spans="1:6">
      <c r="A119" s="1" t="s">
        <v>108</v>
      </c>
      <c r="B119" s="6">
        <v>525728.5</v>
      </c>
      <c r="C119" s="6" t="s">
        <v>1</v>
      </c>
      <c r="D119" s="19">
        <v>887853.78</v>
      </c>
      <c r="E119" s="19">
        <f t="shared" si="1"/>
        <v>168.8806636885769</v>
      </c>
      <c r="F119" s="19"/>
    </row>
    <row r="120" spans="1:6">
      <c r="A120" s="1" t="s">
        <v>109</v>
      </c>
      <c r="B120" s="6">
        <v>318976.90999999997</v>
      </c>
      <c r="C120" s="6" t="s">
        <v>1</v>
      </c>
      <c r="D120" s="19">
        <v>465173.96</v>
      </c>
      <c r="E120" s="19">
        <f t="shared" si="1"/>
        <v>145.83311375108627</v>
      </c>
      <c r="F120" s="19"/>
    </row>
    <row r="121" spans="1:6">
      <c r="A121" s="1" t="s">
        <v>110</v>
      </c>
      <c r="B121" s="6">
        <v>2247265.35</v>
      </c>
      <c r="C121" s="6" t="s">
        <v>1</v>
      </c>
      <c r="D121" s="19">
        <v>1878195.04</v>
      </c>
      <c r="E121" s="19">
        <f t="shared" si="1"/>
        <v>83.576914492985892</v>
      </c>
      <c r="F121" s="19"/>
    </row>
    <row r="122" spans="1:6">
      <c r="A122" s="1" t="s">
        <v>111</v>
      </c>
      <c r="B122" s="6">
        <v>839992.04</v>
      </c>
      <c r="C122" s="6" t="s">
        <v>1</v>
      </c>
      <c r="D122" s="19">
        <v>950506.15</v>
      </c>
      <c r="E122" s="19">
        <f t="shared" si="1"/>
        <v>113.15656634079532</v>
      </c>
      <c r="F122" s="19"/>
    </row>
    <row r="123" spans="1:6">
      <c r="A123" s="1" t="s">
        <v>112</v>
      </c>
      <c r="B123" s="6">
        <v>1666669.08</v>
      </c>
      <c r="C123" s="6" t="s">
        <v>1</v>
      </c>
      <c r="D123" s="19">
        <v>2039329.58</v>
      </c>
      <c r="E123" s="19">
        <f t="shared" si="1"/>
        <v>122.35959762330265</v>
      </c>
      <c r="F123" s="19"/>
    </row>
    <row r="124" spans="1:6">
      <c r="A124" s="3" t="s">
        <v>113</v>
      </c>
      <c r="B124" s="9">
        <v>12912.04</v>
      </c>
      <c r="C124" s="9">
        <v>215100</v>
      </c>
      <c r="D124" s="9">
        <v>128434.1</v>
      </c>
      <c r="E124" s="9">
        <f t="shared" si="1"/>
        <v>994.68480580915161</v>
      </c>
      <c r="F124" s="9">
        <f>D124/C124*100</f>
        <v>59.709019060901916</v>
      </c>
    </row>
    <row r="125" spans="1:6">
      <c r="A125" s="1" t="s">
        <v>114</v>
      </c>
      <c r="B125" s="6">
        <v>12912.04</v>
      </c>
      <c r="C125" s="6" t="s">
        <v>1</v>
      </c>
      <c r="D125" s="19">
        <v>128434.1</v>
      </c>
      <c r="E125" s="19">
        <f t="shared" si="1"/>
        <v>994.68480580915161</v>
      </c>
      <c r="F125" s="19"/>
    </row>
    <row r="126" spans="1:6">
      <c r="A126" s="3" t="s">
        <v>115</v>
      </c>
      <c r="B126" s="9">
        <v>5750759.6500000004</v>
      </c>
      <c r="C126" s="9">
        <v>17355880.129999999</v>
      </c>
      <c r="D126" s="9">
        <v>6217103.8600000003</v>
      </c>
      <c r="E126" s="9">
        <f t="shared" si="1"/>
        <v>108.10926274757458</v>
      </c>
      <c r="F126" s="9">
        <f>D126/C126*100</f>
        <v>35.821311356337425</v>
      </c>
    </row>
    <row r="127" spans="1:6">
      <c r="A127" s="1" t="s">
        <v>116</v>
      </c>
      <c r="B127" s="6">
        <v>560784.69999999995</v>
      </c>
      <c r="C127" s="6" t="s">
        <v>1</v>
      </c>
      <c r="D127" s="19">
        <v>539997.34</v>
      </c>
      <c r="E127" s="19">
        <f t="shared" si="1"/>
        <v>96.293165630232068</v>
      </c>
      <c r="F127" s="19"/>
    </row>
    <row r="128" spans="1:6">
      <c r="A128" s="1" t="s">
        <v>117</v>
      </c>
      <c r="B128" s="6">
        <v>872425.06</v>
      </c>
      <c r="C128" s="6" t="s">
        <v>1</v>
      </c>
      <c r="D128" s="19">
        <v>812209.31</v>
      </c>
      <c r="E128" s="19">
        <f t="shared" si="1"/>
        <v>93.097888545292363</v>
      </c>
      <c r="F128" s="19"/>
    </row>
    <row r="129" spans="1:6">
      <c r="A129" s="1" t="s">
        <v>118</v>
      </c>
      <c r="B129" s="6">
        <v>39851</v>
      </c>
      <c r="C129" s="6" t="s">
        <v>1</v>
      </c>
      <c r="D129" s="19">
        <v>130624.1</v>
      </c>
      <c r="E129" s="19">
        <f t="shared" si="1"/>
        <v>327.78123510075028</v>
      </c>
      <c r="F129" s="19"/>
    </row>
    <row r="130" spans="1:6">
      <c r="A130" s="1" t="s">
        <v>119</v>
      </c>
      <c r="B130" s="6">
        <v>31511.27</v>
      </c>
      <c r="C130" s="6" t="s">
        <v>1</v>
      </c>
      <c r="D130" s="19">
        <v>56873.38</v>
      </c>
      <c r="E130" s="19">
        <f t="shared" si="1"/>
        <v>180.48583887605923</v>
      </c>
      <c r="F130" s="19"/>
    </row>
    <row r="131" spans="1:6">
      <c r="A131" s="1" t="s">
        <v>120</v>
      </c>
      <c r="B131" s="6">
        <v>324799.65999999997</v>
      </c>
      <c r="C131" s="6" t="s">
        <v>1</v>
      </c>
      <c r="D131" s="19">
        <v>306687.94</v>
      </c>
      <c r="E131" s="19">
        <f t="shared" si="1"/>
        <v>94.423725689860646</v>
      </c>
      <c r="F131" s="19"/>
    </row>
    <row r="132" spans="1:6">
      <c r="A132" s="1" t="s">
        <v>678</v>
      </c>
      <c r="B132" s="6">
        <v>15937.5</v>
      </c>
      <c r="C132" s="6" t="s">
        <v>1</v>
      </c>
      <c r="D132" s="19">
        <v>441963.25</v>
      </c>
      <c r="E132" s="19">
        <f t="shared" si="1"/>
        <v>2773.1027450980391</v>
      </c>
      <c r="F132" s="19"/>
    </row>
    <row r="133" spans="1:6">
      <c r="A133" s="1" t="s">
        <v>121</v>
      </c>
      <c r="B133" s="6">
        <v>3905450.46</v>
      </c>
      <c r="C133" s="6" t="s">
        <v>1</v>
      </c>
      <c r="D133" s="19">
        <v>3928748.54</v>
      </c>
      <c r="E133" s="19">
        <f t="shared" si="1"/>
        <v>100.59655295179446</v>
      </c>
      <c r="F133" s="19"/>
    </row>
    <row r="134" spans="1:6">
      <c r="A134" s="3" t="s">
        <v>122</v>
      </c>
      <c r="B134" s="9">
        <v>523428.51</v>
      </c>
      <c r="C134" s="9">
        <v>2867538</v>
      </c>
      <c r="D134" s="9">
        <v>1839544.29</v>
      </c>
      <c r="E134" s="9">
        <f t="shared" si="1"/>
        <v>351.44136302395907</v>
      </c>
      <c r="F134" s="9">
        <f>D134/C134*100</f>
        <v>64.15065083705953</v>
      </c>
    </row>
    <row r="135" spans="1:6">
      <c r="A135" s="3" t="s">
        <v>123</v>
      </c>
      <c r="B135" s="9">
        <v>378621.8</v>
      </c>
      <c r="C135" s="9">
        <v>800000</v>
      </c>
      <c r="D135" s="9">
        <v>343685.81</v>
      </c>
      <c r="E135" s="9">
        <f t="shared" si="1"/>
        <v>90.772853015859098</v>
      </c>
      <c r="F135" s="9">
        <f>D135/C135*100</f>
        <v>42.96072625</v>
      </c>
    </row>
    <row r="136" spans="1:6">
      <c r="A136" s="1" t="s">
        <v>668</v>
      </c>
      <c r="B136" s="6">
        <v>378621.8</v>
      </c>
      <c r="C136" s="6" t="s">
        <v>1</v>
      </c>
      <c r="D136" s="19">
        <v>343685.81</v>
      </c>
      <c r="E136" s="19">
        <f t="shared" si="1"/>
        <v>90.772853015859098</v>
      </c>
      <c r="F136" s="19"/>
    </row>
    <row r="137" spans="1:6">
      <c r="A137" s="3" t="s">
        <v>124</v>
      </c>
      <c r="B137" s="9">
        <v>144806.71</v>
      </c>
      <c r="C137" s="9">
        <v>2067538</v>
      </c>
      <c r="D137" s="9">
        <v>1495858.48</v>
      </c>
      <c r="E137" s="9">
        <f t="shared" si="1"/>
        <v>1033.0035673070674</v>
      </c>
      <c r="F137" s="9">
        <f>D137/C137*100</f>
        <v>72.349745446032912</v>
      </c>
    </row>
    <row r="138" spans="1:6">
      <c r="A138" s="1" t="s">
        <v>125</v>
      </c>
      <c r="B138" s="6">
        <v>132622.54999999999</v>
      </c>
      <c r="C138" s="6" t="s">
        <v>1</v>
      </c>
      <c r="D138" s="19">
        <v>152067.76</v>
      </c>
      <c r="E138" s="19">
        <f t="shared" si="1"/>
        <v>114.66206915792225</v>
      </c>
      <c r="F138" s="19"/>
    </row>
    <row r="139" spans="1:6">
      <c r="A139" s="1" t="s">
        <v>126</v>
      </c>
      <c r="B139" s="6">
        <v>35</v>
      </c>
      <c r="C139" s="6" t="s">
        <v>1</v>
      </c>
      <c r="D139" s="19">
        <v>114.97</v>
      </c>
      <c r="E139" s="19">
        <f t="shared" si="1"/>
        <v>328.48571428571427</v>
      </c>
      <c r="F139" s="19"/>
    </row>
    <row r="140" spans="1:6">
      <c r="A140" s="1" t="s">
        <v>127</v>
      </c>
      <c r="B140" s="6">
        <v>12149.16</v>
      </c>
      <c r="C140" s="6" t="s">
        <v>1</v>
      </c>
      <c r="D140" s="19">
        <v>1343675.75</v>
      </c>
      <c r="E140" s="19">
        <f t="shared" ref="E140:E197" si="2">D140/B140*100</f>
        <v>11059.824300610084</v>
      </c>
      <c r="F140" s="19"/>
    </row>
    <row r="141" spans="1:6">
      <c r="A141" s="3" t="s">
        <v>128</v>
      </c>
      <c r="B141" s="9">
        <v>8231735.8700000001</v>
      </c>
      <c r="C141" s="9">
        <v>16702200</v>
      </c>
      <c r="D141" s="9">
        <v>5586791.7599999998</v>
      </c>
      <c r="E141" s="9">
        <f t="shared" si="2"/>
        <v>67.868938559613909</v>
      </c>
      <c r="F141" s="9">
        <f>D141/C141*100</f>
        <v>33.449436361676902</v>
      </c>
    </row>
    <row r="142" spans="1:6">
      <c r="A142" s="3" t="s">
        <v>129</v>
      </c>
      <c r="B142" s="9">
        <v>3842733.34</v>
      </c>
      <c r="C142" s="9">
        <v>370000</v>
      </c>
      <c r="D142" s="9">
        <v>185020</v>
      </c>
      <c r="E142" s="9">
        <f t="shared" si="2"/>
        <v>4.814801955526792</v>
      </c>
      <c r="F142" s="9">
        <f>D142/C142*100</f>
        <v>50.005405405405398</v>
      </c>
    </row>
    <row r="143" spans="1:6">
      <c r="A143" s="1" t="s">
        <v>130</v>
      </c>
      <c r="B143" s="6">
        <v>3842733.34</v>
      </c>
      <c r="C143" s="6" t="s">
        <v>1</v>
      </c>
      <c r="D143" s="19">
        <v>185020</v>
      </c>
      <c r="E143" s="19">
        <f t="shared" si="2"/>
        <v>4.814801955526792</v>
      </c>
      <c r="F143" s="19"/>
    </row>
    <row r="144" spans="1:6">
      <c r="A144" s="3" t="s">
        <v>131</v>
      </c>
      <c r="B144" s="9">
        <v>4389002.53</v>
      </c>
      <c r="C144" s="9">
        <v>16332200</v>
      </c>
      <c r="D144" s="9">
        <v>5401771.7599999998</v>
      </c>
      <c r="E144" s="9">
        <f t="shared" si="2"/>
        <v>123.07515712459613</v>
      </c>
      <c r="F144" s="9">
        <f>D144/C144*100</f>
        <v>33.074366956074499</v>
      </c>
    </row>
    <row r="145" spans="1:6">
      <c r="A145" s="1" t="s">
        <v>132</v>
      </c>
      <c r="B145" s="6">
        <v>4376929.91</v>
      </c>
      <c r="C145" s="6" t="s">
        <v>1</v>
      </c>
      <c r="D145" s="19">
        <v>5378212.2199999997</v>
      </c>
      <c r="E145" s="19">
        <f t="shared" si="2"/>
        <v>122.87636152711431</v>
      </c>
      <c r="F145" s="19"/>
    </row>
    <row r="146" spans="1:6">
      <c r="A146" s="1" t="s">
        <v>133</v>
      </c>
      <c r="B146" s="6">
        <v>12072.62</v>
      </c>
      <c r="C146" s="6" t="s">
        <v>1</v>
      </c>
      <c r="D146" s="19">
        <v>23559.54</v>
      </c>
      <c r="E146" s="19">
        <f t="shared" si="2"/>
        <v>195.14852616913311</v>
      </c>
      <c r="F146" s="19"/>
    </row>
    <row r="147" spans="1:6">
      <c r="A147" s="3" t="s">
        <v>134</v>
      </c>
      <c r="B147" s="9">
        <v>2641253.12</v>
      </c>
      <c r="C147" s="9">
        <v>8423093</v>
      </c>
      <c r="D147" s="9">
        <v>3685131.33</v>
      </c>
      <c r="E147" s="9">
        <f t="shared" si="2"/>
        <v>139.52208147320619</v>
      </c>
      <c r="F147" s="9">
        <f>D147/C147*100</f>
        <v>43.750334111234437</v>
      </c>
    </row>
    <row r="148" spans="1:6">
      <c r="A148" s="3" t="s">
        <v>135</v>
      </c>
      <c r="B148" s="9">
        <v>402871.18</v>
      </c>
      <c r="C148" s="9">
        <v>870000</v>
      </c>
      <c r="D148" s="9">
        <v>402950.99</v>
      </c>
      <c r="E148" s="9">
        <f t="shared" si="2"/>
        <v>100.01981030263818</v>
      </c>
      <c r="F148" s="9">
        <f>D148/C148*100</f>
        <v>46.316205747126439</v>
      </c>
    </row>
    <row r="149" spans="1:6">
      <c r="A149" s="1" t="s">
        <v>136</v>
      </c>
      <c r="B149" s="6">
        <v>402871.18</v>
      </c>
      <c r="C149" s="6" t="s">
        <v>1</v>
      </c>
      <c r="D149" s="19">
        <v>402950.99</v>
      </c>
      <c r="E149" s="19">
        <f t="shared" si="2"/>
        <v>100.01981030263818</v>
      </c>
      <c r="F149" s="19"/>
    </row>
    <row r="150" spans="1:6">
      <c r="A150" s="3" t="s">
        <v>137</v>
      </c>
      <c r="B150" s="9">
        <v>2101274.19</v>
      </c>
      <c r="C150" s="9">
        <v>7138093</v>
      </c>
      <c r="D150" s="9">
        <v>3211476.33</v>
      </c>
      <c r="E150" s="9">
        <f t="shared" si="2"/>
        <v>152.83471073330034</v>
      </c>
      <c r="F150" s="9">
        <f>D150/C150*100</f>
        <v>44.990676501412914</v>
      </c>
    </row>
    <row r="151" spans="1:6">
      <c r="A151" s="1" t="s">
        <v>138</v>
      </c>
      <c r="B151" s="6">
        <v>2101274.19</v>
      </c>
      <c r="C151" s="6" t="s">
        <v>1</v>
      </c>
      <c r="D151" s="19">
        <v>3211476.33</v>
      </c>
      <c r="E151" s="19">
        <f t="shared" si="2"/>
        <v>152.83471073330034</v>
      </c>
      <c r="F151" s="19"/>
    </row>
    <row r="152" spans="1:6">
      <c r="A152" s="3" t="s">
        <v>679</v>
      </c>
      <c r="B152" s="9">
        <v>137107.75</v>
      </c>
      <c r="C152" s="9">
        <v>415000</v>
      </c>
      <c r="D152" s="9">
        <v>70704.009999999995</v>
      </c>
      <c r="E152" s="9">
        <f t="shared" si="2"/>
        <v>51.568208215801072</v>
      </c>
      <c r="F152" s="9">
        <f>D152/C152*100</f>
        <v>17.037110843373494</v>
      </c>
    </row>
    <row r="153" spans="1:6">
      <c r="A153" s="1" t="s">
        <v>680</v>
      </c>
      <c r="B153" s="6">
        <v>137107.75</v>
      </c>
      <c r="C153" s="6" t="s">
        <v>1</v>
      </c>
      <c r="D153" s="19">
        <v>70704.009999999995</v>
      </c>
      <c r="E153" s="19">
        <f t="shared" si="2"/>
        <v>51.568208215801072</v>
      </c>
      <c r="F153" s="19"/>
    </row>
    <row r="154" spans="1:6">
      <c r="A154" s="3" t="s">
        <v>456</v>
      </c>
      <c r="B154" s="9">
        <v>3606615.04</v>
      </c>
      <c r="C154" s="9">
        <v>9910838</v>
      </c>
      <c r="D154" s="9">
        <v>3735046.72</v>
      </c>
      <c r="E154" s="9">
        <f t="shared" si="2"/>
        <v>103.56100328356641</v>
      </c>
      <c r="F154" s="9">
        <f>D154/C154*100</f>
        <v>37.686487459486273</v>
      </c>
    </row>
    <row r="155" spans="1:6">
      <c r="A155" s="3" t="s">
        <v>139</v>
      </c>
      <c r="B155" s="9">
        <v>3606615.04</v>
      </c>
      <c r="C155" s="9">
        <v>9910838</v>
      </c>
      <c r="D155" s="9">
        <v>3735046.72</v>
      </c>
      <c r="E155" s="9">
        <f t="shared" si="2"/>
        <v>103.56100328356641</v>
      </c>
      <c r="F155" s="9">
        <f>D155/C155*100</f>
        <v>37.686487459486273</v>
      </c>
    </row>
    <row r="156" spans="1:6">
      <c r="A156" s="1" t="s">
        <v>140</v>
      </c>
      <c r="B156" s="6">
        <v>2697077.69</v>
      </c>
      <c r="C156" s="6" t="s">
        <v>1</v>
      </c>
      <c r="D156" s="19">
        <v>2743896.82</v>
      </c>
      <c r="E156" s="19">
        <f t="shared" si="2"/>
        <v>101.7359207031222</v>
      </c>
      <c r="F156" s="19"/>
    </row>
    <row r="157" spans="1:6">
      <c r="A157" s="1" t="s">
        <v>141</v>
      </c>
      <c r="B157" s="6">
        <v>909537.35</v>
      </c>
      <c r="C157" s="6" t="s">
        <v>1</v>
      </c>
      <c r="D157" s="19">
        <v>991149.9</v>
      </c>
      <c r="E157" s="19">
        <f t="shared" si="2"/>
        <v>108.97297400705975</v>
      </c>
      <c r="F157" s="19"/>
    </row>
    <row r="158" spans="1:6">
      <c r="A158" s="3" t="s">
        <v>142</v>
      </c>
      <c r="B158" s="9">
        <v>23593123.920000002</v>
      </c>
      <c r="C158" s="9">
        <v>52336683</v>
      </c>
      <c r="D158" s="9">
        <v>22205352.550000001</v>
      </c>
      <c r="E158" s="9">
        <f t="shared" si="2"/>
        <v>94.117899034033471</v>
      </c>
      <c r="F158" s="9">
        <f>D158/C158*100</f>
        <v>42.427894312675491</v>
      </c>
    </row>
    <row r="159" spans="1:6">
      <c r="A159" s="3" t="s">
        <v>143</v>
      </c>
      <c r="B159" s="9">
        <v>18333369.690000001</v>
      </c>
      <c r="C159" s="9">
        <v>38594733</v>
      </c>
      <c r="D159" s="9">
        <v>17660714.41</v>
      </c>
      <c r="E159" s="9">
        <f t="shared" si="2"/>
        <v>96.330978476003224</v>
      </c>
      <c r="F159" s="9">
        <f>D159/C159*100</f>
        <v>45.759390044232198</v>
      </c>
    </row>
    <row r="160" spans="1:6">
      <c r="A160" s="1" t="s">
        <v>144</v>
      </c>
      <c r="B160" s="6">
        <v>18113349.52</v>
      </c>
      <c r="C160" s="6" t="s">
        <v>1</v>
      </c>
      <c r="D160" s="19">
        <v>17651568.390000001</v>
      </c>
      <c r="E160" s="19">
        <f t="shared" si="2"/>
        <v>97.450603327175244</v>
      </c>
      <c r="F160" s="19"/>
    </row>
    <row r="161" spans="1:6">
      <c r="A161" s="1" t="s">
        <v>410</v>
      </c>
      <c r="B161" s="6">
        <v>220020.17</v>
      </c>
      <c r="C161" s="6" t="s">
        <v>1</v>
      </c>
      <c r="D161" s="19">
        <v>9146.02</v>
      </c>
      <c r="E161" s="19">
        <f t="shared" si="2"/>
        <v>4.1569007059670939</v>
      </c>
      <c r="F161" s="19"/>
    </row>
    <row r="162" spans="1:6">
      <c r="A162" s="3" t="s">
        <v>145</v>
      </c>
      <c r="B162" s="9" t="s">
        <v>1</v>
      </c>
      <c r="C162" s="9">
        <v>1000000</v>
      </c>
      <c r="D162" s="9" t="s">
        <v>1</v>
      </c>
      <c r="E162" s="9">
        <v>0</v>
      </c>
      <c r="F162" s="9">
        <v>0</v>
      </c>
    </row>
    <row r="163" spans="1:6">
      <c r="A163" s="3" t="s">
        <v>146</v>
      </c>
      <c r="B163" s="9">
        <v>5259754.2300000004</v>
      </c>
      <c r="C163" s="9">
        <v>12741950</v>
      </c>
      <c r="D163" s="9">
        <v>4544638.1399999997</v>
      </c>
      <c r="E163" s="9">
        <f t="shared" si="2"/>
        <v>86.404001808274586</v>
      </c>
      <c r="F163" s="9">
        <f>D163/C163*100</f>
        <v>35.666739706245906</v>
      </c>
    </row>
    <row r="164" spans="1:6">
      <c r="A164" s="1" t="s">
        <v>755</v>
      </c>
      <c r="B164" s="6">
        <v>5259754.2300000004</v>
      </c>
      <c r="C164" s="6" t="s">
        <v>1</v>
      </c>
      <c r="D164" s="19">
        <v>4544638.1399999997</v>
      </c>
      <c r="E164" s="19">
        <f t="shared" si="2"/>
        <v>86.404001808274586</v>
      </c>
      <c r="F164" s="19"/>
    </row>
    <row r="165" spans="1:6">
      <c r="A165" s="5" t="s">
        <v>15</v>
      </c>
      <c r="B165" s="10">
        <v>28633637.899999999</v>
      </c>
      <c r="C165" s="10">
        <v>76893733.579999998</v>
      </c>
      <c r="D165" s="10">
        <v>27367777.059999999</v>
      </c>
      <c r="E165" s="10">
        <f t="shared" si="2"/>
        <v>95.579112774908708</v>
      </c>
      <c r="F165" s="10">
        <f>D165/C165*100</f>
        <v>35.591687106110733</v>
      </c>
    </row>
    <row r="166" spans="1:6">
      <c r="A166" s="3" t="s">
        <v>147</v>
      </c>
      <c r="B166" s="9">
        <v>1432578.03</v>
      </c>
      <c r="C166" s="9">
        <v>3504000</v>
      </c>
      <c r="D166" s="9">
        <v>1456664.54</v>
      </c>
      <c r="E166" s="9">
        <f t="shared" si="2"/>
        <v>101.68134017802856</v>
      </c>
      <c r="F166" s="9">
        <f>D166/C166*100</f>
        <v>41.571476598173518</v>
      </c>
    </row>
    <row r="167" spans="1:6">
      <c r="A167" s="3" t="s">
        <v>148</v>
      </c>
      <c r="B167" s="9">
        <v>1277928.03</v>
      </c>
      <c r="C167" s="9">
        <v>3000000</v>
      </c>
      <c r="D167" s="9">
        <v>1208601.79</v>
      </c>
      <c r="E167" s="9">
        <f t="shared" si="2"/>
        <v>94.57510608011313</v>
      </c>
      <c r="F167" s="9">
        <f>D167/C167*100</f>
        <v>40.286726333333334</v>
      </c>
    </row>
    <row r="168" spans="1:6">
      <c r="A168" s="1" t="s">
        <v>149</v>
      </c>
      <c r="B168" s="6">
        <v>1277928.03</v>
      </c>
      <c r="C168" s="6" t="s">
        <v>1</v>
      </c>
      <c r="D168" s="19">
        <v>1208601.79</v>
      </c>
      <c r="E168" s="19">
        <f t="shared" si="2"/>
        <v>94.57510608011313</v>
      </c>
      <c r="F168" s="19"/>
    </row>
    <row r="169" spans="1:6">
      <c r="A169" s="3" t="s">
        <v>150</v>
      </c>
      <c r="B169" s="9">
        <v>154650</v>
      </c>
      <c r="C169" s="9">
        <v>504000</v>
      </c>
      <c r="D169" s="9">
        <v>248062.75</v>
      </c>
      <c r="E169" s="9">
        <f t="shared" si="2"/>
        <v>160.40268347882315</v>
      </c>
      <c r="F169" s="9">
        <f>D169/C169*100</f>
        <v>49.218799603174602</v>
      </c>
    </row>
    <row r="170" spans="1:6">
      <c r="A170" s="1" t="s">
        <v>411</v>
      </c>
      <c r="B170" s="6">
        <v>119962.5</v>
      </c>
      <c r="C170" s="6" t="s">
        <v>1</v>
      </c>
      <c r="D170" s="19">
        <v>248062.75</v>
      </c>
      <c r="E170" s="19">
        <f t="shared" si="2"/>
        <v>206.78357820152132</v>
      </c>
      <c r="F170" s="19"/>
    </row>
    <row r="171" spans="1:6">
      <c r="A171" s="1" t="s">
        <v>681</v>
      </c>
      <c r="B171" s="6">
        <v>34687.5</v>
      </c>
      <c r="C171" s="6" t="s">
        <v>1</v>
      </c>
      <c r="D171" s="19" t="s">
        <v>1</v>
      </c>
      <c r="E171" s="19"/>
      <c r="F171" s="19"/>
    </row>
    <row r="172" spans="1:6">
      <c r="A172" s="3" t="s">
        <v>151</v>
      </c>
      <c r="B172" s="9">
        <v>26536405.120000001</v>
      </c>
      <c r="C172" s="9">
        <v>69285404.590000004</v>
      </c>
      <c r="D172" s="9">
        <v>24693782.52</v>
      </c>
      <c r="E172" s="9">
        <f t="shared" si="2"/>
        <v>93.056246346603857</v>
      </c>
      <c r="F172" s="9">
        <f>D172/C172*100</f>
        <v>35.640670161524994</v>
      </c>
    </row>
    <row r="173" spans="1:6">
      <c r="A173" s="3" t="s">
        <v>152</v>
      </c>
      <c r="B173" s="9">
        <v>23579980.690000001</v>
      </c>
      <c r="C173" s="9">
        <v>49760005.380000003</v>
      </c>
      <c r="D173" s="9">
        <v>22307989.98</v>
      </c>
      <c r="E173" s="9">
        <f t="shared" si="2"/>
        <v>94.605632944646828</v>
      </c>
      <c r="F173" s="9">
        <f>D173/C173*100</f>
        <v>44.831164726855583</v>
      </c>
    </row>
    <row r="174" spans="1:6">
      <c r="A174" s="1" t="s">
        <v>153</v>
      </c>
      <c r="B174" s="6">
        <v>94465.65</v>
      </c>
      <c r="C174" s="6" t="s">
        <v>1</v>
      </c>
      <c r="D174" s="19">
        <v>6099.15</v>
      </c>
      <c r="E174" s="19">
        <f t="shared" si="2"/>
        <v>6.4564738611336505</v>
      </c>
      <c r="F174" s="19"/>
    </row>
    <row r="175" spans="1:6">
      <c r="A175" s="1" t="s">
        <v>682</v>
      </c>
      <c r="B175" s="6">
        <v>12559382.76</v>
      </c>
      <c r="C175" s="6" t="s">
        <v>1</v>
      </c>
      <c r="D175" s="19">
        <v>132685.6</v>
      </c>
      <c r="E175" s="19">
        <f t="shared" si="2"/>
        <v>1.0564659309738245</v>
      </c>
      <c r="F175" s="19"/>
    </row>
    <row r="176" spans="1:6">
      <c r="A176" s="1" t="s">
        <v>154</v>
      </c>
      <c r="B176" s="6">
        <v>9411225.4100000001</v>
      </c>
      <c r="C176" s="6" t="s">
        <v>1</v>
      </c>
      <c r="D176" s="19">
        <v>6680078.21</v>
      </c>
      <c r="E176" s="19">
        <f t="shared" si="2"/>
        <v>70.979898142722305</v>
      </c>
      <c r="F176" s="19"/>
    </row>
    <row r="177" spans="1:6">
      <c r="A177" s="1" t="s">
        <v>155</v>
      </c>
      <c r="B177" s="6">
        <v>1514906.87</v>
      </c>
      <c r="C177" s="6" t="s">
        <v>1</v>
      </c>
      <c r="D177" s="19">
        <v>15489127.02</v>
      </c>
      <c r="E177" s="19">
        <f t="shared" si="2"/>
        <v>1022.4474736192858</v>
      </c>
      <c r="F177" s="19"/>
    </row>
    <row r="178" spans="1:6">
      <c r="A178" s="3" t="s">
        <v>156</v>
      </c>
      <c r="B178" s="9">
        <v>2139286.27</v>
      </c>
      <c r="C178" s="9">
        <v>7187850.8399999999</v>
      </c>
      <c r="D178" s="9">
        <v>1428109.76</v>
      </c>
      <c r="E178" s="9">
        <f t="shared" si="2"/>
        <v>66.756365430232961</v>
      </c>
      <c r="F178" s="9">
        <f>D178/C178*100</f>
        <v>19.868383356714176</v>
      </c>
    </row>
    <row r="179" spans="1:6">
      <c r="A179" s="1" t="s">
        <v>157</v>
      </c>
      <c r="B179" s="6">
        <v>397443.82</v>
      </c>
      <c r="C179" s="6" t="s">
        <v>1</v>
      </c>
      <c r="D179" s="19">
        <v>457058.95</v>
      </c>
      <c r="E179" s="19">
        <f t="shared" si="2"/>
        <v>114.99963692981817</v>
      </c>
      <c r="F179" s="19"/>
    </row>
    <row r="180" spans="1:6">
      <c r="A180" s="1" t="s">
        <v>158</v>
      </c>
      <c r="B180" s="6">
        <v>30517.279999999999</v>
      </c>
      <c r="C180" s="6" t="s">
        <v>1</v>
      </c>
      <c r="D180" s="19">
        <v>32413.27</v>
      </c>
      <c r="E180" s="19">
        <f t="shared" si="2"/>
        <v>106.21284072499253</v>
      </c>
      <c r="F180" s="19"/>
    </row>
    <row r="181" spans="1:6">
      <c r="A181" s="1" t="s">
        <v>159</v>
      </c>
      <c r="B181" s="6">
        <v>24051.439999999999</v>
      </c>
      <c r="C181" s="6" t="s">
        <v>1</v>
      </c>
      <c r="D181" s="19">
        <v>149257.07</v>
      </c>
      <c r="E181" s="19">
        <f t="shared" si="2"/>
        <v>620.57436062040358</v>
      </c>
      <c r="F181" s="19"/>
    </row>
    <row r="182" spans="1:6">
      <c r="A182" s="1" t="s">
        <v>412</v>
      </c>
      <c r="B182" s="6">
        <v>0</v>
      </c>
      <c r="C182" s="6" t="s">
        <v>1</v>
      </c>
      <c r="D182" s="19">
        <v>18750</v>
      </c>
      <c r="E182" s="25" t="s">
        <v>1027</v>
      </c>
      <c r="F182" s="19"/>
    </row>
    <row r="183" spans="1:6">
      <c r="A183" s="1" t="s">
        <v>160</v>
      </c>
      <c r="B183" s="6">
        <v>1687273.73</v>
      </c>
      <c r="C183" s="6" t="s">
        <v>1</v>
      </c>
      <c r="D183" s="19">
        <v>770630.47</v>
      </c>
      <c r="E183" s="19">
        <f t="shared" si="2"/>
        <v>45.673114936721028</v>
      </c>
      <c r="F183" s="19"/>
    </row>
    <row r="184" spans="1:6">
      <c r="A184" s="3" t="s">
        <v>161</v>
      </c>
      <c r="B184" s="9">
        <v>0</v>
      </c>
      <c r="C184" s="9">
        <v>131543.95000000001</v>
      </c>
      <c r="D184" s="9">
        <v>128000</v>
      </c>
      <c r="E184" s="9">
        <v>0</v>
      </c>
      <c r="F184" s="9">
        <f>D184/C184*100</f>
        <v>97.305881418339652</v>
      </c>
    </row>
    <row r="185" spans="1:6">
      <c r="A185" s="1" t="s">
        <v>756</v>
      </c>
      <c r="B185" s="6">
        <v>0</v>
      </c>
      <c r="C185" s="6" t="s">
        <v>1</v>
      </c>
      <c r="D185" s="19">
        <v>128000</v>
      </c>
      <c r="E185" s="19">
        <v>0</v>
      </c>
      <c r="F185" s="19"/>
    </row>
    <row r="186" spans="1:6">
      <c r="A186" s="3" t="s">
        <v>162</v>
      </c>
      <c r="B186" s="9">
        <v>332025.65999999997</v>
      </c>
      <c r="C186" s="9">
        <v>2230004.42</v>
      </c>
      <c r="D186" s="9">
        <v>380367.26</v>
      </c>
      <c r="E186" s="9">
        <f t="shared" si="2"/>
        <v>114.55959759254752</v>
      </c>
      <c r="F186" s="9">
        <f>D186/C186*100</f>
        <v>17.056793995054058</v>
      </c>
    </row>
    <row r="187" spans="1:6">
      <c r="A187" s="1" t="s">
        <v>163</v>
      </c>
      <c r="B187" s="6">
        <v>332025.65999999997</v>
      </c>
      <c r="C187" s="6" t="s">
        <v>1</v>
      </c>
      <c r="D187" s="19">
        <v>380367.26</v>
      </c>
      <c r="E187" s="19">
        <f t="shared" si="2"/>
        <v>114.55959759254752</v>
      </c>
      <c r="F187" s="19"/>
    </row>
    <row r="188" spans="1:6">
      <c r="A188" s="3" t="s">
        <v>164</v>
      </c>
      <c r="B188" s="9">
        <v>485112.5</v>
      </c>
      <c r="C188" s="9">
        <v>9976000</v>
      </c>
      <c r="D188" s="9">
        <v>449315.52</v>
      </c>
      <c r="E188" s="9">
        <f t="shared" si="2"/>
        <v>92.620891030431082</v>
      </c>
      <c r="F188" s="9">
        <f>D188/C188*100</f>
        <v>4.5039647153167603</v>
      </c>
    </row>
    <row r="189" spans="1:6">
      <c r="A189" s="1" t="s">
        <v>165</v>
      </c>
      <c r="B189" s="6">
        <v>244587.5</v>
      </c>
      <c r="C189" s="6" t="s">
        <v>1</v>
      </c>
      <c r="D189" s="19">
        <v>288240.52</v>
      </c>
      <c r="E189" s="19">
        <f t="shared" si="2"/>
        <v>117.84760872898248</v>
      </c>
      <c r="F189" s="19"/>
    </row>
    <row r="190" spans="1:6">
      <c r="A190" s="1" t="s">
        <v>166</v>
      </c>
      <c r="B190" s="6">
        <v>240525</v>
      </c>
      <c r="C190" s="6" t="s">
        <v>1</v>
      </c>
      <c r="D190" s="19">
        <v>161075</v>
      </c>
      <c r="E190" s="19">
        <f t="shared" si="2"/>
        <v>66.968090635069117</v>
      </c>
      <c r="F190" s="19"/>
    </row>
    <row r="191" spans="1:6">
      <c r="A191" s="3" t="s">
        <v>167</v>
      </c>
      <c r="B191" s="9">
        <v>664654.75</v>
      </c>
      <c r="C191" s="9">
        <v>4104328.99</v>
      </c>
      <c r="D191" s="9">
        <v>1217330</v>
      </c>
      <c r="E191" s="9">
        <f t="shared" si="2"/>
        <v>183.15223053773406</v>
      </c>
      <c r="F191" s="9">
        <f>D191/C191*100</f>
        <v>29.659659422184863</v>
      </c>
    </row>
    <row r="192" spans="1:6">
      <c r="A192" s="3" t="s">
        <v>168</v>
      </c>
      <c r="B192" s="9">
        <v>500000</v>
      </c>
      <c r="C192" s="9">
        <v>550000</v>
      </c>
      <c r="D192" s="9" t="s">
        <v>1</v>
      </c>
      <c r="E192" s="9">
        <v>0</v>
      </c>
      <c r="F192" s="9">
        <v>0</v>
      </c>
    </row>
    <row r="193" spans="1:6">
      <c r="A193" s="1" t="s">
        <v>169</v>
      </c>
      <c r="B193" s="6">
        <v>500000</v>
      </c>
      <c r="C193" s="6" t="s">
        <v>1</v>
      </c>
      <c r="D193" s="19" t="s">
        <v>1</v>
      </c>
      <c r="E193" s="19">
        <v>0</v>
      </c>
      <c r="F193" s="19">
        <v>0</v>
      </c>
    </row>
    <row r="194" spans="1:6">
      <c r="A194" s="3" t="s">
        <v>413</v>
      </c>
      <c r="B194" s="9">
        <v>35954.75</v>
      </c>
      <c r="C194" s="9">
        <v>745000</v>
      </c>
      <c r="D194" s="9">
        <v>197578</v>
      </c>
      <c r="E194" s="9">
        <f t="shared" si="2"/>
        <v>549.51849199340836</v>
      </c>
      <c r="F194" s="9">
        <f>D194/C194*100</f>
        <v>26.52053691275168</v>
      </c>
    </row>
    <row r="195" spans="1:6">
      <c r="A195" s="1" t="s">
        <v>414</v>
      </c>
      <c r="B195" s="6">
        <v>35954.75</v>
      </c>
      <c r="C195" s="6" t="s">
        <v>1</v>
      </c>
      <c r="D195" s="19">
        <v>197578</v>
      </c>
      <c r="E195" s="19">
        <f t="shared" si="2"/>
        <v>549.51849199340836</v>
      </c>
      <c r="F195" s="19"/>
    </row>
    <row r="196" spans="1:6">
      <c r="A196" s="3" t="s">
        <v>170</v>
      </c>
      <c r="B196" s="9">
        <v>128700</v>
      </c>
      <c r="C196" s="9">
        <v>2809328.99</v>
      </c>
      <c r="D196" s="9">
        <v>1019752</v>
      </c>
      <c r="E196" s="9">
        <f t="shared" si="2"/>
        <v>792.34809634809631</v>
      </c>
      <c r="F196" s="9">
        <f>D196/C196*100</f>
        <v>36.298774676439727</v>
      </c>
    </row>
    <row r="197" spans="1:6">
      <c r="A197" s="1" t="s">
        <v>171</v>
      </c>
      <c r="B197" s="6">
        <v>128700</v>
      </c>
      <c r="C197" s="6" t="s">
        <v>1</v>
      </c>
      <c r="D197" s="19">
        <v>1019752</v>
      </c>
      <c r="E197" s="19">
        <f t="shared" si="2"/>
        <v>792.34809634809631</v>
      </c>
      <c r="F197" s="19"/>
    </row>
    <row r="198" spans="1:6">
      <c r="A198" s="3" t="s">
        <v>1</v>
      </c>
      <c r="B198" s="3" t="s">
        <v>1</v>
      </c>
      <c r="C198" s="3" t="s">
        <v>1</v>
      </c>
      <c r="D198" s="3" t="s">
        <v>1</v>
      </c>
      <c r="E198" s="3" t="s">
        <v>1</v>
      </c>
      <c r="F198" s="3" t="s">
        <v>1</v>
      </c>
    </row>
  </sheetData>
  <mergeCells count="2">
    <mergeCell ref="A5:F5"/>
    <mergeCell ref="A6:F6"/>
  </mergeCells>
  <pageMargins left="0.74803149606299213" right="0.74803149606299213" top="0.98425196850393704" bottom="0.98425196850393704" header="0.51181102362204722" footer="0.51181102362204722"/>
  <pageSetup scale="7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Normal="100" workbookViewId="0">
      <selection activeCell="A5" sqref="A5:F5"/>
    </sheetView>
  </sheetViews>
  <sheetFormatPr defaultColWidth="8.85546875" defaultRowHeight="12.75"/>
  <cols>
    <col min="1" max="1" width="70" style="1" bestFit="1" customWidth="1"/>
    <col min="2" max="2" width="14" style="1" bestFit="1" customWidth="1"/>
    <col min="3" max="3" width="16.28515625" style="1" bestFit="1" customWidth="1"/>
    <col min="4" max="4" width="14" style="1" bestFit="1" customWidth="1"/>
    <col min="5" max="6" width="10.28515625" style="1" bestFit="1" customWidth="1"/>
    <col min="7" max="16384" width="8.85546875" style="1"/>
  </cols>
  <sheetData>
    <row r="1" spans="1:6">
      <c r="A1" s="1" t="s">
        <v>0</v>
      </c>
    </row>
    <row r="2" spans="1:6">
      <c r="A2" s="1" t="s">
        <v>2</v>
      </c>
    </row>
    <row r="3" spans="1:6">
      <c r="A3" s="1" t="s">
        <v>3</v>
      </c>
    </row>
    <row r="4" spans="1:6">
      <c r="A4" s="1" t="s">
        <v>4</v>
      </c>
    </row>
    <row r="5" spans="1:6" s="2" customFormat="1" ht="18">
      <c r="A5" s="46" t="s">
        <v>749</v>
      </c>
      <c r="B5" s="46"/>
      <c r="C5" s="46"/>
      <c r="D5" s="46"/>
      <c r="E5" s="46"/>
      <c r="F5" s="46"/>
    </row>
    <row r="6" spans="1:6">
      <c r="A6" s="50" t="s">
        <v>940</v>
      </c>
      <c r="B6" s="50"/>
      <c r="C6" s="50"/>
      <c r="D6" s="50"/>
      <c r="E6" s="50"/>
      <c r="F6" s="50"/>
    </row>
    <row r="7" spans="1:6">
      <c r="A7" s="1" t="s">
        <v>1</v>
      </c>
    </row>
    <row r="10" spans="1:6">
      <c r="A10" s="5" t="s">
        <v>5</v>
      </c>
      <c r="B10" s="35" t="s">
        <v>714</v>
      </c>
      <c r="C10" s="35" t="s">
        <v>1023</v>
      </c>
      <c r="D10" s="35" t="s">
        <v>1024</v>
      </c>
      <c r="E10" s="35" t="s">
        <v>1025</v>
      </c>
      <c r="F10" s="35" t="s">
        <v>1026</v>
      </c>
    </row>
    <row r="11" spans="1:6">
      <c r="A11" s="5" t="s">
        <v>382</v>
      </c>
      <c r="B11" s="35" t="s">
        <v>7</v>
      </c>
      <c r="C11" s="35" t="s">
        <v>8</v>
      </c>
      <c r="D11" s="35" t="s">
        <v>9</v>
      </c>
      <c r="E11" s="35" t="s">
        <v>10</v>
      </c>
      <c r="F11" s="35" t="s">
        <v>11</v>
      </c>
    </row>
    <row r="12" spans="1:6">
      <c r="A12" s="5" t="s">
        <v>383</v>
      </c>
      <c r="B12" s="10">
        <v>194513978.09999999</v>
      </c>
      <c r="C12" s="10">
        <v>506546239.94999999</v>
      </c>
      <c r="D12" s="10">
        <v>212680738.61000001</v>
      </c>
      <c r="E12" s="11">
        <v>109.34</v>
      </c>
      <c r="F12" s="11">
        <v>41.99</v>
      </c>
    </row>
    <row r="13" spans="1:6">
      <c r="A13" s="3" t="s">
        <v>384</v>
      </c>
      <c r="B13" s="9">
        <v>74050648.400000006</v>
      </c>
      <c r="C13" s="9">
        <v>214058346.34999999</v>
      </c>
      <c r="D13" s="9">
        <v>96497482.319999993</v>
      </c>
      <c r="E13" s="12">
        <v>130.31</v>
      </c>
      <c r="F13" s="12">
        <v>45.08</v>
      </c>
    </row>
    <row r="14" spans="1:6">
      <c r="A14" s="1" t="s">
        <v>385</v>
      </c>
      <c r="B14" s="6">
        <v>74050648.400000006</v>
      </c>
      <c r="C14" s="6">
        <v>214058346.34999999</v>
      </c>
      <c r="D14" s="6">
        <v>96497482.319999993</v>
      </c>
      <c r="E14" s="7">
        <v>130.31</v>
      </c>
      <c r="F14" s="7">
        <v>45.08</v>
      </c>
    </row>
    <row r="15" spans="1:6">
      <c r="A15" s="3" t="s">
        <v>386</v>
      </c>
      <c r="B15" s="9">
        <v>1278297.42</v>
      </c>
      <c r="C15" s="9">
        <v>3328680</v>
      </c>
      <c r="D15" s="9">
        <v>1528049.88</v>
      </c>
      <c r="E15" s="12">
        <v>119.54</v>
      </c>
      <c r="F15" s="12">
        <v>45.91</v>
      </c>
    </row>
    <row r="16" spans="1:6">
      <c r="A16" s="1" t="s">
        <v>387</v>
      </c>
      <c r="B16" s="6">
        <v>1278297.42</v>
      </c>
      <c r="C16" s="6">
        <v>3328680</v>
      </c>
      <c r="D16" s="6">
        <v>1528049.88</v>
      </c>
      <c r="E16" s="7">
        <v>119.54</v>
      </c>
      <c r="F16" s="7">
        <v>45.91</v>
      </c>
    </row>
    <row r="17" spans="1:6">
      <c r="A17" s="3" t="s">
        <v>388</v>
      </c>
      <c r="B17" s="9">
        <v>48823277.18</v>
      </c>
      <c r="C17" s="9">
        <v>96403764.170000002</v>
      </c>
      <c r="D17" s="9">
        <v>44236434.770000003</v>
      </c>
      <c r="E17" s="12">
        <v>90.61</v>
      </c>
      <c r="F17" s="12">
        <v>45.89</v>
      </c>
    </row>
    <row r="18" spans="1:6">
      <c r="A18" s="1" t="s">
        <v>389</v>
      </c>
      <c r="B18" s="6">
        <v>48823277.18</v>
      </c>
      <c r="C18" s="6">
        <v>96403764.170000002</v>
      </c>
      <c r="D18" s="6">
        <v>44236434.770000003</v>
      </c>
      <c r="E18" s="7">
        <v>90.61</v>
      </c>
      <c r="F18" s="7">
        <v>45.89</v>
      </c>
    </row>
    <row r="19" spans="1:6">
      <c r="A19" s="3" t="s">
        <v>390</v>
      </c>
      <c r="B19" s="9">
        <v>61933925.039999999</v>
      </c>
      <c r="C19" s="9">
        <v>161050103.43000001</v>
      </c>
      <c r="D19" s="9">
        <v>65983789.25</v>
      </c>
      <c r="E19" s="12">
        <v>106.54</v>
      </c>
      <c r="F19" s="12">
        <v>40.97</v>
      </c>
    </row>
    <row r="20" spans="1:6">
      <c r="A20" s="1" t="s">
        <v>391</v>
      </c>
      <c r="B20" s="6">
        <v>61933925.039999999</v>
      </c>
      <c r="C20" s="6">
        <v>161050103.43000001</v>
      </c>
      <c r="D20" s="6">
        <v>65983789.25</v>
      </c>
      <c r="E20" s="7">
        <v>106.54</v>
      </c>
      <c r="F20" s="7">
        <v>40.97</v>
      </c>
    </row>
    <row r="21" spans="1:6">
      <c r="A21" s="3" t="s">
        <v>392</v>
      </c>
      <c r="B21" s="9">
        <v>490661.56</v>
      </c>
      <c r="C21" s="9">
        <v>1195883</v>
      </c>
      <c r="D21" s="9">
        <v>302669.38</v>
      </c>
      <c r="E21" s="12">
        <v>61.69</v>
      </c>
      <c r="F21" s="12">
        <v>25.31</v>
      </c>
    </row>
    <row r="22" spans="1:6">
      <c r="A22" s="1" t="s">
        <v>393</v>
      </c>
      <c r="B22" s="6">
        <v>490661.56</v>
      </c>
      <c r="C22" s="6">
        <v>1195883</v>
      </c>
      <c r="D22" s="6">
        <v>302669.38</v>
      </c>
      <c r="E22" s="7">
        <v>61.69</v>
      </c>
      <c r="F22" s="7">
        <v>25.31</v>
      </c>
    </row>
    <row r="23" spans="1:6">
      <c r="A23" s="3" t="s">
        <v>394</v>
      </c>
      <c r="B23" s="9">
        <v>7937168.5</v>
      </c>
      <c r="C23" s="9">
        <v>30509463</v>
      </c>
      <c r="D23" s="9">
        <v>4132313.01</v>
      </c>
      <c r="E23" s="12">
        <v>52.06</v>
      </c>
      <c r="F23" s="12">
        <v>13.54</v>
      </c>
    </row>
    <row r="24" spans="1:6">
      <c r="A24" s="1" t="s">
        <v>395</v>
      </c>
      <c r="B24" s="6">
        <v>7937168.5</v>
      </c>
      <c r="C24" s="6">
        <v>30509463</v>
      </c>
      <c r="D24" s="6">
        <v>4132313.01</v>
      </c>
      <c r="E24" s="7">
        <v>52.06</v>
      </c>
      <c r="F24" s="7">
        <v>13.54</v>
      </c>
    </row>
    <row r="25" spans="1:6">
      <c r="A25" s="1" t="s">
        <v>1</v>
      </c>
      <c r="B25" s="1" t="s">
        <v>1</v>
      </c>
      <c r="C25" s="1" t="s">
        <v>1</v>
      </c>
      <c r="D25" s="1" t="s">
        <v>1</v>
      </c>
      <c r="E25" s="1" t="s">
        <v>1</v>
      </c>
      <c r="F25" s="1" t="s">
        <v>1</v>
      </c>
    </row>
    <row r="26" spans="1:6">
      <c r="A26" s="5" t="s">
        <v>1030</v>
      </c>
      <c r="B26" s="10">
        <f>B27+B29+B31+B33+B35+B37</f>
        <v>18078315.010000002</v>
      </c>
      <c r="C26" s="10">
        <f>C27+C29+C31+C33+C35+C37</f>
        <v>15475256.43</v>
      </c>
      <c r="D26" s="10">
        <f>D27+D29+D31+D33+D35+D37</f>
        <v>15478017.01</v>
      </c>
      <c r="E26" s="10">
        <f t="shared" ref="E26:E34" si="0">D26/B26*100</f>
        <v>85.616480304930803</v>
      </c>
      <c r="F26" s="10">
        <f t="shared" ref="F26:F38" si="1">D26/C26*100</f>
        <v>100.01783867047689</v>
      </c>
    </row>
    <row r="27" spans="1:6">
      <c r="A27" s="3" t="s">
        <v>415</v>
      </c>
      <c r="B27" s="9">
        <v>3138422.44</v>
      </c>
      <c r="C27" s="9">
        <v>0</v>
      </c>
      <c r="D27" s="9">
        <v>0</v>
      </c>
      <c r="E27" s="6">
        <f t="shared" si="0"/>
        <v>0</v>
      </c>
      <c r="F27" s="25" t="s">
        <v>1027</v>
      </c>
    </row>
    <row r="28" spans="1:6">
      <c r="A28" s="1" t="s">
        <v>416</v>
      </c>
      <c r="B28" s="6">
        <v>3138422.44</v>
      </c>
      <c r="C28" s="6">
        <v>0</v>
      </c>
      <c r="D28" s="6">
        <v>0</v>
      </c>
      <c r="E28" s="6">
        <f t="shared" si="0"/>
        <v>0</v>
      </c>
      <c r="F28" s="25" t="s">
        <v>1027</v>
      </c>
    </row>
    <row r="29" spans="1:6">
      <c r="A29" s="3" t="s">
        <v>458</v>
      </c>
      <c r="B29" s="9">
        <v>0</v>
      </c>
      <c r="C29" s="9">
        <v>60411.02</v>
      </c>
      <c r="D29" s="9">
        <v>60411.02</v>
      </c>
      <c r="E29" s="25" t="s">
        <v>1027</v>
      </c>
      <c r="F29" s="6">
        <f t="shared" si="1"/>
        <v>100</v>
      </c>
    </row>
    <row r="30" spans="1:6">
      <c r="A30" s="1" t="s">
        <v>459</v>
      </c>
      <c r="B30" s="6">
        <v>0</v>
      </c>
      <c r="C30" s="6">
        <v>60411.02</v>
      </c>
      <c r="D30" s="6">
        <v>60411.02</v>
      </c>
      <c r="E30" s="25" t="s">
        <v>1027</v>
      </c>
      <c r="F30" s="6">
        <f t="shared" si="1"/>
        <v>100</v>
      </c>
    </row>
    <row r="31" spans="1:6">
      <c r="A31" s="3" t="s">
        <v>176</v>
      </c>
      <c r="B31" s="9">
        <f>SUM(B32)</f>
        <v>14065855.57</v>
      </c>
      <c r="C31" s="9">
        <f>SUM(C32)</f>
        <v>14419058.130000001</v>
      </c>
      <c r="D31" s="9">
        <f>SUM(D32)</f>
        <v>14419058.130000001</v>
      </c>
      <c r="E31" s="6">
        <f t="shared" si="0"/>
        <v>102.51106346316622</v>
      </c>
      <c r="F31" s="6">
        <f t="shared" si="1"/>
        <v>100</v>
      </c>
    </row>
    <row r="32" spans="1:6">
      <c r="A32" s="1" t="s">
        <v>177</v>
      </c>
      <c r="B32" s="6">
        <v>14065855.57</v>
      </c>
      <c r="C32" s="6">
        <f>14854400.14-435342.01</f>
        <v>14419058.130000001</v>
      </c>
      <c r="D32" s="6">
        <f>14854400.14-435342.01</f>
        <v>14419058.130000001</v>
      </c>
      <c r="E32" s="6">
        <f t="shared" si="0"/>
        <v>102.51106346316622</v>
      </c>
      <c r="F32" s="6">
        <f t="shared" si="1"/>
        <v>100</v>
      </c>
    </row>
    <row r="33" spans="1:6">
      <c r="A33" s="3" t="s">
        <v>460</v>
      </c>
      <c r="B33" s="9">
        <f>SUM(B34)</f>
        <v>874037</v>
      </c>
      <c r="C33" s="9">
        <f>SUM(C34)</f>
        <v>889713.74999999977</v>
      </c>
      <c r="D33" s="9">
        <f>SUM(D34)</f>
        <v>892474.32999999984</v>
      </c>
      <c r="E33" s="6">
        <f t="shared" si="0"/>
        <v>102.10944502349442</v>
      </c>
      <c r="F33" s="6">
        <f t="shared" si="1"/>
        <v>100.31027732234104</v>
      </c>
    </row>
    <row r="34" spans="1:6">
      <c r="A34" s="1" t="s">
        <v>461</v>
      </c>
      <c r="B34" s="6">
        <v>874037</v>
      </c>
      <c r="C34" s="6">
        <f>2398769.57-1509055.82</f>
        <v>889713.74999999977</v>
      </c>
      <c r="D34" s="6">
        <f>2398769.57-1506295.24</f>
        <v>892474.32999999984</v>
      </c>
      <c r="E34" s="6">
        <f t="shared" si="0"/>
        <v>102.10944502349442</v>
      </c>
      <c r="F34" s="6">
        <f t="shared" si="1"/>
        <v>100.31027732234104</v>
      </c>
    </row>
    <row r="35" spans="1:6">
      <c r="A35" s="3" t="s">
        <v>462</v>
      </c>
      <c r="B35" s="9">
        <v>0</v>
      </c>
      <c r="C35" s="9">
        <v>101323.6</v>
      </c>
      <c r="D35" s="9">
        <v>101323.6</v>
      </c>
      <c r="E35" s="25" t="s">
        <v>1027</v>
      </c>
      <c r="F35" s="6">
        <f t="shared" si="1"/>
        <v>100</v>
      </c>
    </row>
    <row r="36" spans="1:6">
      <c r="A36" s="1" t="s">
        <v>463</v>
      </c>
      <c r="B36" s="6">
        <v>0</v>
      </c>
      <c r="C36" s="6">
        <v>101323.6</v>
      </c>
      <c r="D36" s="6">
        <v>101323.6</v>
      </c>
      <c r="E36" s="25" t="s">
        <v>1027</v>
      </c>
      <c r="F36" s="6">
        <f t="shared" si="1"/>
        <v>100</v>
      </c>
    </row>
    <row r="37" spans="1:6">
      <c r="A37" s="3" t="s">
        <v>178</v>
      </c>
      <c r="B37" s="9">
        <v>0</v>
      </c>
      <c r="C37" s="9">
        <v>4749.93</v>
      </c>
      <c r="D37" s="9">
        <v>4749.93</v>
      </c>
      <c r="E37" s="25" t="s">
        <v>1027</v>
      </c>
      <c r="F37" s="6">
        <f t="shared" si="1"/>
        <v>100</v>
      </c>
    </row>
    <row r="38" spans="1:6">
      <c r="A38" s="1" t="s">
        <v>179</v>
      </c>
      <c r="B38" s="6">
        <v>0</v>
      </c>
      <c r="C38" s="6">
        <v>4749.93</v>
      </c>
      <c r="D38" s="6">
        <v>4749.93</v>
      </c>
      <c r="E38" s="25" t="s">
        <v>1027</v>
      </c>
      <c r="F38" s="6">
        <f t="shared" si="1"/>
        <v>100</v>
      </c>
    </row>
    <row r="39" spans="1:6">
      <c r="B39" s="6"/>
      <c r="C39" s="6"/>
      <c r="D39" s="6"/>
      <c r="E39" s="25"/>
      <c r="F39" s="6"/>
    </row>
    <row r="40" spans="1:6">
      <c r="A40" s="5" t="s">
        <v>396</v>
      </c>
      <c r="B40" s="10">
        <v>204871127.37</v>
      </c>
      <c r="C40" s="10">
        <v>515571496.38</v>
      </c>
      <c r="D40" s="10">
        <v>210778716.28</v>
      </c>
      <c r="E40" s="11">
        <v>100.58</v>
      </c>
      <c r="F40" s="11">
        <v>40.880000000000003</v>
      </c>
    </row>
    <row r="41" spans="1:6">
      <c r="A41" s="3" t="s">
        <v>384</v>
      </c>
      <c r="B41" s="9">
        <v>87338027.709999993</v>
      </c>
      <c r="C41" s="9">
        <v>214058346.34999999</v>
      </c>
      <c r="D41" s="9">
        <v>88908165.530000001</v>
      </c>
      <c r="E41" s="12">
        <v>101.8</v>
      </c>
      <c r="F41" s="12">
        <v>41.53</v>
      </c>
    </row>
    <row r="42" spans="1:6">
      <c r="A42" s="1" t="s">
        <v>385</v>
      </c>
      <c r="B42" s="6">
        <v>87338027.709999993</v>
      </c>
      <c r="C42" s="6">
        <v>214058346.34999999</v>
      </c>
      <c r="D42" s="6">
        <v>88908165.530000001</v>
      </c>
      <c r="E42" s="7">
        <v>101.8</v>
      </c>
      <c r="F42" s="7">
        <v>41.53</v>
      </c>
    </row>
    <row r="43" spans="1:6">
      <c r="A43" s="3" t="s">
        <v>386</v>
      </c>
      <c r="B43" s="9">
        <v>987646.7</v>
      </c>
      <c r="C43" s="9">
        <v>3389091.02</v>
      </c>
      <c r="D43" s="9">
        <v>1318528.25</v>
      </c>
      <c r="E43" s="12">
        <v>133.5</v>
      </c>
      <c r="F43" s="12">
        <v>38.909999999999997</v>
      </c>
    </row>
    <row r="44" spans="1:6">
      <c r="A44" s="1" t="s">
        <v>387</v>
      </c>
      <c r="B44" s="6">
        <v>987646.7</v>
      </c>
      <c r="C44" s="6">
        <v>3389091.02</v>
      </c>
      <c r="D44" s="6">
        <v>1318528.25</v>
      </c>
      <c r="E44" s="7">
        <v>133.5</v>
      </c>
      <c r="F44" s="7">
        <v>38.909999999999997</v>
      </c>
    </row>
    <row r="45" spans="1:6">
      <c r="A45" s="3" t="s">
        <v>388</v>
      </c>
      <c r="B45" s="9">
        <v>45135496.299999997</v>
      </c>
      <c r="C45" s="9">
        <v>110822822.3</v>
      </c>
      <c r="D45" s="9">
        <v>39898139.990000002</v>
      </c>
      <c r="E45" s="12">
        <v>83.57</v>
      </c>
      <c r="F45" s="12">
        <v>36</v>
      </c>
    </row>
    <row r="46" spans="1:6">
      <c r="A46" s="1" t="s">
        <v>389</v>
      </c>
      <c r="B46" s="6">
        <v>45135496.299999997</v>
      </c>
      <c r="C46" s="6">
        <v>110822822.3</v>
      </c>
      <c r="D46" s="6">
        <v>39898139.990000002</v>
      </c>
      <c r="E46" s="7">
        <v>83.57</v>
      </c>
      <c r="F46" s="7">
        <v>36</v>
      </c>
    </row>
    <row r="47" spans="1:6">
      <c r="A47" s="3" t="s">
        <v>390</v>
      </c>
      <c r="B47" s="9">
        <v>58241030.840000004</v>
      </c>
      <c r="C47" s="9">
        <v>161939817.18000001</v>
      </c>
      <c r="D47" s="9">
        <v>70802258.469999999</v>
      </c>
      <c r="E47" s="12">
        <v>120.32</v>
      </c>
      <c r="F47" s="12">
        <v>43.72</v>
      </c>
    </row>
    <row r="48" spans="1:6">
      <c r="A48" s="1" t="s">
        <v>391</v>
      </c>
      <c r="B48" s="6">
        <v>58241030.840000004</v>
      </c>
      <c r="C48" s="6">
        <v>161939817.18000001</v>
      </c>
      <c r="D48" s="6">
        <v>70802258.469999999</v>
      </c>
      <c r="E48" s="7">
        <v>120.32</v>
      </c>
      <c r="F48" s="7">
        <v>43.72</v>
      </c>
    </row>
    <row r="49" spans="1:6">
      <c r="A49" s="3" t="s">
        <v>392</v>
      </c>
      <c r="B49" s="9">
        <v>389171.34</v>
      </c>
      <c r="C49" s="9">
        <v>1297206.6000000001</v>
      </c>
      <c r="D49" s="9">
        <v>202074.57</v>
      </c>
      <c r="E49" s="12">
        <v>51.92</v>
      </c>
      <c r="F49" s="12">
        <v>15.58</v>
      </c>
    </row>
    <row r="50" spans="1:6">
      <c r="A50" s="1" t="s">
        <v>393</v>
      </c>
      <c r="B50" s="6">
        <v>389171.34</v>
      </c>
      <c r="C50" s="6">
        <v>1297206.6000000001</v>
      </c>
      <c r="D50" s="6">
        <v>202074.57</v>
      </c>
      <c r="E50" s="7">
        <v>51.92</v>
      </c>
      <c r="F50" s="7">
        <v>15.58</v>
      </c>
    </row>
    <row r="51" spans="1:6">
      <c r="A51" s="3" t="s">
        <v>394</v>
      </c>
      <c r="B51" s="9">
        <v>12779754.48</v>
      </c>
      <c r="C51" s="9">
        <v>24064212.93</v>
      </c>
      <c r="D51" s="9">
        <v>9649549.4700000007</v>
      </c>
      <c r="E51" s="12">
        <v>67.66</v>
      </c>
      <c r="F51" s="12">
        <v>40.1</v>
      </c>
    </row>
    <row r="52" spans="1:6">
      <c r="A52" s="1" t="s">
        <v>395</v>
      </c>
      <c r="B52" s="6">
        <v>12779754.48</v>
      </c>
      <c r="C52" s="6">
        <v>24064212.93</v>
      </c>
      <c r="D52" s="6">
        <v>9649549.4700000007</v>
      </c>
      <c r="E52" s="7">
        <v>67.66</v>
      </c>
      <c r="F52" s="7">
        <v>40.1</v>
      </c>
    </row>
    <row r="53" spans="1:6">
      <c r="E53" s="14"/>
      <c r="F53" s="14"/>
    </row>
  </sheetData>
  <mergeCells count="2">
    <mergeCell ref="A5:F5"/>
    <mergeCell ref="A6:F6"/>
  </mergeCells>
  <pageMargins left="0.74803149606299213" right="0.74803149606299213" top="0.98425196850393704" bottom="0.98425196850393704" header="0.51181102362204722" footer="0.51181102362204722"/>
  <pageSetup scale="85" firstPageNumber="10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Normal="100" workbookViewId="0">
      <selection activeCell="A5" sqref="A5:G5"/>
    </sheetView>
  </sheetViews>
  <sheetFormatPr defaultRowHeight="12.75"/>
  <cols>
    <col min="1" max="1" width="77.85546875" style="17" customWidth="1"/>
    <col min="2" max="2" width="13.7109375" bestFit="1" customWidth="1"/>
    <col min="3" max="3" width="15.7109375" bestFit="1" customWidth="1"/>
    <col min="4" max="4" width="13.7109375" bestFit="1" customWidth="1"/>
    <col min="5" max="5" width="10.28515625" bestFit="1" customWidth="1"/>
    <col min="6" max="6" width="9.7109375" bestFit="1" customWidth="1"/>
  </cols>
  <sheetData>
    <row r="1" spans="1:7">
      <c r="A1" s="17" t="s">
        <v>0</v>
      </c>
    </row>
    <row r="2" spans="1:7">
      <c r="A2" s="17" t="s">
        <v>2</v>
      </c>
    </row>
    <row r="3" spans="1:7">
      <c r="A3" s="17" t="s">
        <v>3</v>
      </c>
    </row>
    <row r="4" spans="1:7">
      <c r="A4" s="17" t="s">
        <v>4</v>
      </c>
    </row>
    <row r="5" spans="1:7" s="4" customFormat="1" ht="18">
      <c r="A5" s="52" t="s">
        <v>397</v>
      </c>
      <c r="B5" s="53"/>
      <c r="C5" s="53"/>
      <c r="D5" s="53"/>
      <c r="E5" s="53"/>
      <c r="F5" s="53"/>
      <c r="G5" s="53"/>
    </row>
    <row r="6" spans="1:7">
      <c r="A6" s="48" t="s">
        <v>940</v>
      </c>
      <c r="B6" s="49"/>
      <c r="C6" s="49"/>
      <c r="D6" s="49"/>
      <c r="E6" s="49"/>
      <c r="F6" s="49"/>
      <c r="G6" s="49"/>
    </row>
    <row r="7" spans="1:7">
      <c r="A7" s="48" t="s">
        <v>1</v>
      </c>
      <c r="B7" s="49"/>
      <c r="C7" s="49"/>
      <c r="D7" s="49"/>
      <c r="E7" s="49"/>
      <c r="F7" s="49"/>
      <c r="G7" s="49"/>
    </row>
    <row r="8" spans="1:7">
      <c r="A8" s="37"/>
      <c r="B8" s="28" t="s">
        <v>720</v>
      </c>
      <c r="C8" s="28" t="s">
        <v>941</v>
      </c>
      <c r="D8" s="28" t="s">
        <v>942</v>
      </c>
      <c r="E8" s="28" t="s">
        <v>1028</v>
      </c>
      <c r="F8" s="28" t="s">
        <v>181</v>
      </c>
    </row>
    <row r="9" spans="1:7">
      <c r="A9" s="37" t="s">
        <v>1</v>
      </c>
      <c r="B9" s="28" t="s">
        <v>7</v>
      </c>
      <c r="C9" s="28" t="s">
        <v>8</v>
      </c>
      <c r="D9" s="28" t="s">
        <v>9</v>
      </c>
      <c r="E9" s="28" t="s">
        <v>10</v>
      </c>
      <c r="F9" s="28" t="s">
        <v>11</v>
      </c>
    </row>
    <row r="10" spans="1:7">
      <c r="A10" s="38" t="s">
        <v>1029</v>
      </c>
      <c r="B10" s="30">
        <v>204871127.37</v>
      </c>
      <c r="C10" s="30">
        <v>515571496.38</v>
      </c>
      <c r="D10" s="30">
        <v>210778716.28</v>
      </c>
      <c r="E10" s="30">
        <f>D10/B10*100</f>
        <v>102.8835634312349</v>
      </c>
      <c r="F10" s="30">
        <f>D10/C10*100</f>
        <v>40.882538650788085</v>
      </c>
    </row>
    <row r="11" spans="1:7">
      <c r="A11" s="39" t="s">
        <v>417</v>
      </c>
      <c r="B11" s="40">
        <v>22590815.57</v>
      </c>
      <c r="C11" s="15">
        <v>52177587.509999998</v>
      </c>
      <c r="D11" s="15">
        <v>21044171.18</v>
      </c>
      <c r="E11" s="15">
        <f t="shared" ref="E11:E36" si="0">D11/B11*100</f>
        <v>93.153658462628044</v>
      </c>
      <c r="F11" s="15">
        <f t="shared" ref="F11:F37" si="1">D11/C11*100</f>
        <v>40.33182096808676</v>
      </c>
    </row>
    <row r="12" spans="1:7" s="1" customFormat="1" ht="25.5">
      <c r="A12" s="41" t="s">
        <v>418</v>
      </c>
      <c r="B12" s="16">
        <v>22081363.98</v>
      </c>
      <c r="C12" s="16">
        <v>49916614.509999998</v>
      </c>
      <c r="D12" s="16">
        <v>20462709.09</v>
      </c>
      <c r="E12" s="16">
        <f t="shared" si="0"/>
        <v>92.66958829415573</v>
      </c>
      <c r="F12" s="16">
        <f t="shared" si="1"/>
        <v>40.993783915174419</v>
      </c>
    </row>
    <row r="13" spans="1:7" s="1" customFormat="1">
      <c r="A13" s="41" t="s">
        <v>419</v>
      </c>
      <c r="B13" s="16">
        <v>471112.89</v>
      </c>
      <c r="C13" s="16">
        <v>1760973</v>
      </c>
      <c r="D13" s="16">
        <v>482542.25</v>
      </c>
      <c r="E13" s="16">
        <f t="shared" si="0"/>
        <v>102.42603423565846</v>
      </c>
      <c r="F13" s="16">
        <f t="shared" si="1"/>
        <v>27.402024335410026</v>
      </c>
    </row>
    <row r="14" spans="1:7" s="1" customFormat="1">
      <c r="A14" s="41" t="s">
        <v>420</v>
      </c>
      <c r="B14" s="16">
        <v>38338.699999999997</v>
      </c>
      <c r="C14" s="16">
        <v>500000</v>
      </c>
      <c r="D14" s="16">
        <v>98919.84</v>
      </c>
      <c r="E14" s="16">
        <f t="shared" si="0"/>
        <v>258.01563433293251</v>
      </c>
      <c r="F14" s="16">
        <f t="shared" si="1"/>
        <v>19.783967999999998</v>
      </c>
    </row>
    <row r="15" spans="1:7">
      <c r="A15" s="39" t="s">
        <v>421</v>
      </c>
      <c r="B15" s="40">
        <v>9021798.5600000005</v>
      </c>
      <c r="C15" s="15">
        <v>19149203</v>
      </c>
      <c r="D15" s="15">
        <v>8292890.8600000003</v>
      </c>
      <c r="E15" s="15">
        <f t="shared" si="0"/>
        <v>91.920594378688946</v>
      </c>
      <c r="F15" s="15">
        <f t="shared" si="1"/>
        <v>43.306715480534628</v>
      </c>
    </row>
    <row r="16" spans="1:7" s="1" customFormat="1">
      <c r="A16" s="41" t="s">
        <v>422</v>
      </c>
      <c r="B16" s="16">
        <v>9021798.5600000005</v>
      </c>
      <c r="C16" s="16">
        <v>19149203</v>
      </c>
      <c r="D16" s="16">
        <v>8292890.8600000003</v>
      </c>
      <c r="E16" s="16">
        <f t="shared" si="0"/>
        <v>91.920594378688946</v>
      </c>
      <c r="F16" s="16">
        <f t="shared" si="1"/>
        <v>43.306715480534628</v>
      </c>
    </row>
    <row r="17" spans="1:6">
      <c r="A17" s="39" t="s">
        <v>423</v>
      </c>
      <c r="B17" s="40">
        <v>13049395.57</v>
      </c>
      <c r="C17" s="15">
        <v>57009049.159999996</v>
      </c>
      <c r="D17" s="15">
        <v>20452724</v>
      </c>
      <c r="E17" s="15">
        <f t="shared" si="0"/>
        <v>156.73311373148911</v>
      </c>
      <c r="F17" s="15">
        <f t="shared" si="1"/>
        <v>35.876276312902469</v>
      </c>
    </row>
    <row r="18" spans="1:6" s="1" customFormat="1">
      <c r="A18" s="41" t="s">
        <v>424</v>
      </c>
      <c r="B18" s="16">
        <v>13049395.57</v>
      </c>
      <c r="C18" s="16">
        <v>55509049.159999996</v>
      </c>
      <c r="D18" s="16">
        <v>20452724</v>
      </c>
      <c r="E18" s="16">
        <f t="shared" si="0"/>
        <v>156.73311373148911</v>
      </c>
      <c r="F18" s="16">
        <f t="shared" si="1"/>
        <v>36.845747332199487</v>
      </c>
    </row>
    <row r="19" spans="1:6" s="1" customFormat="1">
      <c r="A19" s="41" t="s">
        <v>425</v>
      </c>
      <c r="B19" s="16" t="s">
        <v>1</v>
      </c>
      <c r="C19" s="16">
        <v>1500000</v>
      </c>
      <c r="D19" s="16" t="s">
        <v>1</v>
      </c>
      <c r="E19" s="16"/>
      <c r="F19" s="16"/>
    </row>
    <row r="20" spans="1:6">
      <c r="A20" s="39" t="s">
        <v>426</v>
      </c>
      <c r="B20" s="40">
        <v>3196621</v>
      </c>
      <c r="C20" s="15">
        <v>6421281.7199999997</v>
      </c>
      <c r="D20" s="15">
        <v>967513.48</v>
      </c>
      <c r="E20" s="15">
        <f t="shared" si="0"/>
        <v>30.266756052719419</v>
      </c>
      <c r="F20" s="15">
        <f t="shared" si="1"/>
        <v>15.067295318729606</v>
      </c>
    </row>
    <row r="21" spans="1:6" s="1" customFormat="1">
      <c r="A21" s="41" t="s">
        <v>464</v>
      </c>
      <c r="B21" s="16">
        <v>3196621</v>
      </c>
      <c r="C21" s="16">
        <v>6421281.7199999997</v>
      </c>
      <c r="D21" s="16">
        <v>967513.48</v>
      </c>
      <c r="E21" s="16">
        <f t="shared" si="0"/>
        <v>30.266756052719419</v>
      </c>
      <c r="F21" s="16">
        <f t="shared" si="1"/>
        <v>15.067295318729606</v>
      </c>
    </row>
    <row r="22" spans="1:6">
      <c r="A22" s="39" t="s">
        <v>427</v>
      </c>
      <c r="B22" s="40">
        <v>45172943.590000004</v>
      </c>
      <c r="C22" s="15">
        <v>95902739.200000003</v>
      </c>
      <c r="D22" s="15">
        <v>32249453.989999998</v>
      </c>
      <c r="E22" s="15">
        <f t="shared" si="0"/>
        <v>71.391083748500961</v>
      </c>
      <c r="F22" s="15">
        <f t="shared" si="1"/>
        <v>33.627250127595936</v>
      </c>
    </row>
    <row r="23" spans="1:6" s="1" customFormat="1">
      <c r="A23" s="41" t="s">
        <v>428</v>
      </c>
      <c r="B23" s="16">
        <v>1569126.87</v>
      </c>
      <c r="C23" s="16">
        <v>17876723.649999999</v>
      </c>
      <c r="D23" s="16">
        <v>1756911.12</v>
      </c>
      <c r="E23" s="16">
        <f t="shared" si="0"/>
        <v>111.96743574979378</v>
      </c>
      <c r="F23" s="16">
        <f t="shared" si="1"/>
        <v>9.8279257116557837</v>
      </c>
    </row>
    <row r="24" spans="1:6" s="1" customFormat="1">
      <c r="A24" s="41" t="s">
        <v>429</v>
      </c>
      <c r="B24" s="16">
        <v>2801340.26</v>
      </c>
      <c r="C24" s="16">
        <v>6520000</v>
      </c>
      <c r="D24" s="16">
        <v>2256138.58</v>
      </c>
      <c r="E24" s="16">
        <f t="shared" si="0"/>
        <v>80.53782727557703</v>
      </c>
      <c r="F24" s="16">
        <f t="shared" si="1"/>
        <v>34.603352453987732</v>
      </c>
    </row>
    <row r="25" spans="1:6" s="1" customFormat="1" ht="25.5">
      <c r="A25" s="41" t="s">
        <v>430</v>
      </c>
      <c r="B25" s="16">
        <v>40802476.460000001</v>
      </c>
      <c r="C25" s="16">
        <v>71506015.549999997</v>
      </c>
      <c r="D25" s="16">
        <v>28236404.289999999</v>
      </c>
      <c r="E25" s="16">
        <f t="shared" si="0"/>
        <v>69.202672827177707</v>
      </c>
      <c r="F25" s="16">
        <f t="shared" si="1"/>
        <v>39.488152252387664</v>
      </c>
    </row>
    <row r="26" spans="1:6">
      <c r="A26" s="39" t="s">
        <v>431</v>
      </c>
      <c r="B26" s="40">
        <v>1780932.37</v>
      </c>
      <c r="C26" s="15">
        <v>7679793</v>
      </c>
      <c r="D26" s="15">
        <v>4607492.72</v>
      </c>
      <c r="E26" s="15">
        <f t="shared" si="0"/>
        <v>258.71239119540508</v>
      </c>
      <c r="F26" s="15">
        <f t="shared" si="1"/>
        <v>59.995011844720295</v>
      </c>
    </row>
    <row r="27" spans="1:6" s="1" customFormat="1">
      <c r="A27" s="41" t="s">
        <v>465</v>
      </c>
      <c r="B27" s="16">
        <v>1780932.37</v>
      </c>
      <c r="C27" s="16">
        <v>7679793</v>
      </c>
      <c r="D27" s="16">
        <v>4607492.72</v>
      </c>
      <c r="E27" s="16">
        <f t="shared" si="0"/>
        <v>258.71239119540508</v>
      </c>
      <c r="F27" s="16">
        <f t="shared" si="1"/>
        <v>59.995011844720295</v>
      </c>
    </row>
    <row r="28" spans="1:6">
      <c r="A28" s="39" t="s">
        <v>432</v>
      </c>
      <c r="B28" s="40">
        <v>26915729.530000001</v>
      </c>
      <c r="C28" s="15">
        <v>56545662.450000003</v>
      </c>
      <c r="D28" s="15">
        <v>27128448.109999999</v>
      </c>
      <c r="E28" s="15">
        <f t="shared" si="0"/>
        <v>100.79031326185273</v>
      </c>
      <c r="F28" s="15">
        <f t="shared" si="1"/>
        <v>47.976178781154232</v>
      </c>
    </row>
    <row r="29" spans="1:6" s="1" customFormat="1">
      <c r="A29" s="41" t="s">
        <v>433</v>
      </c>
      <c r="B29" s="16">
        <v>13890848.02</v>
      </c>
      <c r="C29" s="16">
        <v>27620300</v>
      </c>
      <c r="D29" s="16">
        <v>14004865.77</v>
      </c>
      <c r="E29" s="16">
        <f t="shared" si="0"/>
        <v>100.82081201835797</v>
      </c>
      <c r="F29" s="16">
        <f t="shared" si="1"/>
        <v>50.704973407240331</v>
      </c>
    </row>
    <row r="30" spans="1:6" s="1" customFormat="1">
      <c r="A30" s="41" t="s">
        <v>434</v>
      </c>
      <c r="B30" s="16">
        <v>11458582.49</v>
      </c>
      <c r="C30" s="16">
        <v>26836362.449999999</v>
      </c>
      <c r="D30" s="16">
        <v>12073501.32</v>
      </c>
      <c r="E30" s="16">
        <f t="shared" si="0"/>
        <v>105.36644764338561</v>
      </c>
      <c r="F30" s="16">
        <f t="shared" si="1"/>
        <v>44.989336175849722</v>
      </c>
    </row>
    <row r="31" spans="1:6" s="1" customFormat="1" ht="25.5">
      <c r="A31" s="41" t="s">
        <v>435</v>
      </c>
      <c r="B31" s="16">
        <v>1566299.02</v>
      </c>
      <c r="C31" s="16">
        <v>2089000</v>
      </c>
      <c r="D31" s="16">
        <v>1050081.02</v>
      </c>
      <c r="E31" s="16">
        <f t="shared" si="0"/>
        <v>67.042180745283233</v>
      </c>
      <c r="F31" s="16">
        <f t="shared" si="1"/>
        <v>50.267162278602207</v>
      </c>
    </row>
    <row r="32" spans="1:6">
      <c r="A32" s="39" t="s">
        <v>436</v>
      </c>
      <c r="B32" s="40">
        <v>74272822.790000007</v>
      </c>
      <c r="C32" s="15">
        <v>194834859.53999999</v>
      </c>
      <c r="D32" s="15">
        <v>85678804.480000004</v>
      </c>
      <c r="E32" s="15">
        <f t="shared" si="0"/>
        <v>115.35687114282626</v>
      </c>
      <c r="F32" s="15">
        <f t="shared" si="1"/>
        <v>43.975089818262205</v>
      </c>
    </row>
    <row r="33" spans="1:6" s="1" customFormat="1">
      <c r="A33" s="41" t="s">
        <v>437</v>
      </c>
      <c r="B33" s="16">
        <v>73386022.790000007</v>
      </c>
      <c r="C33" s="16">
        <v>190972359.53999999</v>
      </c>
      <c r="D33" s="16">
        <v>83467518.519999996</v>
      </c>
      <c r="E33" s="16">
        <f t="shared" si="0"/>
        <v>113.73762379635832</v>
      </c>
      <c r="F33" s="16">
        <f t="shared" si="1"/>
        <v>43.706596452518234</v>
      </c>
    </row>
    <row r="34" spans="1:6" s="1" customFormat="1">
      <c r="A34" s="41" t="s">
        <v>438</v>
      </c>
      <c r="B34" s="16">
        <v>704800</v>
      </c>
      <c r="C34" s="16">
        <v>1200000</v>
      </c>
      <c r="D34" s="16">
        <v>787200</v>
      </c>
      <c r="E34" s="16">
        <f t="shared" si="0"/>
        <v>111.69125993189557</v>
      </c>
      <c r="F34" s="16">
        <f t="shared" si="1"/>
        <v>65.600000000000009</v>
      </c>
    </row>
    <row r="35" spans="1:6" s="1" customFormat="1">
      <c r="A35" s="41" t="s">
        <v>439</v>
      </c>
      <c r="B35" s="16">
        <v>182000</v>
      </c>
      <c r="C35" s="16">
        <v>2662500</v>
      </c>
      <c r="D35" s="16">
        <v>1424085.96</v>
      </c>
      <c r="E35" s="16">
        <f t="shared" si="0"/>
        <v>782.4648131868131</v>
      </c>
      <c r="F35" s="16">
        <f t="shared" si="1"/>
        <v>53.486796619718312</v>
      </c>
    </row>
    <row r="36" spans="1:6">
      <c r="A36" s="39" t="s">
        <v>440</v>
      </c>
      <c r="B36" s="40">
        <v>8870068.3900000006</v>
      </c>
      <c r="C36" s="15">
        <v>25851320.800000001</v>
      </c>
      <c r="D36" s="15">
        <v>10357217.460000001</v>
      </c>
      <c r="E36" s="15">
        <f t="shared" si="0"/>
        <v>116.7659256345373</v>
      </c>
      <c r="F36" s="15">
        <f t="shared" si="1"/>
        <v>40.064558171433937</v>
      </c>
    </row>
    <row r="37" spans="1:6" s="1" customFormat="1" ht="25.5">
      <c r="A37" s="41" t="s">
        <v>441</v>
      </c>
      <c r="B37" s="16">
        <v>8870068.3900000006</v>
      </c>
      <c r="C37" s="16">
        <v>25851320.800000001</v>
      </c>
      <c r="D37" s="16">
        <v>10357217.460000001</v>
      </c>
      <c r="E37" s="16">
        <f>D37/B37*100</f>
        <v>116.7659256345373</v>
      </c>
      <c r="F37" s="16">
        <f t="shared" si="1"/>
        <v>40.064558171433937</v>
      </c>
    </row>
  </sheetData>
  <mergeCells count="3"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Normal="100" workbookViewId="0">
      <selection activeCell="C29" sqref="C29"/>
    </sheetView>
  </sheetViews>
  <sheetFormatPr defaultRowHeight="12.75"/>
  <cols>
    <col min="1" max="1" width="83.5703125" customWidth="1"/>
    <col min="2" max="2" width="13.42578125" bestFit="1" customWidth="1"/>
    <col min="3" max="3" width="15.7109375" bestFit="1" customWidth="1"/>
    <col min="4" max="4" width="13.42578125" bestFit="1" customWidth="1"/>
    <col min="5" max="6" width="9.7109375" bestFit="1" customWidth="1"/>
  </cols>
  <sheetData>
    <row r="1" spans="1:6">
      <c r="A1" t="s">
        <v>0</v>
      </c>
    </row>
    <row r="2" spans="1:6">
      <c r="A2" t="s">
        <v>2</v>
      </c>
    </row>
    <row r="3" spans="1:6">
      <c r="A3" t="s">
        <v>3</v>
      </c>
    </row>
    <row r="4" spans="1:6">
      <c r="A4" t="s">
        <v>4</v>
      </c>
    </row>
    <row r="6" spans="1:6" s="4" customFormat="1" ht="18">
      <c r="A6" s="52" t="s">
        <v>172</v>
      </c>
      <c r="B6" s="52"/>
      <c r="C6" s="52"/>
      <c r="D6" s="52"/>
      <c r="E6" s="52"/>
      <c r="F6" s="52"/>
    </row>
    <row r="7" spans="1:6">
      <c r="A7" s="48" t="s">
        <v>940</v>
      </c>
      <c r="B7" s="48"/>
      <c r="C7" s="48"/>
      <c r="D7" s="48"/>
      <c r="E7" s="48"/>
      <c r="F7" s="48"/>
    </row>
    <row r="8" spans="1:6">
      <c r="A8" t="s">
        <v>1</v>
      </c>
    </row>
    <row r="9" spans="1:6">
      <c r="A9" s="29" t="s">
        <v>173</v>
      </c>
      <c r="B9" s="32" t="s">
        <v>720</v>
      </c>
      <c r="C9" s="32" t="s">
        <v>941</v>
      </c>
      <c r="D9" s="32" t="s">
        <v>942</v>
      </c>
      <c r="E9" s="32" t="s">
        <v>1028</v>
      </c>
      <c r="F9" s="32" t="s">
        <v>181</v>
      </c>
    </row>
    <row r="10" spans="1:6">
      <c r="A10" s="33" t="s">
        <v>174</v>
      </c>
      <c r="B10" s="34" t="s">
        <v>7</v>
      </c>
      <c r="C10" s="34" t="s">
        <v>8</v>
      </c>
      <c r="D10" s="34" t="s">
        <v>9</v>
      </c>
      <c r="E10" s="34" t="s">
        <v>10</v>
      </c>
      <c r="F10" s="34" t="s">
        <v>11</v>
      </c>
    </row>
    <row r="11" spans="1:6">
      <c r="A11" s="20" t="s">
        <v>17</v>
      </c>
      <c r="B11" s="21">
        <v>1890150.86</v>
      </c>
      <c r="C11" s="21">
        <v>6450000</v>
      </c>
      <c r="D11" s="21">
        <v>1891492.92</v>
      </c>
      <c r="E11" s="21">
        <f>D11/B11*100</f>
        <v>100.07100279815759</v>
      </c>
      <c r="F11" s="21">
        <f>D11/C11*100</f>
        <v>29.325471627906975</v>
      </c>
    </row>
    <row r="12" spans="1:6">
      <c r="A12" s="20" t="s">
        <v>175</v>
      </c>
      <c r="B12" s="21">
        <v>1890150.86</v>
      </c>
      <c r="C12" s="21">
        <v>6450000</v>
      </c>
      <c r="D12" s="21">
        <v>1891492.92</v>
      </c>
      <c r="E12" s="21">
        <f>D12/B12*100</f>
        <v>100.07100279815759</v>
      </c>
      <c r="F12" s="21">
        <f>D12/C12*100</f>
        <v>29.325471627906975</v>
      </c>
    </row>
    <row r="13" spans="1:6" ht="25.9" customHeight="1">
      <c r="A13" s="36" t="s">
        <v>683</v>
      </c>
      <c r="B13" s="21">
        <v>1890150.86</v>
      </c>
      <c r="C13" s="21">
        <v>3800000</v>
      </c>
      <c r="D13" s="21">
        <v>1891492.92</v>
      </c>
      <c r="E13" s="21">
        <f>D13/B13*100</f>
        <v>100.07100279815759</v>
      </c>
      <c r="F13" s="21">
        <f>D13/C13*100</f>
        <v>49.776129473684207</v>
      </c>
    </row>
    <row r="14" spans="1:6">
      <c r="A14" t="s">
        <v>457</v>
      </c>
      <c r="B14" s="19">
        <v>1890150.86</v>
      </c>
      <c r="C14" s="19" t="s">
        <v>1</v>
      </c>
      <c r="D14" s="19">
        <v>1891492.92</v>
      </c>
      <c r="E14" s="6">
        <f>D14/B14*100</f>
        <v>100.07100279815759</v>
      </c>
      <c r="F14" s="21"/>
    </row>
    <row r="15" spans="1:6">
      <c r="A15" s="20" t="s">
        <v>400</v>
      </c>
      <c r="B15" s="21" t="s">
        <v>1</v>
      </c>
      <c r="C15" s="21">
        <v>2650000</v>
      </c>
      <c r="D15" s="21" t="s">
        <v>1</v>
      </c>
      <c r="E15" s="8" t="s">
        <v>1</v>
      </c>
      <c r="F15" s="8" t="s">
        <v>1</v>
      </c>
    </row>
  </sheetData>
  <mergeCells count="2">
    <mergeCell ref="A6:F6"/>
    <mergeCell ref="A7:F7"/>
  </mergeCells>
  <pageMargins left="0.74803149606299213" right="0.74803149606299213" top="0.98425196850393704" bottom="0.98425196850393704" header="0.51181102362204722" footer="0.51181102362204722"/>
  <pageSetup scale="84" firstPageNumber="14" orientation="landscape" useFirstPageNumber="1" horizontalDpi="300" verticalDpi="300" r:id="rId1"/>
  <headerFooter alignWithMargins="0"/>
  <colBreaks count="1" manualBreakCount="1">
    <brk id="6" max="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Normal="100" workbookViewId="0">
      <selection activeCell="A5" sqref="A5:F5"/>
    </sheetView>
  </sheetViews>
  <sheetFormatPr defaultColWidth="8.85546875" defaultRowHeight="12.75"/>
  <cols>
    <col min="1" max="1" width="57" style="18" customWidth="1"/>
    <col min="2" max="2" width="14" style="1" bestFit="1" customWidth="1"/>
    <col min="3" max="3" width="16.28515625" style="1" bestFit="1" customWidth="1"/>
    <col min="4" max="4" width="14" style="1" bestFit="1" customWidth="1"/>
    <col min="5" max="6" width="10.28515625" style="1" bestFit="1" customWidth="1"/>
    <col min="7" max="16384" width="8.85546875" style="1"/>
  </cols>
  <sheetData>
    <row r="1" spans="1:6">
      <c r="A1" s="18" t="s">
        <v>0</v>
      </c>
    </row>
    <row r="2" spans="1:6">
      <c r="A2" s="18" t="s">
        <v>2</v>
      </c>
    </row>
    <row r="3" spans="1:6">
      <c r="A3" s="18" t="s">
        <v>3</v>
      </c>
    </row>
    <row r="4" spans="1:6">
      <c r="A4" s="18" t="s">
        <v>4</v>
      </c>
    </row>
    <row r="5" spans="1:6" s="2" customFormat="1" ht="18">
      <c r="A5" s="46" t="s">
        <v>722</v>
      </c>
      <c r="B5" s="46"/>
      <c r="C5" s="46"/>
      <c r="D5" s="46"/>
      <c r="E5" s="46"/>
      <c r="F5" s="46"/>
    </row>
    <row r="6" spans="1:6">
      <c r="A6" s="50" t="s">
        <v>940</v>
      </c>
      <c r="B6" s="50"/>
      <c r="C6" s="50"/>
      <c r="D6" s="50"/>
      <c r="E6" s="50"/>
      <c r="F6" s="50"/>
    </row>
    <row r="7" spans="1:6">
      <c r="A7" s="50" t="s">
        <v>1</v>
      </c>
      <c r="B7" s="50"/>
      <c r="C7" s="50"/>
      <c r="D7" s="50"/>
      <c r="E7" s="50"/>
      <c r="F7" s="50"/>
    </row>
    <row r="10" spans="1:6">
      <c r="A10" s="44" t="s">
        <v>5</v>
      </c>
      <c r="B10" s="35" t="s">
        <v>714</v>
      </c>
      <c r="C10" s="35" t="s">
        <v>1023</v>
      </c>
      <c r="D10" s="35" t="s">
        <v>1024</v>
      </c>
      <c r="E10" s="35" t="s">
        <v>1025</v>
      </c>
      <c r="F10" s="35" t="s">
        <v>1026</v>
      </c>
    </row>
    <row r="11" spans="1:6">
      <c r="A11" s="44" t="s">
        <v>174</v>
      </c>
      <c r="B11" s="35" t="s">
        <v>7</v>
      </c>
      <c r="C11" s="35" t="s">
        <v>8</v>
      </c>
      <c r="D11" s="35" t="s">
        <v>9</v>
      </c>
      <c r="E11" s="35" t="s">
        <v>10</v>
      </c>
      <c r="F11" s="35" t="s">
        <v>11</v>
      </c>
    </row>
    <row r="12" spans="1:6">
      <c r="A12" s="44" t="s">
        <v>442</v>
      </c>
      <c r="B12" s="10">
        <v>1890150.86</v>
      </c>
      <c r="C12" s="10">
        <v>6450000</v>
      </c>
      <c r="D12" s="10">
        <v>1891492.92</v>
      </c>
      <c r="E12" s="10">
        <f>D12/B12*100</f>
        <v>100.07100279815759</v>
      </c>
      <c r="F12" s="10">
        <f>D12/C12*100</f>
        <v>29.325471627906975</v>
      </c>
    </row>
    <row r="13" spans="1:6" ht="25.5">
      <c r="A13" s="45" t="s">
        <v>178</v>
      </c>
      <c r="B13" s="9">
        <v>1890150.86</v>
      </c>
      <c r="C13" s="9">
        <v>6450000</v>
      </c>
      <c r="D13" s="9">
        <v>1891492.92</v>
      </c>
      <c r="E13" s="9">
        <f>D13/B13*100</f>
        <v>100.07100279815759</v>
      </c>
      <c r="F13" s="9">
        <f>D13/C13*100</f>
        <v>29.325471627906975</v>
      </c>
    </row>
    <row r="14" spans="1:6" ht="25.5">
      <c r="A14" s="18" t="s">
        <v>179</v>
      </c>
      <c r="B14" s="6">
        <v>1890150.86</v>
      </c>
      <c r="C14" s="6">
        <v>6450000</v>
      </c>
      <c r="D14" s="6">
        <v>1891492.92</v>
      </c>
      <c r="E14" s="6">
        <f>D14/B14*100</f>
        <v>100.07100279815759</v>
      </c>
      <c r="F14" s="6">
        <f>D14/C14*100</f>
        <v>29.325471627906975</v>
      </c>
    </row>
    <row r="15" spans="1:6">
      <c r="A15" s="45" t="s">
        <v>721</v>
      </c>
      <c r="B15" s="9">
        <v>-1890150.86</v>
      </c>
      <c r="C15" s="9">
        <v>-6450000</v>
      </c>
      <c r="D15" s="9">
        <v>-1891492.92</v>
      </c>
      <c r="E15" s="6">
        <f>D15/B15*100</f>
        <v>100.07100279815759</v>
      </c>
      <c r="F15" s="6">
        <f>D15/C15*100</f>
        <v>29.325471627906975</v>
      </c>
    </row>
    <row r="16" spans="1:6">
      <c r="A16" s="45"/>
      <c r="B16" s="9"/>
      <c r="C16" s="9"/>
      <c r="D16" s="9"/>
      <c r="E16" s="6"/>
      <c r="F16" s="6"/>
    </row>
    <row r="18" spans="3:4">
      <c r="C18" s="6"/>
      <c r="D18" s="6"/>
    </row>
  </sheetData>
  <mergeCells count="3">
    <mergeCell ref="A5:F5"/>
    <mergeCell ref="A6:F6"/>
    <mergeCell ref="A7:F7"/>
  </mergeCells>
  <pageMargins left="0.74803149606299213" right="0.74803149606299213" top="0.98425196850393704" bottom="0.98425196850393704" header="0.51181102362204722" footer="0.51181102362204722"/>
  <pageSetup scale="95" firstPageNumber="15" orientation="landscape" useFirstPageNumber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zoomScaleNormal="100" workbookViewId="0">
      <selection activeCell="A6" sqref="A6:F6"/>
    </sheetView>
  </sheetViews>
  <sheetFormatPr defaultRowHeight="12.75"/>
  <cols>
    <col min="1" max="1" width="18.7109375" customWidth="1"/>
    <col min="2" max="2" width="6" bestFit="1" customWidth="1"/>
    <col min="3" max="3" width="63.28515625" customWidth="1"/>
    <col min="4" max="4" width="15.7109375" bestFit="1" customWidth="1"/>
    <col min="5" max="5" width="13.7109375" bestFit="1" customWidth="1"/>
    <col min="6" max="6" width="8.7109375" customWidth="1"/>
  </cols>
  <sheetData>
    <row r="1" spans="1:6">
      <c r="A1" t="s">
        <v>0</v>
      </c>
      <c r="B1" s="26"/>
    </row>
    <row r="2" spans="1:6">
      <c r="A2" t="s">
        <v>2</v>
      </c>
    </row>
    <row r="3" spans="1:6">
      <c r="A3" t="s">
        <v>3</v>
      </c>
    </row>
    <row r="4" spans="1:6">
      <c r="A4" t="s">
        <v>4</v>
      </c>
    </row>
    <row r="6" spans="1:6" s="4" customFormat="1" ht="18">
      <c r="A6" s="52" t="s">
        <v>180</v>
      </c>
      <c r="B6" s="52"/>
      <c r="C6" s="52"/>
      <c r="D6" s="52"/>
      <c r="E6" s="52"/>
      <c r="F6" s="52"/>
    </row>
    <row r="7" spans="1:6">
      <c r="A7" s="48" t="s">
        <v>940</v>
      </c>
      <c r="B7" s="48"/>
      <c r="C7" s="48"/>
      <c r="D7" s="48"/>
      <c r="E7" s="48"/>
      <c r="F7" s="48"/>
    </row>
    <row r="8" spans="1:6">
      <c r="A8" t="s">
        <v>1</v>
      </c>
    </row>
    <row r="9" spans="1:6">
      <c r="A9" s="27"/>
      <c r="B9" s="27"/>
      <c r="C9" s="27" t="s">
        <v>757</v>
      </c>
      <c r="D9" s="28" t="s">
        <v>941</v>
      </c>
      <c r="E9" s="28" t="s">
        <v>942</v>
      </c>
      <c r="F9" s="28" t="s">
        <v>943</v>
      </c>
    </row>
    <row r="10" spans="1:6">
      <c r="A10" s="27" t="s">
        <v>1</v>
      </c>
      <c r="B10" s="27"/>
      <c r="C10" s="27" t="s">
        <v>1</v>
      </c>
      <c r="D10" s="28" t="s">
        <v>7</v>
      </c>
      <c r="E10" s="28" t="s">
        <v>8</v>
      </c>
      <c r="F10" s="28" t="s">
        <v>9</v>
      </c>
    </row>
    <row r="11" spans="1:6">
      <c r="A11" s="29" t="s">
        <v>1</v>
      </c>
      <c r="B11" s="29"/>
      <c r="C11" s="29" t="s">
        <v>684</v>
      </c>
      <c r="D11" s="30">
        <v>522021496.38</v>
      </c>
      <c r="E11" s="30">
        <v>212670209.19999999</v>
      </c>
      <c r="F11" s="31">
        <v>40.74</v>
      </c>
    </row>
    <row r="12" spans="1:6" s="1" customFormat="1">
      <c r="A12" s="3" t="s">
        <v>182</v>
      </c>
      <c r="B12" s="3" t="s">
        <v>758</v>
      </c>
      <c r="C12" s="3" t="s">
        <v>759</v>
      </c>
      <c r="D12" s="9">
        <v>14084000.65</v>
      </c>
      <c r="E12" s="9">
        <v>4171525.19</v>
      </c>
      <c r="F12" s="12">
        <v>29.62</v>
      </c>
    </row>
    <row r="13" spans="1:6" s="1" customFormat="1">
      <c r="A13" s="1" t="s">
        <v>183</v>
      </c>
      <c r="B13" s="1" t="s">
        <v>760</v>
      </c>
      <c r="C13" s="1" t="s">
        <v>759</v>
      </c>
      <c r="D13" s="6">
        <v>14084000.65</v>
      </c>
      <c r="E13" s="6">
        <v>4171525.19</v>
      </c>
      <c r="F13" s="7">
        <v>29.62</v>
      </c>
    </row>
    <row r="14" spans="1:6" s="1" customFormat="1">
      <c r="A14" s="3" t="s">
        <v>182</v>
      </c>
      <c r="B14" s="3" t="s">
        <v>761</v>
      </c>
      <c r="C14" s="3" t="s">
        <v>762</v>
      </c>
      <c r="D14" s="9">
        <v>19095473</v>
      </c>
      <c r="E14" s="9">
        <v>5832335.8300000001</v>
      </c>
      <c r="F14" s="12">
        <v>30.54</v>
      </c>
    </row>
    <row r="15" spans="1:6" s="1" customFormat="1">
      <c r="A15" s="1" t="s">
        <v>183</v>
      </c>
      <c r="B15" s="1" t="s">
        <v>763</v>
      </c>
      <c r="C15" s="1" t="s">
        <v>762</v>
      </c>
      <c r="D15" s="6">
        <v>19095473</v>
      </c>
      <c r="E15" s="6">
        <v>5832335.8300000001</v>
      </c>
      <c r="F15" s="7">
        <v>30.54</v>
      </c>
    </row>
    <row r="16" spans="1:6" s="1" customFormat="1">
      <c r="A16" s="3" t="s">
        <v>182</v>
      </c>
      <c r="B16" s="3" t="s">
        <v>764</v>
      </c>
      <c r="C16" s="3" t="s">
        <v>765</v>
      </c>
      <c r="D16" s="9">
        <v>36383776</v>
      </c>
      <c r="E16" s="9">
        <v>14273064.83</v>
      </c>
      <c r="F16" s="12">
        <v>39.229999999999997</v>
      </c>
    </row>
    <row r="17" spans="1:6" s="1" customFormat="1">
      <c r="A17" s="1" t="s">
        <v>183</v>
      </c>
      <c r="B17" s="1" t="s">
        <v>766</v>
      </c>
      <c r="C17" s="1" t="s">
        <v>765</v>
      </c>
      <c r="D17" s="6">
        <v>17212803</v>
      </c>
      <c r="E17" s="6">
        <v>6281546.4500000002</v>
      </c>
      <c r="F17" s="7">
        <v>36.49</v>
      </c>
    </row>
    <row r="18" spans="1:6" s="1" customFormat="1">
      <c r="A18" s="1" t="s">
        <v>183</v>
      </c>
      <c r="B18" s="1" t="s">
        <v>767</v>
      </c>
      <c r="C18" s="1" t="s">
        <v>184</v>
      </c>
      <c r="D18" s="6">
        <v>1247973</v>
      </c>
      <c r="E18" s="6">
        <v>334090.88</v>
      </c>
      <c r="F18" s="7">
        <v>26.77</v>
      </c>
    </row>
    <row r="19" spans="1:6" s="22" customFormat="1">
      <c r="A19" s="22" t="s">
        <v>185</v>
      </c>
      <c r="B19" s="22" t="s">
        <v>768</v>
      </c>
      <c r="C19" s="22" t="s">
        <v>186</v>
      </c>
      <c r="D19" s="23">
        <v>20000</v>
      </c>
      <c r="E19" s="23">
        <v>10225</v>
      </c>
      <c r="F19" s="24">
        <v>51.13</v>
      </c>
    </row>
    <row r="20" spans="1:6" s="22" customFormat="1">
      <c r="A20" s="22" t="s">
        <v>185</v>
      </c>
      <c r="B20" s="22" t="s">
        <v>769</v>
      </c>
      <c r="C20" s="22" t="s">
        <v>187</v>
      </c>
      <c r="D20" s="23">
        <v>30000</v>
      </c>
      <c r="E20" s="23">
        <v>3277.46</v>
      </c>
      <c r="F20" s="24">
        <v>10.92</v>
      </c>
    </row>
    <row r="21" spans="1:6" s="22" customFormat="1">
      <c r="A21" s="22" t="s">
        <v>185</v>
      </c>
      <c r="B21" s="22" t="s">
        <v>770</v>
      </c>
      <c r="C21" s="22" t="s">
        <v>188</v>
      </c>
      <c r="D21" s="23">
        <v>20000</v>
      </c>
      <c r="E21" s="23">
        <v>75</v>
      </c>
      <c r="F21" s="24">
        <v>0.38</v>
      </c>
    </row>
    <row r="22" spans="1:6" s="22" customFormat="1">
      <c r="A22" s="22" t="s">
        <v>185</v>
      </c>
      <c r="B22" s="22" t="s">
        <v>771</v>
      </c>
      <c r="C22" s="22" t="s">
        <v>772</v>
      </c>
      <c r="D22" s="23">
        <v>20000</v>
      </c>
      <c r="E22" s="23">
        <v>75</v>
      </c>
      <c r="F22" s="24">
        <v>0.38</v>
      </c>
    </row>
    <row r="23" spans="1:6" s="22" customFormat="1">
      <c r="A23" s="22" t="s">
        <v>185</v>
      </c>
      <c r="B23" s="22" t="s">
        <v>773</v>
      </c>
      <c r="C23" s="22" t="s">
        <v>189</v>
      </c>
      <c r="D23" s="23">
        <v>23000</v>
      </c>
      <c r="E23" s="23">
        <v>4040.89</v>
      </c>
      <c r="F23" s="24">
        <v>17.57</v>
      </c>
    </row>
    <row r="24" spans="1:6" s="22" customFormat="1">
      <c r="A24" s="22" t="s">
        <v>185</v>
      </c>
      <c r="B24" s="22" t="s">
        <v>774</v>
      </c>
      <c r="C24" s="22" t="s">
        <v>190</v>
      </c>
      <c r="D24" s="23">
        <v>20000</v>
      </c>
      <c r="E24" s="23">
        <v>1075</v>
      </c>
      <c r="F24" s="24">
        <v>5.38</v>
      </c>
    </row>
    <row r="25" spans="1:6" s="22" customFormat="1">
      <c r="A25" s="22" t="s">
        <v>185</v>
      </c>
      <c r="B25" s="22" t="s">
        <v>775</v>
      </c>
      <c r="C25" s="22" t="s">
        <v>191</v>
      </c>
      <c r="D25" s="23">
        <v>25000</v>
      </c>
      <c r="E25" s="23">
        <v>3098.59</v>
      </c>
      <c r="F25" s="24">
        <v>12.39</v>
      </c>
    </row>
    <row r="26" spans="1:6" s="22" customFormat="1">
      <c r="A26" s="22" t="s">
        <v>185</v>
      </c>
      <c r="B26" s="22" t="s">
        <v>776</v>
      </c>
      <c r="C26" s="22" t="s">
        <v>192</v>
      </c>
      <c r="D26" s="23">
        <v>20000</v>
      </c>
      <c r="E26" s="23">
        <v>9575</v>
      </c>
      <c r="F26" s="24">
        <v>47.88</v>
      </c>
    </row>
    <row r="27" spans="1:6" s="22" customFormat="1">
      <c r="A27" s="22" t="s">
        <v>185</v>
      </c>
      <c r="B27" s="22" t="s">
        <v>777</v>
      </c>
      <c r="C27" s="22" t="s">
        <v>193</v>
      </c>
      <c r="D27" s="23">
        <v>49473</v>
      </c>
      <c r="E27" s="23">
        <v>8250.3700000000008</v>
      </c>
      <c r="F27" s="24">
        <v>16.68</v>
      </c>
    </row>
    <row r="28" spans="1:6" s="22" customFormat="1">
      <c r="A28" s="22" t="s">
        <v>185</v>
      </c>
      <c r="B28" s="22" t="s">
        <v>778</v>
      </c>
      <c r="C28" s="22" t="s">
        <v>194</v>
      </c>
      <c r="D28" s="23">
        <v>41620</v>
      </c>
      <c r="E28" s="23">
        <v>6075.14</v>
      </c>
      <c r="F28" s="24">
        <v>14.6</v>
      </c>
    </row>
    <row r="29" spans="1:6" s="22" customFormat="1">
      <c r="A29" s="22" t="s">
        <v>185</v>
      </c>
      <c r="B29" s="22" t="s">
        <v>779</v>
      </c>
      <c r="C29" s="22" t="s">
        <v>195</v>
      </c>
      <c r="D29" s="23">
        <v>31880</v>
      </c>
      <c r="E29" s="23">
        <v>75</v>
      </c>
      <c r="F29" s="24">
        <v>0.24</v>
      </c>
    </row>
    <row r="30" spans="1:6" s="22" customFormat="1">
      <c r="A30" s="22" t="s">
        <v>185</v>
      </c>
      <c r="B30" s="22" t="s">
        <v>780</v>
      </c>
      <c r="C30" s="22" t="s">
        <v>196</v>
      </c>
      <c r="D30" s="23">
        <v>21000</v>
      </c>
      <c r="E30" s="23">
        <v>1902.37</v>
      </c>
      <c r="F30" s="24">
        <v>9.06</v>
      </c>
    </row>
    <row r="31" spans="1:6" s="22" customFormat="1">
      <c r="A31" s="22" t="s">
        <v>185</v>
      </c>
      <c r="B31" s="22" t="s">
        <v>781</v>
      </c>
      <c r="C31" s="22" t="s">
        <v>197</v>
      </c>
      <c r="D31" s="23">
        <v>20000</v>
      </c>
      <c r="E31" s="23">
        <v>75</v>
      </c>
      <c r="F31" s="24">
        <v>0.38</v>
      </c>
    </row>
    <row r="32" spans="1:6" s="22" customFormat="1">
      <c r="A32" s="22" t="s">
        <v>185</v>
      </c>
      <c r="B32" s="22" t="s">
        <v>782</v>
      </c>
      <c r="C32" s="22" t="s">
        <v>198</v>
      </c>
      <c r="D32" s="23">
        <v>25000</v>
      </c>
      <c r="E32" s="23">
        <v>1103.01</v>
      </c>
      <c r="F32" s="24">
        <v>4.41</v>
      </c>
    </row>
    <row r="33" spans="1:6" s="22" customFormat="1">
      <c r="A33" s="22" t="s">
        <v>185</v>
      </c>
      <c r="B33" s="22" t="s">
        <v>783</v>
      </c>
      <c r="C33" s="22" t="s">
        <v>199</v>
      </c>
      <c r="D33" s="23">
        <v>20000</v>
      </c>
      <c r="E33" s="23">
        <v>1719.04</v>
      </c>
      <c r="F33" s="24">
        <v>8.6</v>
      </c>
    </row>
    <row r="34" spans="1:6" s="22" customFormat="1">
      <c r="A34" s="22" t="s">
        <v>185</v>
      </c>
      <c r="B34" s="22" t="s">
        <v>784</v>
      </c>
      <c r="C34" s="22" t="s">
        <v>200</v>
      </c>
      <c r="D34" s="23">
        <v>20000</v>
      </c>
      <c r="E34" s="23">
        <v>75</v>
      </c>
      <c r="F34" s="24">
        <v>0.38</v>
      </c>
    </row>
    <row r="35" spans="1:6" s="1" customFormat="1">
      <c r="A35" s="1" t="s">
        <v>183</v>
      </c>
      <c r="B35" s="1" t="s">
        <v>785</v>
      </c>
      <c r="C35" s="1" t="s">
        <v>201</v>
      </c>
      <c r="D35" s="6">
        <v>513000</v>
      </c>
      <c r="E35" s="6">
        <v>148451.37</v>
      </c>
      <c r="F35" s="7">
        <v>28.94</v>
      </c>
    </row>
    <row r="36" spans="1:6" s="22" customFormat="1">
      <c r="A36" s="22" t="s">
        <v>185</v>
      </c>
      <c r="B36" s="22" t="s">
        <v>786</v>
      </c>
      <c r="C36" s="22" t="s">
        <v>202</v>
      </c>
      <c r="D36" s="23">
        <v>38000</v>
      </c>
      <c r="E36" s="23">
        <v>7841.62</v>
      </c>
      <c r="F36" s="24">
        <v>20.64</v>
      </c>
    </row>
    <row r="37" spans="1:6" s="22" customFormat="1">
      <c r="A37" s="22" t="s">
        <v>185</v>
      </c>
      <c r="B37" s="22" t="s">
        <v>787</v>
      </c>
      <c r="C37" s="22" t="s">
        <v>203</v>
      </c>
      <c r="D37" s="23">
        <v>38000</v>
      </c>
      <c r="E37" s="23">
        <v>26176.639999999999</v>
      </c>
      <c r="F37" s="24">
        <v>68.89</v>
      </c>
    </row>
    <row r="38" spans="1:6" s="22" customFormat="1">
      <c r="A38" s="22" t="s">
        <v>185</v>
      </c>
      <c r="B38" s="22" t="s">
        <v>788</v>
      </c>
      <c r="C38" s="22" t="s">
        <v>204</v>
      </c>
      <c r="D38" s="23">
        <v>38000</v>
      </c>
      <c r="E38" s="23">
        <v>5561.58</v>
      </c>
      <c r="F38" s="24">
        <v>14.64</v>
      </c>
    </row>
    <row r="39" spans="1:6" s="22" customFormat="1">
      <c r="A39" s="22" t="s">
        <v>185</v>
      </c>
      <c r="B39" s="22" t="s">
        <v>789</v>
      </c>
      <c r="C39" s="22" t="s">
        <v>205</v>
      </c>
      <c r="D39" s="23">
        <v>38000</v>
      </c>
      <c r="E39" s="23">
        <v>9514.6200000000008</v>
      </c>
      <c r="F39" s="24">
        <v>25.04</v>
      </c>
    </row>
    <row r="40" spans="1:6" s="22" customFormat="1">
      <c r="A40" s="22" t="s">
        <v>185</v>
      </c>
      <c r="B40" s="22" t="s">
        <v>790</v>
      </c>
      <c r="C40" s="22" t="s">
        <v>206</v>
      </c>
      <c r="D40" s="23">
        <v>38000</v>
      </c>
      <c r="E40" s="23">
        <v>3272.78</v>
      </c>
      <c r="F40" s="24">
        <v>8.61</v>
      </c>
    </row>
    <row r="41" spans="1:6" s="22" customFormat="1">
      <c r="A41" s="22" t="s">
        <v>185</v>
      </c>
      <c r="B41" s="22" t="s">
        <v>791</v>
      </c>
      <c r="C41" s="22" t="s">
        <v>207</v>
      </c>
      <c r="D41" s="23">
        <v>38000</v>
      </c>
      <c r="E41" s="23">
        <v>9248.9599999999991</v>
      </c>
      <c r="F41" s="24">
        <v>24.34</v>
      </c>
    </row>
    <row r="42" spans="1:6" s="22" customFormat="1">
      <c r="A42" s="22" t="s">
        <v>185</v>
      </c>
      <c r="B42" s="22" t="s">
        <v>792</v>
      </c>
      <c r="C42" s="22" t="s">
        <v>208</v>
      </c>
      <c r="D42" s="23">
        <v>38000</v>
      </c>
      <c r="E42" s="23">
        <v>36634.339999999997</v>
      </c>
      <c r="F42" s="24">
        <v>96.41</v>
      </c>
    </row>
    <row r="43" spans="1:6" s="22" customFormat="1">
      <c r="A43" s="22" t="s">
        <v>185</v>
      </c>
      <c r="B43" s="22" t="s">
        <v>793</v>
      </c>
      <c r="C43" s="22" t="s">
        <v>209</v>
      </c>
      <c r="D43" s="23">
        <v>38000</v>
      </c>
      <c r="E43" s="23">
        <v>21262.07</v>
      </c>
      <c r="F43" s="24">
        <v>55.95</v>
      </c>
    </row>
    <row r="44" spans="1:6" s="1" customFormat="1">
      <c r="A44" s="1" t="s">
        <v>183</v>
      </c>
      <c r="B44" s="1" t="s">
        <v>794</v>
      </c>
      <c r="C44" s="1" t="s">
        <v>210</v>
      </c>
      <c r="D44" s="6">
        <v>17410000</v>
      </c>
      <c r="E44" s="6">
        <v>7508976.1299999999</v>
      </c>
      <c r="F44" s="7">
        <v>43.13</v>
      </c>
    </row>
    <row r="45" spans="1:6" s="22" customFormat="1">
      <c r="A45" s="22" t="s">
        <v>185</v>
      </c>
      <c r="B45" s="22" t="s">
        <v>795</v>
      </c>
      <c r="C45" s="22" t="s">
        <v>210</v>
      </c>
      <c r="D45" s="23">
        <v>17410000</v>
      </c>
      <c r="E45" s="23">
        <v>7508976.1299999999</v>
      </c>
      <c r="F45" s="24">
        <v>43.13</v>
      </c>
    </row>
    <row r="46" spans="1:6" s="1" customFormat="1">
      <c r="A46" s="3" t="s">
        <v>182</v>
      </c>
      <c r="B46" s="3" t="s">
        <v>796</v>
      </c>
      <c r="C46" s="3" t="s">
        <v>797</v>
      </c>
      <c r="D46" s="9">
        <v>18574031.719999999</v>
      </c>
      <c r="E46" s="9">
        <v>3518567.12</v>
      </c>
      <c r="F46" s="12">
        <v>18.940000000000001</v>
      </c>
    </row>
    <row r="47" spans="1:6" s="1" customFormat="1">
      <c r="A47" s="1" t="s">
        <v>183</v>
      </c>
      <c r="B47" s="1" t="s">
        <v>798</v>
      </c>
      <c r="C47" s="1" t="s">
        <v>797</v>
      </c>
      <c r="D47" s="6">
        <v>18574031.719999999</v>
      </c>
      <c r="E47" s="6">
        <v>3518567.12</v>
      </c>
      <c r="F47" s="7">
        <v>18.940000000000001</v>
      </c>
    </row>
    <row r="48" spans="1:6" s="1" customFormat="1">
      <c r="A48" s="3" t="s">
        <v>182</v>
      </c>
      <c r="B48" s="3" t="s">
        <v>799</v>
      </c>
      <c r="C48" s="3" t="s">
        <v>800</v>
      </c>
      <c r="D48" s="9">
        <v>141976064.71000001</v>
      </c>
      <c r="E48" s="9">
        <v>54633876.619999997</v>
      </c>
      <c r="F48" s="12">
        <v>38.479999999999997</v>
      </c>
    </row>
    <row r="49" spans="1:6" s="1" customFormat="1">
      <c r="A49" s="1" t="s">
        <v>183</v>
      </c>
      <c r="B49" s="1" t="s">
        <v>801</v>
      </c>
      <c r="C49" s="1" t="s">
        <v>800</v>
      </c>
      <c r="D49" s="6">
        <v>141976064.71000001</v>
      </c>
      <c r="E49" s="6">
        <v>54633876.619999997</v>
      </c>
      <c r="F49" s="7">
        <v>38.479999999999997</v>
      </c>
    </row>
    <row r="50" spans="1:6" s="1" customFormat="1">
      <c r="A50" s="3" t="s">
        <v>182</v>
      </c>
      <c r="B50" s="3" t="s">
        <v>802</v>
      </c>
      <c r="C50" s="3" t="s">
        <v>803</v>
      </c>
      <c r="D50" s="9">
        <v>259030287.84999999</v>
      </c>
      <c r="E50" s="9">
        <v>115809785.54000001</v>
      </c>
      <c r="F50" s="12">
        <v>44.71</v>
      </c>
    </row>
    <row r="51" spans="1:6" s="1" customFormat="1">
      <c r="A51" s="1" t="s">
        <v>183</v>
      </c>
      <c r="B51" s="1" t="s">
        <v>804</v>
      </c>
      <c r="C51" s="1" t="s">
        <v>803</v>
      </c>
      <c r="D51" s="6">
        <v>71457159</v>
      </c>
      <c r="E51" s="6">
        <v>33503975.84</v>
      </c>
      <c r="F51" s="7">
        <v>46.89</v>
      </c>
    </row>
    <row r="52" spans="1:6" s="1" customFormat="1">
      <c r="A52" s="1" t="s">
        <v>183</v>
      </c>
      <c r="B52" s="1" t="s">
        <v>805</v>
      </c>
      <c r="C52" s="1" t="s">
        <v>211</v>
      </c>
      <c r="D52" s="6">
        <v>132467427.01000001</v>
      </c>
      <c r="E52" s="6">
        <v>55878362</v>
      </c>
      <c r="F52" s="7">
        <v>42.18</v>
      </c>
    </row>
    <row r="53" spans="1:6" s="22" customFormat="1">
      <c r="A53" s="22" t="s">
        <v>185</v>
      </c>
      <c r="B53" s="22" t="s">
        <v>806</v>
      </c>
      <c r="C53" s="22" t="s">
        <v>807</v>
      </c>
      <c r="D53" s="23">
        <v>13667476.98</v>
      </c>
      <c r="E53" s="23">
        <v>5850486</v>
      </c>
      <c r="F53" s="24">
        <v>42.81</v>
      </c>
    </row>
    <row r="54" spans="1:6" s="22" customFormat="1">
      <c r="A54" s="22" t="s">
        <v>185</v>
      </c>
      <c r="B54" s="22" t="s">
        <v>808</v>
      </c>
      <c r="C54" s="22" t="s">
        <v>809</v>
      </c>
      <c r="D54" s="23">
        <v>10097459.32</v>
      </c>
      <c r="E54" s="23">
        <v>4215139.43</v>
      </c>
      <c r="F54" s="24">
        <v>41.74</v>
      </c>
    </row>
    <row r="55" spans="1:6" s="22" customFormat="1">
      <c r="A55" s="22" t="s">
        <v>185</v>
      </c>
      <c r="B55" s="22" t="s">
        <v>810</v>
      </c>
      <c r="C55" s="22" t="s">
        <v>811</v>
      </c>
      <c r="D55" s="23">
        <v>9858110.8000000007</v>
      </c>
      <c r="E55" s="23">
        <v>3998073.88</v>
      </c>
      <c r="F55" s="24">
        <v>40.56</v>
      </c>
    </row>
    <row r="56" spans="1:6" s="22" customFormat="1">
      <c r="A56" s="22" t="s">
        <v>185</v>
      </c>
      <c r="B56" s="22" t="s">
        <v>812</v>
      </c>
      <c r="C56" s="22" t="s">
        <v>813</v>
      </c>
      <c r="D56" s="23">
        <v>13569303.630000001</v>
      </c>
      <c r="E56" s="23">
        <v>5539044.4000000004</v>
      </c>
      <c r="F56" s="24">
        <v>40.82</v>
      </c>
    </row>
    <row r="57" spans="1:6" s="22" customFormat="1">
      <c r="A57" s="22" t="s">
        <v>185</v>
      </c>
      <c r="B57" s="22" t="s">
        <v>814</v>
      </c>
      <c r="C57" s="22" t="s">
        <v>815</v>
      </c>
      <c r="D57" s="23">
        <v>9124631.2699999996</v>
      </c>
      <c r="E57" s="23">
        <v>3831418.29</v>
      </c>
      <c r="F57" s="24">
        <v>41.99</v>
      </c>
    </row>
    <row r="58" spans="1:6" s="22" customFormat="1">
      <c r="A58" s="22" t="s">
        <v>185</v>
      </c>
      <c r="B58" s="22" t="s">
        <v>816</v>
      </c>
      <c r="C58" s="22" t="s">
        <v>817</v>
      </c>
      <c r="D58" s="23">
        <v>14537753.539999999</v>
      </c>
      <c r="E58" s="23">
        <v>5232431.2300000004</v>
      </c>
      <c r="F58" s="24">
        <v>35.99</v>
      </c>
    </row>
    <row r="59" spans="1:6" s="22" customFormat="1">
      <c r="A59" s="22" t="s">
        <v>185</v>
      </c>
      <c r="B59" s="22" t="s">
        <v>818</v>
      </c>
      <c r="C59" s="22" t="s">
        <v>819</v>
      </c>
      <c r="D59" s="23">
        <v>13526934.359999999</v>
      </c>
      <c r="E59" s="23">
        <v>6004709.8399999999</v>
      </c>
      <c r="F59" s="24">
        <v>44.39</v>
      </c>
    </row>
    <row r="60" spans="1:6" s="22" customFormat="1">
      <c r="A60" s="22" t="s">
        <v>185</v>
      </c>
      <c r="B60" s="22" t="s">
        <v>820</v>
      </c>
      <c r="C60" s="22" t="s">
        <v>821</v>
      </c>
      <c r="D60" s="23">
        <v>10930242.640000001</v>
      </c>
      <c r="E60" s="23">
        <v>4335817.01</v>
      </c>
      <c r="F60" s="24">
        <v>39.67</v>
      </c>
    </row>
    <row r="61" spans="1:6" s="22" customFormat="1">
      <c r="A61" s="22" t="s">
        <v>185</v>
      </c>
      <c r="B61" s="22" t="s">
        <v>822</v>
      </c>
      <c r="C61" s="22" t="s">
        <v>823</v>
      </c>
      <c r="D61" s="23">
        <v>11899479.050000001</v>
      </c>
      <c r="E61" s="23">
        <v>5057040.68</v>
      </c>
      <c r="F61" s="24">
        <v>42.5</v>
      </c>
    </row>
    <row r="62" spans="1:6" s="22" customFormat="1">
      <c r="A62" s="22" t="s">
        <v>185</v>
      </c>
      <c r="B62" s="22" t="s">
        <v>824</v>
      </c>
      <c r="C62" s="22" t="s">
        <v>825</v>
      </c>
      <c r="D62" s="23">
        <v>13549839.369999999</v>
      </c>
      <c r="E62" s="23">
        <v>6044671.6100000003</v>
      </c>
      <c r="F62" s="24">
        <v>44.61</v>
      </c>
    </row>
    <row r="63" spans="1:6" s="22" customFormat="1">
      <c r="A63" s="22" t="s">
        <v>185</v>
      </c>
      <c r="B63" s="22" t="s">
        <v>826</v>
      </c>
      <c r="C63" s="22" t="s">
        <v>827</v>
      </c>
      <c r="D63" s="23">
        <v>9352367.0600000005</v>
      </c>
      <c r="E63" s="23">
        <v>4856975.24</v>
      </c>
      <c r="F63" s="24">
        <v>51.93</v>
      </c>
    </row>
    <row r="64" spans="1:6" s="1" customFormat="1">
      <c r="A64" s="1" t="s">
        <v>183</v>
      </c>
      <c r="B64" s="1" t="s">
        <v>828</v>
      </c>
      <c r="C64" s="1" t="s">
        <v>212</v>
      </c>
      <c r="D64" s="6">
        <v>47002424.039999999</v>
      </c>
      <c r="E64" s="6">
        <v>22607944.43</v>
      </c>
      <c r="F64" s="7">
        <v>48.1</v>
      </c>
    </row>
    <row r="65" spans="1:6" s="22" customFormat="1">
      <c r="A65" s="22" t="s">
        <v>185</v>
      </c>
      <c r="B65" s="22" t="s">
        <v>829</v>
      </c>
      <c r="C65" s="22" t="s">
        <v>830</v>
      </c>
      <c r="D65" s="23">
        <v>6722305</v>
      </c>
      <c r="E65" s="23">
        <v>3002675.42</v>
      </c>
      <c r="F65" s="24">
        <v>44.67</v>
      </c>
    </row>
    <row r="66" spans="1:6" s="22" customFormat="1">
      <c r="A66" s="22" t="s">
        <v>185</v>
      </c>
      <c r="B66" s="22" t="s">
        <v>831</v>
      </c>
      <c r="C66" s="22" t="s">
        <v>213</v>
      </c>
      <c r="D66" s="23">
        <v>20882591</v>
      </c>
      <c r="E66" s="23">
        <v>10662352.17</v>
      </c>
      <c r="F66" s="24">
        <v>51.06</v>
      </c>
    </row>
    <row r="67" spans="1:6" s="22" customFormat="1">
      <c r="A67" s="22" t="s">
        <v>185</v>
      </c>
      <c r="B67" s="22" t="s">
        <v>832</v>
      </c>
      <c r="C67" s="22" t="s">
        <v>214</v>
      </c>
      <c r="D67" s="23">
        <v>19397528.039999999</v>
      </c>
      <c r="E67" s="23">
        <v>8942916.8399999999</v>
      </c>
      <c r="F67" s="24">
        <v>46.1</v>
      </c>
    </row>
    <row r="68" spans="1:6" s="1" customFormat="1">
      <c r="A68" s="1" t="s">
        <v>183</v>
      </c>
      <c r="B68" s="1" t="s">
        <v>833</v>
      </c>
      <c r="C68" s="1" t="s">
        <v>215</v>
      </c>
      <c r="D68" s="6">
        <v>8103277.7999999998</v>
      </c>
      <c r="E68" s="6">
        <v>3819503.27</v>
      </c>
      <c r="F68" s="7">
        <v>47.14</v>
      </c>
    </row>
    <row r="69" spans="1:6" s="22" customFormat="1">
      <c r="A69" s="22" t="s">
        <v>185</v>
      </c>
      <c r="B69" s="22" t="s">
        <v>834</v>
      </c>
      <c r="C69" s="22" t="s">
        <v>835</v>
      </c>
      <c r="D69" s="23">
        <v>8103277.7999999998</v>
      </c>
      <c r="E69" s="23">
        <v>3819503.27</v>
      </c>
      <c r="F69" s="24">
        <v>47.14</v>
      </c>
    </row>
    <row r="70" spans="1:6" s="1" customFormat="1">
      <c r="A70" s="3" t="s">
        <v>182</v>
      </c>
      <c r="B70" s="3" t="s">
        <v>836</v>
      </c>
      <c r="C70" s="3" t="s">
        <v>837</v>
      </c>
      <c r="D70" s="9">
        <v>31018362.449999999</v>
      </c>
      <c r="E70" s="9">
        <v>13736800.48</v>
      </c>
      <c r="F70" s="12">
        <v>44.29</v>
      </c>
    </row>
    <row r="71" spans="1:6" s="1" customFormat="1">
      <c r="A71" s="1" t="s">
        <v>183</v>
      </c>
      <c r="B71" s="1" t="s">
        <v>838</v>
      </c>
      <c r="C71" s="1" t="s">
        <v>837</v>
      </c>
      <c r="D71" s="6">
        <v>16272017</v>
      </c>
      <c r="E71" s="6">
        <v>6980459.9699999997</v>
      </c>
      <c r="F71" s="7">
        <v>42.9</v>
      </c>
    </row>
    <row r="72" spans="1:6" s="1" customFormat="1">
      <c r="A72" s="1" t="s">
        <v>183</v>
      </c>
      <c r="B72" s="1" t="s">
        <v>839</v>
      </c>
      <c r="C72" s="1" t="s">
        <v>216</v>
      </c>
      <c r="D72" s="6">
        <v>14746345.449999999</v>
      </c>
      <c r="E72" s="6">
        <v>6756340.5099999998</v>
      </c>
      <c r="F72" s="7">
        <v>45.82</v>
      </c>
    </row>
    <row r="73" spans="1:6" s="22" customFormat="1">
      <c r="A73" s="22" t="s">
        <v>185</v>
      </c>
      <c r="B73" s="22" t="s">
        <v>840</v>
      </c>
      <c r="C73" s="22" t="s">
        <v>841</v>
      </c>
      <c r="D73" s="23">
        <v>7698635.1200000001</v>
      </c>
      <c r="E73" s="23">
        <v>3712055.85</v>
      </c>
      <c r="F73" s="24">
        <v>48.22</v>
      </c>
    </row>
    <row r="74" spans="1:6" s="22" customFormat="1">
      <c r="A74" s="22" t="s">
        <v>185</v>
      </c>
      <c r="B74" s="22" t="s">
        <v>842</v>
      </c>
      <c r="C74" s="22" t="s">
        <v>217</v>
      </c>
      <c r="D74" s="23">
        <v>7047710.3300000001</v>
      </c>
      <c r="E74" s="23">
        <v>3044284.66</v>
      </c>
      <c r="F74" s="24">
        <v>43.2</v>
      </c>
    </row>
    <row r="75" spans="1:6" s="1" customFormat="1">
      <c r="A75" s="3" t="s">
        <v>182</v>
      </c>
      <c r="B75" s="3" t="s">
        <v>843</v>
      </c>
      <c r="C75" s="3" t="s">
        <v>844</v>
      </c>
      <c r="D75" s="9">
        <v>1645000</v>
      </c>
      <c r="E75" s="9">
        <v>628661.94999999995</v>
      </c>
      <c r="F75" s="12">
        <v>38.22</v>
      </c>
    </row>
    <row r="76" spans="1:6" s="1" customFormat="1">
      <c r="A76" s="1" t="s">
        <v>183</v>
      </c>
      <c r="B76" s="1" t="s">
        <v>845</v>
      </c>
      <c r="C76" s="1" t="s">
        <v>844</v>
      </c>
      <c r="D76" s="6">
        <v>1645000</v>
      </c>
      <c r="E76" s="6">
        <v>628661.94999999995</v>
      </c>
      <c r="F76" s="7">
        <v>38.22</v>
      </c>
    </row>
    <row r="77" spans="1:6" s="1" customFormat="1">
      <c r="A77" s="3" t="s">
        <v>182</v>
      </c>
      <c r="B77" s="3" t="s">
        <v>846</v>
      </c>
      <c r="C77" s="3" t="s">
        <v>218</v>
      </c>
      <c r="D77" s="9">
        <v>214500</v>
      </c>
      <c r="E77" s="9">
        <v>65591.64</v>
      </c>
      <c r="F77" s="12">
        <v>30.58</v>
      </c>
    </row>
    <row r="78" spans="1:6" s="1" customFormat="1">
      <c r="A78" s="1" t="s">
        <v>183</v>
      </c>
      <c r="B78" s="1" t="s">
        <v>847</v>
      </c>
      <c r="C78" s="1" t="s">
        <v>218</v>
      </c>
      <c r="D78" s="6">
        <v>214500</v>
      </c>
      <c r="E78" s="6">
        <v>65591.64</v>
      </c>
      <c r="F78" s="7">
        <v>30.58</v>
      </c>
    </row>
  </sheetData>
  <mergeCells count="2">
    <mergeCell ref="A6:F6"/>
    <mergeCell ref="A7:F7"/>
  </mergeCells>
  <pageMargins left="0.74803149606299213" right="0.74803149606299213" top="0.98425196850393704" bottom="0.98425196850393704" header="0.51181102362204722" footer="0.51181102362204722"/>
  <pageSetup scale="90" firstPageNumber="18" orientation="landscape" useFirstPageNumber="1" horizontalDpi="300" verticalDpi="300" r:id="rId1"/>
  <headerFooter alignWithMargins="0"/>
  <colBreaks count="1" manualBreakCount="1">
    <brk id="7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5473"/>
  <sheetViews>
    <sheetView zoomScaleNormal="100" zoomScaleSheetLayoutView="58" workbookViewId="0">
      <selection activeCell="C24" sqref="C24:J24"/>
    </sheetView>
  </sheetViews>
  <sheetFormatPr defaultColWidth="8.85546875" defaultRowHeight="12.75"/>
  <cols>
    <col min="1" max="1" width="4.42578125" style="1" customWidth="1"/>
    <col min="2" max="2" width="1.42578125" style="1" customWidth="1"/>
    <col min="3" max="4" width="8.85546875" style="1"/>
    <col min="5" max="9" width="8.85546875" style="18"/>
    <col min="10" max="10" width="28.28515625" style="18" customWidth="1"/>
    <col min="11" max="14" width="8.85546875" style="1"/>
    <col min="15" max="15" width="3.28515625" style="1" customWidth="1"/>
    <col min="16" max="16384" width="8.85546875" style="1"/>
  </cols>
  <sheetData>
    <row r="1" spans="1:16">
      <c r="A1" s="1" t="s">
        <v>0</v>
      </c>
      <c r="C1" s="14"/>
      <c r="D1" s="13"/>
    </row>
    <row r="2" spans="1:16">
      <c r="A2" s="1" t="s">
        <v>2</v>
      </c>
    </row>
    <row r="3" spans="1:16">
      <c r="A3" s="1" t="s">
        <v>3</v>
      </c>
    </row>
    <row r="4" spans="1:16">
      <c r="A4" s="1" t="s">
        <v>4</v>
      </c>
    </row>
    <row r="5" spans="1:16" s="2" customFormat="1" ht="18">
      <c r="A5" s="46" t="s">
        <v>219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>
      <c r="A6" s="50" t="s">
        <v>940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>
      <c r="A7" s="50" t="s">
        <v>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>
      <c r="A8" s="73" t="s">
        <v>1</v>
      </c>
      <c r="B8" s="51"/>
      <c r="C8" s="73" t="s">
        <v>443</v>
      </c>
      <c r="D8" s="51"/>
      <c r="E8" s="51"/>
      <c r="F8" s="51"/>
      <c r="G8" s="51"/>
      <c r="H8" s="51"/>
      <c r="I8" s="51"/>
      <c r="J8" s="51"/>
      <c r="K8" s="72" t="s">
        <v>1</v>
      </c>
      <c r="L8" s="51"/>
      <c r="M8" s="72" t="s">
        <v>1</v>
      </c>
      <c r="N8" s="51"/>
      <c r="O8" s="72" t="s">
        <v>1</v>
      </c>
      <c r="P8" s="51"/>
    </row>
    <row r="9" spans="1:16">
      <c r="A9" s="73" t="s">
        <v>1</v>
      </c>
      <c r="B9" s="51"/>
      <c r="C9" s="73" t="s">
        <v>444</v>
      </c>
      <c r="D9" s="51"/>
      <c r="E9" s="51"/>
      <c r="F9" s="51"/>
      <c r="G9" s="51"/>
      <c r="H9" s="51"/>
      <c r="I9" s="51"/>
      <c r="J9" s="51"/>
      <c r="K9" s="72" t="s">
        <v>1</v>
      </c>
      <c r="L9" s="51"/>
      <c r="M9" s="72" t="s">
        <v>1</v>
      </c>
      <c r="N9" s="51"/>
      <c r="O9" s="72" t="s">
        <v>1</v>
      </c>
      <c r="P9" s="51"/>
    </row>
    <row r="10" spans="1:16">
      <c r="A10" s="73" t="s">
        <v>1</v>
      </c>
      <c r="B10" s="51"/>
      <c r="C10" s="73" t="s">
        <v>445</v>
      </c>
      <c r="D10" s="51"/>
      <c r="E10" s="74" t="s">
        <v>469</v>
      </c>
      <c r="F10" s="57"/>
      <c r="G10" s="57"/>
      <c r="H10" s="57"/>
      <c r="I10" s="57"/>
      <c r="J10" s="57"/>
      <c r="K10" s="72" t="s">
        <v>941</v>
      </c>
      <c r="L10" s="51"/>
      <c r="M10" s="72" t="s">
        <v>942</v>
      </c>
      <c r="N10" s="51"/>
      <c r="O10" s="72" t="s">
        <v>943</v>
      </c>
      <c r="P10" s="51"/>
    </row>
    <row r="11" spans="1:16">
      <c r="A11" s="72" t="s">
        <v>1</v>
      </c>
      <c r="B11" s="51"/>
      <c r="C11" s="51"/>
      <c r="D11" s="51"/>
      <c r="E11" s="51"/>
      <c r="F11" s="51"/>
      <c r="G11" s="51"/>
      <c r="H11" s="51"/>
      <c r="I11" s="51"/>
      <c r="J11" s="51"/>
      <c r="K11" s="72" t="s">
        <v>7</v>
      </c>
      <c r="L11" s="51"/>
      <c r="M11" s="72" t="s">
        <v>8</v>
      </c>
      <c r="N11" s="51"/>
      <c r="O11" s="72" t="s">
        <v>9</v>
      </c>
      <c r="P11" s="51"/>
    </row>
    <row r="12" spans="1:16">
      <c r="A12" s="71" t="s">
        <v>1</v>
      </c>
      <c r="B12" s="51"/>
      <c r="C12" s="71" t="s">
        <v>684</v>
      </c>
      <c r="D12" s="51"/>
      <c r="E12" s="51"/>
      <c r="F12" s="51"/>
      <c r="G12" s="51"/>
      <c r="H12" s="51"/>
      <c r="I12" s="51"/>
      <c r="J12" s="51"/>
      <c r="K12" s="77">
        <v>522021496.38</v>
      </c>
      <c r="L12" s="51"/>
      <c r="M12" s="77">
        <v>212670209.19999999</v>
      </c>
      <c r="N12" s="51"/>
      <c r="O12" s="78">
        <v>40.74</v>
      </c>
      <c r="P12" s="51"/>
    </row>
    <row r="13" spans="1:16">
      <c r="A13" s="68" t="s">
        <v>1</v>
      </c>
      <c r="B13" s="51"/>
      <c r="C13" s="68" t="s">
        <v>848</v>
      </c>
      <c r="D13" s="51"/>
      <c r="E13" s="51"/>
      <c r="F13" s="51"/>
      <c r="G13" s="51"/>
      <c r="H13" s="51"/>
      <c r="I13" s="51"/>
      <c r="J13" s="51"/>
      <c r="K13" s="69">
        <v>14084000.65</v>
      </c>
      <c r="L13" s="51"/>
      <c r="M13" s="69">
        <v>4171525.19</v>
      </c>
      <c r="N13" s="51"/>
      <c r="O13" s="75">
        <v>29.62</v>
      </c>
      <c r="P13" s="51"/>
    </row>
    <row r="14" spans="1:16">
      <c r="A14" s="68" t="s">
        <v>1</v>
      </c>
      <c r="B14" s="51"/>
      <c r="C14" s="68" t="s">
        <v>849</v>
      </c>
      <c r="D14" s="51"/>
      <c r="E14" s="51"/>
      <c r="F14" s="51"/>
      <c r="G14" s="51"/>
      <c r="H14" s="51"/>
      <c r="I14" s="51"/>
      <c r="J14" s="51"/>
      <c r="K14" s="69">
        <v>14084000.65</v>
      </c>
      <c r="L14" s="51"/>
      <c r="M14" s="69">
        <v>4171525.19</v>
      </c>
      <c r="N14" s="51"/>
      <c r="O14" s="75">
        <v>29.62</v>
      </c>
      <c r="P14" s="51"/>
    </row>
    <row r="15" spans="1:16">
      <c r="A15" s="62" t="s">
        <v>1</v>
      </c>
      <c r="B15" s="51"/>
      <c r="C15" s="62" t="s">
        <v>384</v>
      </c>
      <c r="D15" s="51"/>
      <c r="E15" s="51"/>
      <c r="F15" s="51"/>
      <c r="G15" s="51"/>
      <c r="H15" s="51"/>
      <c r="I15" s="51"/>
      <c r="J15" s="51"/>
      <c r="K15" s="63">
        <v>11828225</v>
      </c>
      <c r="L15" s="51"/>
      <c r="M15" s="63">
        <v>3871855.39</v>
      </c>
      <c r="N15" s="51"/>
      <c r="O15" s="76">
        <v>32.729999999999997</v>
      </c>
      <c r="P15" s="51"/>
    </row>
    <row r="16" spans="1:16">
      <c r="A16" s="62" t="s">
        <v>1</v>
      </c>
      <c r="B16" s="51"/>
      <c r="C16" s="62" t="s">
        <v>385</v>
      </c>
      <c r="D16" s="51"/>
      <c r="E16" s="51"/>
      <c r="F16" s="51"/>
      <c r="G16" s="51"/>
      <c r="H16" s="51"/>
      <c r="I16" s="51"/>
      <c r="J16" s="51"/>
      <c r="K16" s="63">
        <v>11828225</v>
      </c>
      <c r="L16" s="51"/>
      <c r="M16" s="63">
        <v>3871855.39</v>
      </c>
      <c r="N16" s="51"/>
      <c r="O16" s="76">
        <v>32.729999999999997</v>
      </c>
      <c r="P16" s="51"/>
    </row>
    <row r="17" spans="1:16">
      <c r="A17" s="62" t="s">
        <v>1</v>
      </c>
      <c r="B17" s="51"/>
      <c r="C17" s="62" t="s">
        <v>390</v>
      </c>
      <c r="D17" s="51"/>
      <c r="E17" s="51"/>
      <c r="F17" s="51"/>
      <c r="G17" s="51"/>
      <c r="H17" s="51"/>
      <c r="I17" s="51"/>
      <c r="J17" s="51"/>
      <c r="K17" s="63">
        <v>1355775.65</v>
      </c>
      <c r="L17" s="51"/>
      <c r="M17" s="63">
        <v>299669.8</v>
      </c>
      <c r="N17" s="51"/>
      <c r="O17" s="76">
        <v>22.1</v>
      </c>
      <c r="P17" s="51"/>
    </row>
    <row r="18" spans="1:16">
      <c r="A18" s="62" t="s">
        <v>1</v>
      </c>
      <c r="B18" s="51"/>
      <c r="C18" s="62" t="s">
        <v>391</v>
      </c>
      <c r="D18" s="51"/>
      <c r="E18" s="51"/>
      <c r="F18" s="51"/>
      <c r="G18" s="51"/>
      <c r="H18" s="51"/>
      <c r="I18" s="51"/>
      <c r="J18" s="51"/>
      <c r="K18" s="63">
        <v>1355775.65</v>
      </c>
      <c r="L18" s="51"/>
      <c r="M18" s="63">
        <v>299669.8</v>
      </c>
      <c r="N18" s="51"/>
      <c r="O18" s="76">
        <v>22.1</v>
      </c>
      <c r="P18" s="51"/>
    </row>
    <row r="19" spans="1:16">
      <c r="A19" s="62" t="s">
        <v>1</v>
      </c>
      <c r="B19" s="51"/>
      <c r="C19" s="62" t="s">
        <v>394</v>
      </c>
      <c r="D19" s="51"/>
      <c r="E19" s="51"/>
      <c r="F19" s="51"/>
      <c r="G19" s="51"/>
      <c r="H19" s="51"/>
      <c r="I19" s="51"/>
      <c r="J19" s="51"/>
      <c r="K19" s="63">
        <v>900000</v>
      </c>
      <c r="L19" s="51"/>
      <c r="M19" s="63">
        <v>0</v>
      </c>
      <c r="N19" s="51"/>
      <c r="O19" s="76">
        <v>0</v>
      </c>
      <c r="P19" s="51"/>
    </row>
    <row r="20" spans="1:16">
      <c r="A20" s="62" t="s">
        <v>1</v>
      </c>
      <c r="B20" s="51"/>
      <c r="C20" s="62" t="s">
        <v>395</v>
      </c>
      <c r="D20" s="51"/>
      <c r="E20" s="51"/>
      <c r="F20" s="51"/>
      <c r="G20" s="51"/>
      <c r="H20" s="51"/>
      <c r="I20" s="51"/>
      <c r="J20" s="51"/>
      <c r="K20" s="63">
        <v>900000</v>
      </c>
      <c r="L20" s="51"/>
      <c r="M20" s="63">
        <v>0</v>
      </c>
      <c r="N20" s="51"/>
      <c r="O20" s="76">
        <v>0</v>
      </c>
      <c r="P20" s="51"/>
    </row>
    <row r="21" spans="1:16">
      <c r="A21" s="66" t="s">
        <v>1</v>
      </c>
      <c r="B21" s="51"/>
      <c r="C21" s="66" t="s">
        <v>470</v>
      </c>
      <c r="D21" s="51"/>
      <c r="E21" s="70" t="s">
        <v>471</v>
      </c>
      <c r="F21" s="57"/>
      <c r="G21" s="57"/>
      <c r="H21" s="57"/>
      <c r="I21" s="57"/>
      <c r="J21" s="57"/>
      <c r="K21" s="67">
        <v>14084000.65</v>
      </c>
      <c r="L21" s="51"/>
      <c r="M21" s="67">
        <v>4171525.19</v>
      </c>
      <c r="N21" s="51"/>
      <c r="O21" s="79">
        <v>29.62</v>
      </c>
      <c r="P21" s="51"/>
    </row>
    <row r="22" spans="1:16">
      <c r="A22" s="60"/>
      <c r="B22" s="51"/>
      <c r="C22" s="60" t="s">
        <v>472</v>
      </c>
      <c r="D22" s="51"/>
      <c r="E22" s="64" t="s">
        <v>473</v>
      </c>
      <c r="F22" s="57"/>
      <c r="G22" s="57"/>
      <c r="H22" s="57"/>
      <c r="I22" s="57"/>
      <c r="J22" s="57"/>
      <c r="K22" s="61">
        <v>4196500</v>
      </c>
      <c r="L22" s="51"/>
      <c r="M22" s="61">
        <v>1913627.48</v>
      </c>
      <c r="N22" s="51"/>
      <c r="O22" s="80">
        <v>45.6</v>
      </c>
      <c r="P22" s="51"/>
    </row>
    <row r="23" spans="1:16">
      <c r="A23" s="62" t="s">
        <v>1</v>
      </c>
      <c r="B23" s="51"/>
      <c r="C23" s="62" t="s">
        <v>384</v>
      </c>
      <c r="D23" s="51"/>
      <c r="E23" s="51"/>
      <c r="F23" s="51"/>
      <c r="G23" s="51"/>
      <c r="H23" s="51"/>
      <c r="I23" s="51"/>
      <c r="J23" s="51"/>
      <c r="K23" s="63">
        <v>4196500</v>
      </c>
      <c r="L23" s="51"/>
      <c r="M23" s="63">
        <v>1913627.48</v>
      </c>
      <c r="N23" s="51"/>
      <c r="O23" s="76">
        <v>45.6</v>
      </c>
      <c r="P23" s="51"/>
    </row>
    <row r="24" spans="1:16">
      <c r="A24" s="62" t="s">
        <v>1</v>
      </c>
      <c r="B24" s="51"/>
      <c r="C24" s="62" t="s">
        <v>385</v>
      </c>
      <c r="D24" s="51"/>
      <c r="E24" s="51"/>
      <c r="F24" s="51"/>
      <c r="G24" s="51"/>
      <c r="H24" s="51"/>
      <c r="I24" s="51"/>
      <c r="J24" s="51"/>
      <c r="K24" s="63">
        <v>4196500</v>
      </c>
      <c r="L24" s="51"/>
      <c r="M24" s="63">
        <v>1913627.48</v>
      </c>
      <c r="N24" s="51"/>
      <c r="O24" s="76">
        <v>45.6</v>
      </c>
      <c r="P24" s="51"/>
    </row>
    <row r="25" spans="1:16">
      <c r="A25" s="54" t="s">
        <v>1</v>
      </c>
      <c r="B25" s="51"/>
      <c r="C25" s="54" t="s">
        <v>220</v>
      </c>
      <c r="D25" s="51"/>
      <c r="E25" s="56" t="s">
        <v>221</v>
      </c>
      <c r="F25" s="57"/>
      <c r="G25" s="57"/>
      <c r="H25" s="57"/>
      <c r="I25" s="57"/>
      <c r="J25" s="57"/>
      <c r="K25" s="55">
        <v>3400000</v>
      </c>
      <c r="L25" s="51"/>
      <c r="M25" s="55">
        <v>1579694.38</v>
      </c>
      <c r="N25" s="51"/>
      <c r="O25" s="81">
        <v>46.46</v>
      </c>
      <c r="P25" s="51"/>
    </row>
    <row r="26" spans="1:16">
      <c r="A26" s="58" t="s">
        <v>1</v>
      </c>
      <c r="B26" s="51"/>
      <c r="C26" s="58" t="s">
        <v>222</v>
      </c>
      <c r="D26" s="51"/>
      <c r="E26" s="65" t="s">
        <v>223</v>
      </c>
      <c r="F26" s="57"/>
      <c r="G26" s="57"/>
      <c r="H26" s="57"/>
      <c r="I26" s="57"/>
      <c r="J26" s="57"/>
      <c r="K26" s="59" t="s">
        <v>1</v>
      </c>
      <c r="L26" s="51"/>
      <c r="M26" s="59">
        <v>1579694.38</v>
      </c>
      <c r="N26" s="51"/>
      <c r="O26" s="82" t="s">
        <v>1</v>
      </c>
      <c r="P26" s="51"/>
    </row>
    <row r="27" spans="1:16">
      <c r="A27" s="54" t="s">
        <v>1</v>
      </c>
      <c r="B27" s="51"/>
      <c r="C27" s="54" t="s">
        <v>224</v>
      </c>
      <c r="D27" s="51"/>
      <c r="E27" s="56" t="s">
        <v>225</v>
      </c>
      <c r="F27" s="57"/>
      <c r="G27" s="57"/>
      <c r="H27" s="57"/>
      <c r="I27" s="57"/>
      <c r="J27" s="57"/>
      <c r="K27" s="55">
        <v>114500</v>
      </c>
      <c r="L27" s="51"/>
      <c r="M27" s="55">
        <v>43290.18</v>
      </c>
      <c r="N27" s="51"/>
      <c r="O27" s="81">
        <v>37.81</v>
      </c>
      <c r="P27" s="51"/>
    </row>
    <row r="28" spans="1:16">
      <c r="A28" s="58" t="s">
        <v>1</v>
      </c>
      <c r="B28" s="51"/>
      <c r="C28" s="58" t="s">
        <v>226</v>
      </c>
      <c r="D28" s="51"/>
      <c r="E28" s="65" t="s">
        <v>225</v>
      </c>
      <c r="F28" s="57"/>
      <c r="G28" s="57"/>
      <c r="H28" s="57"/>
      <c r="I28" s="57"/>
      <c r="J28" s="57"/>
      <c r="K28" s="59" t="s">
        <v>1</v>
      </c>
      <c r="L28" s="51"/>
      <c r="M28" s="59">
        <v>43290.18</v>
      </c>
      <c r="N28" s="51"/>
      <c r="O28" s="82" t="s">
        <v>1</v>
      </c>
      <c r="P28" s="51"/>
    </row>
    <row r="29" spans="1:16">
      <c r="A29" s="54" t="s">
        <v>1</v>
      </c>
      <c r="B29" s="51"/>
      <c r="C29" s="54" t="s">
        <v>227</v>
      </c>
      <c r="D29" s="51"/>
      <c r="E29" s="56" t="s">
        <v>228</v>
      </c>
      <c r="F29" s="57"/>
      <c r="G29" s="57"/>
      <c r="H29" s="57"/>
      <c r="I29" s="57"/>
      <c r="J29" s="57"/>
      <c r="K29" s="55">
        <v>561000</v>
      </c>
      <c r="L29" s="51"/>
      <c r="M29" s="55">
        <v>243503.92</v>
      </c>
      <c r="N29" s="51"/>
      <c r="O29" s="81">
        <v>43.41</v>
      </c>
      <c r="P29" s="51"/>
    </row>
    <row r="30" spans="1:16">
      <c r="A30" s="58" t="s">
        <v>1</v>
      </c>
      <c r="B30" s="51"/>
      <c r="C30" s="58" t="s">
        <v>229</v>
      </c>
      <c r="D30" s="51"/>
      <c r="E30" s="65" t="s">
        <v>230</v>
      </c>
      <c r="F30" s="57"/>
      <c r="G30" s="57"/>
      <c r="H30" s="57"/>
      <c r="I30" s="57"/>
      <c r="J30" s="57"/>
      <c r="K30" s="59" t="s">
        <v>1</v>
      </c>
      <c r="L30" s="51"/>
      <c r="M30" s="59">
        <v>243503.92</v>
      </c>
      <c r="N30" s="51"/>
      <c r="O30" s="82" t="s">
        <v>1</v>
      </c>
      <c r="P30" s="51"/>
    </row>
    <row r="31" spans="1:16">
      <c r="A31" s="54" t="s">
        <v>1</v>
      </c>
      <c r="B31" s="51"/>
      <c r="C31" s="54" t="s">
        <v>231</v>
      </c>
      <c r="D31" s="51"/>
      <c r="E31" s="56" t="s">
        <v>232</v>
      </c>
      <c r="F31" s="57"/>
      <c r="G31" s="57"/>
      <c r="H31" s="57"/>
      <c r="I31" s="57"/>
      <c r="J31" s="57"/>
      <c r="K31" s="55">
        <v>41000</v>
      </c>
      <c r="L31" s="51"/>
      <c r="M31" s="55">
        <v>21590</v>
      </c>
      <c r="N31" s="51"/>
      <c r="O31" s="81">
        <v>52.66</v>
      </c>
      <c r="P31" s="51"/>
    </row>
    <row r="32" spans="1:16">
      <c r="A32" s="58" t="s">
        <v>1</v>
      </c>
      <c r="B32" s="51"/>
      <c r="C32" s="58" t="s">
        <v>233</v>
      </c>
      <c r="D32" s="51"/>
      <c r="E32" s="65" t="s">
        <v>234</v>
      </c>
      <c r="F32" s="57"/>
      <c r="G32" s="57"/>
      <c r="H32" s="57"/>
      <c r="I32" s="57"/>
      <c r="J32" s="57"/>
      <c r="K32" s="59" t="s">
        <v>1</v>
      </c>
      <c r="L32" s="51"/>
      <c r="M32" s="59">
        <v>21590</v>
      </c>
      <c r="N32" s="51"/>
      <c r="O32" s="82" t="s">
        <v>1</v>
      </c>
      <c r="P32" s="51"/>
    </row>
    <row r="33" spans="1:16">
      <c r="A33" s="54" t="s">
        <v>1</v>
      </c>
      <c r="B33" s="51"/>
      <c r="C33" s="54" t="s">
        <v>235</v>
      </c>
      <c r="D33" s="51"/>
      <c r="E33" s="56" t="s">
        <v>236</v>
      </c>
      <c r="F33" s="57"/>
      <c r="G33" s="57"/>
      <c r="H33" s="57"/>
      <c r="I33" s="57"/>
      <c r="J33" s="57"/>
      <c r="K33" s="55">
        <v>80000</v>
      </c>
      <c r="L33" s="51"/>
      <c r="M33" s="55">
        <v>25549</v>
      </c>
      <c r="N33" s="51"/>
      <c r="O33" s="81">
        <v>31.94</v>
      </c>
      <c r="P33" s="51"/>
    </row>
    <row r="34" spans="1:16">
      <c r="A34" s="58" t="s">
        <v>1</v>
      </c>
      <c r="B34" s="51"/>
      <c r="C34" s="58" t="s">
        <v>237</v>
      </c>
      <c r="D34" s="51"/>
      <c r="E34" s="65" t="s">
        <v>238</v>
      </c>
      <c r="F34" s="57"/>
      <c r="G34" s="57"/>
      <c r="H34" s="57"/>
      <c r="I34" s="57"/>
      <c r="J34" s="57"/>
      <c r="K34" s="59" t="s">
        <v>1</v>
      </c>
      <c r="L34" s="51"/>
      <c r="M34" s="59">
        <v>25549</v>
      </c>
      <c r="N34" s="51"/>
      <c r="O34" s="82" t="s">
        <v>1</v>
      </c>
      <c r="P34" s="51"/>
    </row>
    <row r="35" spans="1:16">
      <c r="A35" s="60"/>
      <c r="B35" s="51"/>
      <c r="C35" s="60" t="s">
        <v>474</v>
      </c>
      <c r="D35" s="51"/>
      <c r="E35" s="64" t="s">
        <v>475</v>
      </c>
      <c r="F35" s="57"/>
      <c r="G35" s="57"/>
      <c r="H35" s="57"/>
      <c r="I35" s="57"/>
      <c r="J35" s="57"/>
      <c r="K35" s="61">
        <v>3395000</v>
      </c>
      <c r="L35" s="51"/>
      <c r="M35" s="61">
        <v>1400781.32</v>
      </c>
      <c r="N35" s="51"/>
      <c r="O35" s="80">
        <v>41.26</v>
      </c>
      <c r="P35" s="51"/>
    </row>
    <row r="36" spans="1:16">
      <c r="A36" s="62" t="s">
        <v>1</v>
      </c>
      <c r="B36" s="51"/>
      <c r="C36" s="62" t="s">
        <v>384</v>
      </c>
      <c r="D36" s="51"/>
      <c r="E36" s="51"/>
      <c r="F36" s="51"/>
      <c r="G36" s="51"/>
      <c r="H36" s="51"/>
      <c r="I36" s="51"/>
      <c r="J36" s="51"/>
      <c r="K36" s="63">
        <v>3395000</v>
      </c>
      <c r="L36" s="51"/>
      <c r="M36" s="63">
        <v>1400781.32</v>
      </c>
      <c r="N36" s="51"/>
      <c r="O36" s="76">
        <v>41.26</v>
      </c>
      <c r="P36" s="51"/>
    </row>
    <row r="37" spans="1:16">
      <c r="A37" s="62" t="s">
        <v>1</v>
      </c>
      <c r="B37" s="51"/>
      <c r="C37" s="62" t="s">
        <v>385</v>
      </c>
      <c r="D37" s="51"/>
      <c r="E37" s="51"/>
      <c r="F37" s="51"/>
      <c r="G37" s="51"/>
      <c r="H37" s="51"/>
      <c r="I37" s="51"/>
      <c r="J37" s="51"/>
      <c r="K37" s="63">
        <v>3395000</v>
      </c>
      <c r="L37" s="51"/>
      <c r="M37" s="63">
        <v>1400781.32</v>
      </c>
      <c r="N37" s="51"/>
      <c r="O37" s="76">
        <v>41.26</v>
      </c>
      <c r="P37" s="51"/>
    </row>
    <row r="38" spans="1:16">
      <c r="A38" s="54" t="s">
        <v>1</v>
      </c>
      <c r="B38" s="51"/>
      <c r="C38" s="54" t="s">
        <v>239</v>
      </c>
      <c r="D38" s="51"/>
      <c r="E38" s="56" t="s">
        <v>240</v>
      </c>
      <c r="F38" s="57"/>
      <c r="G38" s="57"/>
      <c r="H38" s="57"/>
      <c r="I38" s="57"/>
      <c r="J38" s="57"/>
      <c r="K38" s="55">
        <v>2110000</v>
      </c>
      <c r="L38" s="51"/>
      <c r="M38" s="55">
        <v>1083056.3</v>
      </c>
      <c r="N38" s="51"/>
      <c r="O38" s="81">
        <v>51.33</v>
      </c>
      <c r="P38" s="51"/>
    </row>
    <row r="39" spans="1:16">
      <c r="A39" s="58" t="s">
        <v>1</v>
      </c>
      <c r="B39" s="51"/>
      <c r="C39" s="58" t="s">
        <v>274</v>
      </c>
      <c r="D39" s="51"/>
      <c r="E39" s="65" t="s">
        <v>275</v>
      </c>
      <c r="F39" s="57"/>
      <c r="G39" s="57"/>
      <c r="H39" s="57"/>
      <c r="I39" s="57"/>
      <c r="J39" s="57"/>
      <c r="K39" s="59" t="s">
        <v>1</v>
      </c>
      <c r="L39" s="51"/>
      <c r="M39" s="59">
        <v>18336.25</v>
      </c>
      <c r="N39" s="51"/>
      <c r="O39" s="82" t="s">
        <v>1</v>
      </c>
      <c r="P39" s="51"/>
    </row>
    <row r="40" spans="1:16">
      <c r="A40" s="58" t="s">
        <v>1</v>
      </c>
      <c r="B40" s="51"/>
      <c r="C40" s="58" t="s">
        <v>241</v>
      </c>
      <c r="D40" s="51"/>
      <c r="E40" s="65" t="s">
        <v>242</v>
      </c>
      <c r="F40" s="57"/>
      <c r="G40" s="57"/>
      <c r="H40" s="57"/>
      <c r="I40" s="57"/>
      <c r="J40" s="57"/>
      <c r="K40" s="59" t="s">
        <v>1</v>
      </c>
      <c r="L40" s="51"/>
      <c r="M40" s="59">
        <v>606025.67000000004</v>
      </c>
      <c r="N40" s="51"/>
      <c r="O40" s="82" t="s">
        <v>1</v>
      </c>
      <c r="P40" s="51"/>
    </row>
    <row r="41" spans="1:16">
      <c r="A41" s="58" t="s">
        <v>1</v>
      </c>
      <c r="B41" s="51"/>
      <c r="C41" s="58" t="s">
        <v>280</v>
      </c>
      <c r="D41" s="51"/>
      <c r="E41" s="65" t="s">
        <v>281</v>
      </c>
      <c r="F41" s="57"/>
      <c r="G41" s="57"/>
      <c r="H41" s="57"/>
      <c r="I41" s="57"/>
      <c r="J41" s="57"/>
      <c r="K41" s="59" t="s">
        <v>1</v>
      </c>
      <c r="L41" s="51"/>
      <c r="M41" s="59">
        <v>36265.870000000003</v>
      </c>
      <c r="N41" s="51"/>
      <c r="O41" s="82" t="s">
        <v>1</v>
      </c>
      <c r="P41" s="51"/>
    </row>
    <row r="42" spans="1:16">
      <c r="A42" s="58" t="s">
        <v>1</v>
      </c>
      <c r="B42" s="51"/>
      <c r="C42" s="58" t="s">
        <v>243</v>
      </c>
      <c r="D42" s="51"/>
      <c r="E42" s="65" t="s">
        <v>244</v>
      </c>
      <c r="F42" s="57"/>
      <c r="G42" s="57"/>
      <c r="H42" s="57"/>
      <c r="I42" s="57"/>
      <c r="J42" s="57"/>
      <c r="K42" s="59" t="s">
        <v>1</v>
      </c>
      <c r="L42" s="51"/>
      <c r="M42" s="59">
        <v>376575.38</v>
      </c>
      <c r="N42" s="51"/>
      <c r="O42" s="82" t="s">
        <v>1</v>
      </c>
      <c r="P42" s="51"/>
    </row>
    <row r="43" spans="1:16">
      <c r="A43" s="58" t="s">
        <v>1</v>
      </c>
      <c r="B43" s="51"/>
      <c r="C43" s="58" t="s">
        <v>284</v>
      </c>
      <c r="D43" s="51"/>
      <c r="E43" s="65" t="s">
        <v>285</v>
      </c>
      <c r="F43" s="57"/>
      <c r="G43" s="57"/>
      <c r="H43" s="57"/>
      <c r="I43" s="57"/>
      <c r="J43" s="57"/>
      <c r="K43" s="59" t="s">
        <v>1</v>
      </c>
      <c r="L43" s="51"/>
      <c r="M43" s="59">
        <v>45853.13</v>
      </c>
      <c r="N43" s="51"/>
      <c r="O43" s="82" t="s">
        <v>1</v>
      </c>
      <c r="P43" s="51"/>
    </row>
    <row r="44" spans="1:16">
      <c r="A44" s="54" t="s">
        <v>1</v>
      </c>
      <c r="B44" s="51"/>
      <c r="C44" s="54" t="s">
        <v>245</v>
      </c>
      <c r="D44" s="51"/>
      <c r="E44" s="56" t="s">
        <v>246</v>
      </c>
      <c r="F44" s="57"/>
      <c r="G44" s="57"/>
      <c r="H44" s="57"/>
      <c r="I44" s="57"/>
      <c r="J44" s="57"/>
      <c r="K44" s="55">
        <v>1155000</v>
      </c>
      <c r="L44" s="51"/>
      <c r="M44" s="55">
        <v>317725.02</v>
      </c>
      <c r="N44" s="51"/>
      <c r="O44" s="81">
        <v>27.51</v>
      </c>
      <c r="P44" s="51"/>
    </row>
    <row r="45" spans="1:16">
      <c r="A45" s="58" t="s">
        <v>1</v>
      </c>
      <c r="B45" s="51"/>
      <c r="C45" s="58" t="s">
        <v>247</v>
      </c>
      <c r="D45" s="51"/>
      <c r="E45" s="65" t="s">
        <v>248</v>
      </c>
      <c r="F45" s="57"/>
      <c r="G45" s="57"/>
      <c r="H45" s="57"/>
      <c r="I45" s="57"/>
      <c r="J45" s="57"/>
      <c r="K45" s="59" t="s">
        <v>1</v>
      </c>
      <c r="L45" s="51"/>
      <c r="M45" s="59">
        <v>159096.95000000001</v>
      </c>
      <c r="N45" s="51"/>
      <c r="O45" s="82" t="s">
        <v>1</v>
      </c>
      <c r="P45" s="51"/>
    </row>
    <row r="46" spans="1:16">
      <c r="A46" s="58" t="s">
        <v>1</v>
      </c>
      <c r="B46" s="51"/>
      <c r="C46" s="58" t="s">
        <v>249</v>
      </c>
      <c r="D46" s="51"/>
      <c r="E46" s="65" t="s">
        <v>250</v>
      </c>
      <c r="F46" s="57"/>
      <c r="G46" s="57"/>
      <c r="H46" s="57"/>
      <c r="I46" s="57"/>
      <c r="J46" s="57"/>
      <c r="K46" s="59" t="s">
        <v>1</v>
      </c>
      <c r="L46" s="51"/>
      <c r="M46" s="59">
        <v>58857.599999999999</v>
      </c>
      <c r="N46" s="51"/>
      <c r="O46" s="82" t="s">
        <v>1</v>
      </c>
      <c r="P46" s="51"/>
    </row>
    <row r="47" spans="1:16">
      <c r="A47" s="58" t="s">
        <v>1</v>
      </c>
      <c r="B47" s="51"/>
      <c r="C47" s="58" t="s">
        <v>290</v>
      </c>
      <c r="D47" s="51"/>
      <c r="E47" s="65" t="s">
        <v>291</v>
      </c>
      <c r="F47" s="57"/>
      <c r="G47" s="57"/>
      <c r="H47" s="57"/>
      <c r="I47" s="57"/>
      <c r="J47" s="57"/>
      <c r="K47" s="59" t="s">
        <v>1</v>
      </c>
      <c r="L47" s="51"/>
      <c r="M47" s="59">
        <v>4250</v>
      </c>
      <c r="N47" s="51"/>
      <c r="O47" s="82" t="s">
        <v>1</v>
      </c>
      <c r="P47" s="51"/>
    </row>
    <row r="48" spans="1:16">
      <c r="A48" s="58" t="s">
        <v>1</v>
      </c>
      <c r="B48" s="51"/>
      <c r="C48" s="58" t="s">
        <v>251</v>
      </c>
      <c r="D48" s="51"/>
      <c r="E48" s="65" t="s">
        <v>246</v>
      </c>
      <c r="F48" s="57"/>
      <c r="G48" s="57"/>
      <c r="H48" s="57"/>
      <c r="I48" s="57"/>
      <c r="J48" s="57"/>
      <c r="K48" s="59" t="s">
        <v>1</v>
      </c>
      <c r="L48" s="51"/>
      <c r="M48" s="59">
        <v>95520.47</v>
      </c>
      <c r="N48" s="51"/>
      <c r="O48" s="82" t="s">
        <v>1</v>
      </c>
      <c r="P48" s="51"/>
    </row>
    <row r="49" spans="1:16" ht="28.9" customHeight="1">
      <c r="A49" s="54" t="s">
        <v>1</v>
      </c>
      <c r="B49" s="51"/>
      <c r="C49" s="54" t="s">
        <v>317</v>
      </c>
      <c r="D49" s="51"/>
      <c r="E49" s="56" t="s">
        <v>318</v>
      </c>
      <c r="F49" s="57"/>
      <c r="G49" s="57"/>
      <c r="H49" s="57"/>
      <c r="I49" s="57"/>
      <c r="J49" s="57"/>
      <c r="K49" s="55">
        <v>50000</v>
      </c>
      <c r="L49" s="51"/>
      <c r="M49" s="55">
        <v>0</v>
      </c>
      <c r="N49" s="51"/>
      <c r="O49" s="81">
        <v>0</v>
      </c>
      <c r="P49" s="51"/>
    </row>
    <row r="50" spans="1:16">
      <c r="A50" s="58" t="s">
        <v>1</v>
      </c>
      <c r="B50" s="51"/>
      <c r="C50" s="58" t="s">
        <v>319</v>
      </c>
      <c r="D50" s="51"/>
      <c r="E50" s="65" t="s">
        <v>320</v>
      </c>
      <c r="F50" s="57"/>
      <c r="G50" s="57"/>
      <c r="H50" s="57"/>
      <c r="I50" s="57"/>
      <c r="J50" s="57"/>
      <c r="K50" s="59" t="s">
        <v>1</v>
      </c>
      <c r="L50" s="51"/>
      <c r="M50" s="59">
        <v>0</v>
      </c>
      <c r="N50" s="51"/>
      <c r="O50" s="82" t="s">
        <v>1</v>
      </c>
      <c r="P50" s="51"/>
    </row>
    <row r="51" spans="1:16">
      <c r="A51" s="54" t="s">
        <v>1</v>
      </c>
      <c r="B51" s="51"/>
      <c r="C51" s="54" t="s">
        <v>349</v>
      </c>
      <c r="D51" s="51"/>
      <c r="E51" s="56" t="s">
        <v>350</v>
      </c>
      <c r="F51" s="57"/>
      <c r="G51" s="57"/>
      <c r="H51" s="57"/>
      <c r="I51" s="57"/>
      <c r="J51" s="57"/>
      <c r="K51" s="55">
        <v>5000</v>
      </c>
      <c r="L51" s="51"/>
      <c r="M51" s="55">
        <v>0</v>
      </c>
      <c r="N51" s="51"/>
      <c r="O51" s="81">
        <v>0</v>
      </c>
      <c r="P51" s="51"/>
    </row>
    <row r="52" spans="1:16">
      <c r="A52" s="58" t="s">
        <v>1</v>
      </c>
      <c r="B52" s="51"/>
      <c r="C52" s="58" t="s">
        <v>351</v>
      </c>
      <c r="D52" s="51"/>
      <c r="E52" s="65" t="s">
        <v>352</v>
      </c>
      <c r="F52" s="57"/>
      <c r="G52" s="57"/>
      <c r="H52" s="57"/>
      <c r="I52" s="57"/>
      <c r="J52" s="57"/>
      <c r="K52" s="59" t="s">
        <v>1</v>
      </c>
      <c r="L52" s="51"/>
      <c r="M52" s="59">
        <v>0</v>
      </c>
      <c r="N52" s="51"/>
      <c r="O52" s="82" t="s">
        <v>1</v>
      </c>
      <c r="P52" s="51"/>
    </row>
    <row r="53" spans="1:16">
      <c r="A53" s="54" t="s">
        <v>1</v>
      </c>
      <c r="B53" s="51"/>
      <c r="C53" s="54" t="s">
        <v>368</v>
      </c>
      <c r="D53" s="51"/>
      <c r="E53" s="56" t="s">
        <v>369</v>
      </c>
      <c r="F53" s="57"/>
      <c r="G53" s="57"/>
      <c r="H53" s="57"/>
      <c r="I53" s="57"/>
      <c r="J53" s="57"/>
      <c r="K53" s="55">
        <v>25000</v>
      </c>
      <c r="L53" s="51"/>
      <c r="M53" s="55">
        <v>0</v>
      </c>
      <c r="N53" s="51"/>
      <c r="O53" s="81">
        <v>0</v>
      </c>
      <c r="P53" s="51"/>
    </row>
    <row r="54" spans="1:16">
      <c r="A54" s="58" t="s">
        <v>1</v>
      </c>
      <c r="B54" s="51"/>
      <c r="C54" s="58" t="s">
        <v>370</v>
      </c>
      <c r="D54" s="51"/>
      <c r="E54" s="65" t="s">
        <v>371</v>
      </c>
      <c r="F54" s="57"/>
      <c r="G54" s="57"/>
      <c r="H54" s="57"/>
      <c r="I54" s="57"/>
      <c r="J54" s="57"/>
      <c r="K54" s="59" t="s">
        <v>1</v>
      </c>
      <c r="L54" s="51"/>
      <c r="M54" s="59">
        <v>0</v>
      </c>
      <c r="N54" s="51"/>
      <c r="O54" s="82" t="s">
        <v>1</v>
      </c>
      <c r="P54" s="51"/>
    </row>
    <row r="55" spans="1:16">
      <c r="A55" s="54" t="s">
        <v>1</v>
      </c>
      <c r="B55" s="51"/>
      <c r="C55" s="54" t="s">
        <v>252</v>
      </c>
      <c r="D55" s="51"/>
      <c r="E55" s="56" t="s">
        <v>253</v>
      </c>
      <c r="F55" s="57"/>
      <c r="G55" s="57"/>
      <c r="H55" s="57"/>
      <c r="I55" s="57"/>
      <c r="J55" s="57"/>
      <c r="K55" s="55">
        <v>50000</v>
      </c>
      <c r="L55" s="51"/>
      <c r="M55" s="55">
        <v>0</v>
      </c>
      <c r="N55" s="51"/>
      <c r="O55" s="81">
        <v>0</v>
      </c>
      <c r="P55" s="51"/>
    </row>
    <row r="56" spans="1:16">
      <c r="A56" s="58" t="s">
        <v>1</v>
      </c>
      <c r="B56" s="51"/>
      <c r="C56" s="58" t="s">
        <v>254</v>
      </c>
      <c r="D56" s="51"/>
      <c r="E56" s="65" t="s">
        <v>255</v>
      </c>
      <c r="F56" s="57"/>
      <c r="G56" s="57"/>
      <c r="H56" s="57"/>
      <c r="I56" s="57"/>
      <c r="J56" s="57"/>
      <c r="K56" s="59" t="s">
        <v>1</v>
      </c>
      <c r="L56" s="51"/>
      <c r="M56" s="59">
        <v>0</v>
      </c>
      <c r="N56" s="51"/>
      <c r="O56" s="82" t="s">
        <v>1</v>
      </c>
      <c r="P56" s="51"/>
    </row>
    <row r="57" spans="1:16">
      <c r="A57" s="60"/>
      <c r="B57" s="51"/>
      <c r="C57" s="60" t="s">
        <v>476</v>
      </c>
      <c r="D57" s="51"/>
      <c r="E57" s="64" t="s">
        <v>477</v>
      </c>
      <c r="F57" s="57"/>
      <c r="G57" s="57"/>
      <c r="H57" s="57"/>
      <c r="I57" s="57"/>
      <c r="J57" s="57"/>
      <c r="K57" s="61">
        <v>1000000</v>
      </c>
      <c r="L57" s="51"/>
      <c r="M57" s="61">
        <v>0</v>
      </c>
      <c r="N57" s="51"/>
      <c r="O57" s="80">
        <v>0</v>
      </c>
      <c r="P57" s="51"/>
    </row>
    <row r="58" spans="1:16">
      <c r="A58" s="62" t="s">
        <v>1</v>
      </c>
      <c r="B58" s="51"/>
      <c r="C58" s="62" t="s">
        <v>384</v>
      </c>
      <c r="D58" s="51"/>
      <c r="E58" s="51"/>
      <c r="F58" s="51"/>
      <c r="G58" s="51"/>
      <c r="H58" s="51"/>
      <c r="I58" s="51"/>
      <c r="J58" s="51"/>
      <c r="K58" s="63">
        <v>1000000</v>
      </c>
      <c r="L58" s="51"/>
      <c r="M58" s="63">
        <v>0</v>
      </c>
      <c r="N58" s="51"/>
      <c r="O58" s="76">
        <v>0</v>
      </c>
      <c r="P58" s="51"/>
    </row>
    <row r="59" spans="1:16">
      <c r="A59" s="62" t="s">
        <v>1</v>
      </c>
      <c r="B59" s="51"/>
      <c r="C59" s="62" t="s">
        <v>385</v>
      </c>
      <c r="D59" s="51"/>
      <c r="E59" s="51"/>
      <c r="F59" s="51"/>
      <c r="G59" s="51"/>
      <c r="H59" s="51"/>
      <c r="I59" s="51"/>
      <c r="J59" s="51"/>
      <c r="K59" s="63">
        <v>1000000</v>
      </c>
      <c r="L59" s="51"/>
      <c r="M59" s="63">
        <v>0</v>
      </c>
      <c r="N59" s="51"/>
      <c r="O59" s="76">
        <v>0</v>
      </c>
      <c r="P59" s="51"/>
    </row>
    <row r="60" spans="1:16">
      <c r="A60" s="54" t="s">
        <v>1</v>
      </c>
      <c r="B60" s="51"/>
      <c r="C60" s="54" t="s">
        <v>256</v>
      </c>
      <c r="D60" s="51"/>
      <c r="E60" s="56" t="s">
        <v>257</v>
      </c>
      <c r="F60" s="57"/>
      <c r="G60" s="57"/>
      <c r="H60" s="57"/>
      <c r="I60" s="57"/>
      <c r="J60" s="57"/>
      <c r="K60" s="55">
        <v>1000000</v>
      </c>
      <c r="L60" s="51"/>
      <c r="M60" s="55">
        <v>0</v>
      </c>
      <c r="N60" s="51"/>
      <c r="O60" s="81">
        <v>0</v>
      </c>
      <c r="P60" s="51"/>
    </row>
    <row r="61" spans="1:16">
      <c r="A61" s="58" t="s">
        <v>1</v>
      </c>
      <c r="B61" s="51"/>
      <c r="C61" s="58" t="s">
        <v>478</v>
      </c>
      <c r="D61" s="51"/>
      <c r="E61" s="65" t="s">
        <v>479</v>
      </c>
      <c r="F61" s="57"/>
      <c r="G61" s="57"/>
      <c r="H61" s="57"/>
      <c r="I61" s="57"/>
      <c r="J61" s="57"/>
      <c r="K61" s="59" t="s">
        <v>1</v>
      </c>
      <c r="L61" s="51"/>
      <c r="M61" s="59">
        <v>0</v>
      </c>
      <c r="N61" s="51"/>
      <c r="O61" s="82" t="s">
        <v>1</v>
      </c>
      <c r="P61" s="51"/>
    </row>
    <row r="62" spans="1:16">
      <c r="A62" s="60"/>
      <c r="B62" s="51"/>
      <c r="C62" s="60" t="s">
        <v>723</v>
      </c>
      <c r="D62" s="51"/>
      <c r="E62" s="64" t="s">
        <v>724</v>
      </c>
      <c r="F62" s="57"/>
      <c r="G62" s="57"/>
      <c r="H62" s="57"/>
      <c r="I62" s="57"/>
      <c r="J62" s="57"/>
      <c r="K62" s="61">
        <v>300000</v>
      </c>
      <c r="L62" s="51"/>
      <c r="M62" s="61">
        <v>0</v>
      </c>
      <c r="N62" s="51"/>
      <c r="O62" s="80">
        <v>0</v>
      </c>
      <c r="P62" s="51"/>
    </row>
    <row r="63" spans="1:16">
      <c r="A63" s="62" t="s">
        <v>1</v>
      </c>
      <c r="B63" s="51"/>
      <c r="C63" s="62" t="s">
        <v>384</v>
      </c>
      <c r="D63" s="51"/>
      <c r="E63" s="51"/>
      <c r="F63" s="51"/>
      <c r="G63" s="51"/>
      <c r="H63" s="51"/>
      <c r="I63" s="51"/>
      <c r="J63" s="51"/>
      <c r="K63" s="63">
        <v>300000</v>
      </c>
      <c r="L63" s="51"/>
      <c r="M63" s="63">
        <v>0</v>
      </c>
      <c r="N63" s="51"/>
      <c r="O63" s="76">
        <v>0</v>
      </c>
      <c r="P63" s="51"/>
    </row>
    <row r="64" spans="1:16">
      <c r="A64" s="62" t="s">
        <v>1</v>
      </c>
      <c r="B64" s="51"/>
      <c r="C64" s="62" t="s">
        <v>385</v>
      </c>
      <c r="D64" s="51"/>
      <c r="E64" s="51"/>
      <c r="F64" s="51"/>
      <c r="G64" s="51"/>
      <c r="H64" s="51"/>
      <c r="I64" s="51"/>
      <c r="J64" s="51"/>
      <c r="K64" s="63">
        <v>300000</v>
      </c>
      <c r="L64" s="51"/>
      <c r="M64" s="63">
        <v>0</v>
      </c>
      <c r="N64" s="51"/>
      <c r="O64" s="76">
        <v>0</v>
      </c>
      <c r="P64" s="51"/>
    </row>
    <row r="65" spans="1:16">
      <c r="A65" s="54" t="s">
        <v>1</v>
      </c>
      <c r="B65" s="51"/>
      <c r="C65" s="54" t="s">
        <v>245</v>
      </c>
      <c r="D65" s="51"/>
      <c r="E65" s="56" t="s">
        <v>246</v>
      </c>
      <c r="F65" s="57"/>
      <c r="G65" s="57"/>
      <c r="H65" s="57"/>
      <c r="I65" s="57"/>
      <c r="J65" s="57"/>
      <c r="K65" s="55">
        <v>300000</v>
      </c>
      <c r="L65" s="51"/>
      <c r="M65" s="55">
        <v>0</v>
      </c>
      <c r="N65" s="51"/>
      <c r="O65" s="81">
        <v>0</v>
      </c>
      <c r="P65" s="51"/>
    </row>
    <row r="66" spans="1:16">
      <c r="A66" s="58" t="s">
        <v>1</v>
      </c>
      <c r="B66" s="51"/>
      <c r="C66" s="58" t="s">
        <v>251</v>
      </c>
      <c r="D66" s="51"/>
      <c r="E66" s="65" t="s">
        <v>246</v>
      </c>
      <c r="F66" s="57"/>
      <c r="G66" s="57"/>
      <c r="H66" s="57"/>
      <c r="I66" s="57"/>
      <c r="J66" s="57"/>
      <c r="K66" s="59" t="s">
        <v>1</v>
      </c>
      <c r="L66" s="51"/>
      <c r="M66" s="59">
        <v>0</v>
      </c>
      <c r="N66" s="51"/>
      <c r="O66" s="82" t="s">
        <v>1</v>
      </c>
      <c r="P66" s="51"/>
    </row>
    <row r="67" spans="1:16">
      <c r="A67" s="60"/>
      <c r="B67" s="51"/>
      <c r="C67" s="60" t="s">
        <v>850</v>
      </c>
      <c r="D67" s="51"/>
      <c r="E67" s="64" t="s">
        <v>487</v>
      </c>
      <c r="F67" s="57"/>
      <c r="G67" s="57"/>
      <c r="H67" s="57"/>
      <c r="I67" s="57"/>
      <c r="J67" s="57"/>
      <c r="K67" s="61">
        <v>150000</v>
      </c>
      <c r="L67" s="51"/>
      <c r="M67" s="61">
        <v>31320</v>
      </c>
      <c r="N67" s="51"/>
      <c r="O67" s="80">
        <v>20.88</v>
      </c>
      <c r="P67" s="51"/>
    </row>
    <row r="68" spans="1:16">
      <c r="A68" s="62" t="s">
        <v>1</v>
      </c>
      <c r="B68" s="51"/>
      <c r="C68" s="62" t="s">
        <v>384</v>
      </c>
      <c r="D68" s="51"/>
      <c r="E68" s="51"/>
      <c r="F68" s="51"/>
      <c r="G68" s="51"/>
      <c r="H68" s="51"/>
      <c r="I68" s="51"/>
      <c r="J68" s="51"/>
      <c r="K68" s="63">
        <v>150000</v>
      </c>
      <c r="L68" s="51"/>
      <c r="M68" s="63">
        <v>31320</v>
      </c>
      <c r="N68" s="51"/>
      <c r="O68" s="76">
        <v>20.88</v>
      </c>
      <c r="P68" s="51"/>
    </row>
    <row r="69" spans="1:16">
      <c r="A69" s="62" t="s">
        <v>1</v>
      </c>
      <c r="B69" s="51"/>
      <c r="C69" s="62" t="s">
        <v>385</v>
      </c>
      <c r="D69" s="51"/>
      <c r="E69" s="51"/>
      <c r="F69" s="51"/>
      <c r="G69" s="51"/>
      <c r="H69" s="51"/>
      <c r="I69" s="51"/>
      <c r="J69" s="51"/>
      <c r="K69" s="63">
        <v>150000</v>
      </c>
      <c r="L69" s="51"/>
      <c r="M69" s="63">
        <v>31320</v>
      </c>
      <c r="N69" s="51"/>
      <c r="O69" s="76">
        <v>20.88</v>
      </c>
      <c r="P69" s="51"/>
    </row>
    <row r="70" spans="1:16">
      <c r="A70" s="54" t="s">
        <v>1</v>
      </c>
      <c r="B70" s="51"/>
      <c r="C70" s="54" t="s">
        <v>245</v>
      </c>
      <c r="D70" s="51"/>
      <c r="E70" s="56" t="s">
        <v>246</v>
      </c>
      <c r="F70" s="57"/>
      <c r="G70" s="57"/>
      <c r="H70" s="57"/>
      <c r="I70" s="57"/>
      <c r="J70" s="57"/>
      <c r="K70" s="55">
        <v>150000</v>
      </c>
      <c r="L70" s="51"/>
      <c r="M70" s="55">
        <v>31320</v>
      </c>
      <c r="N70" s="51"/>
      <c r="O70" s="81">
        <v>20.88</v>
      </c>
      <c r="P70" s="51"/>
    </row>
    <row r="71" spans="1:16">
      <c r="A71" s="58" t="s">
        <v>1</v>
      </c>
      <c r="B71" s="51"/>
      <c r="C71" s="58" t="s">
        <v>251</v>
      </c>
      <c r="D71" s="51"/>
      <c r="E71" s="65" t="s">
        <v>246</v>
      </c>
      <c r="F71" s="57"/>
      <c r="G71" s="57"/>
      <c r="H71" s="57"/>
      <c r="I71" s="57"/>
      <c r="J71" s="57"/>
      <c r="K71" s="59" t="s">
        <v>1</v>
      </c>
      <c r="L71" s="51"/>
      <c r="M71" s="59">
        <v>31320</v>
      </c>
      <c r="N71" s="51"/>
      <c r="O71" s="82" t="s">
        <v>1</v>
      </c>
      <c r="P71" s="51"/>
    </row>
    <row r="72" spans="1:16">
      <c r="A72" s="60"/>
      <c r="B72" s="51"/>
      <c r="C72" s="60" t="s">
        <v>851</v>
      </c>
      <c r="D72" s="51"/>
      <c r="E72" s="64" t="s">
        <v>944</v>
      </c>
      <c r="F72" s="57"/>
      <c r="G72" s="57"/>
      <c r="H72" s="57"/>
      <c r="I72" s="57"/>
      <c r="J72" s="57"/>
      <c r="K72" s="61">
        <v>1000000</v>
      </c>
      <c r="L72" s="51"/>
      <c r="M72" s="61">
        <v>0</v>
      </c>
      <c r="N72" s="51"/>
      <c r="O72" s="80">
        <v>0</v>
      </c>
      <c r="P72" s="51"/>
    </row>
    <row r="73" spans="1:16">
      <c r="A73" s="62" t="s">
        <v>1</v>
      </c>
      <c r="B73" s="51"/>
      <c r="C73" s="62" t="s">
        <v>384</v>
      </c>
      <c r="D73" s="51"/>
      <c r="E73" s="51"/>
      <c r="F73" s="51"/>
      <c r="G73" s="51"/>
      <c r="H73" s="51"/>
      <c r="I73" s="51"/>
      <c r="J73" s="51"/>
      <c r="K73" s="63">
        <v>100000</v>
      </c>
      <c r="L73" s="51"/>
      <c r="M73" s="63">
        <v>0</v>
      </c>
      <c r="N73" s="51"/>
      <c r="O73" s="76">
        <v>0</v>
      </c>
      <c r="P73" s="51"/>
    </row>
    <row r="74" spans="1:16">
      <c r="A74" s="62" t="s">
        <v>1</v>
      </c>
      <c r="B74" s="51"/>
      <c r="C74" s="62" t="s">
        <v>385</v>
      </c>
      <c r="D74" s="51"/>
      <c r="E74" s="51"/>
      <c r="F74" s="51"/>
      <c r="G74" s="51"/>
      <c r="H74" s="51"/>
      <c r="I74" s="51"/>
      <c r="J74" s="51"/>
      <c r="K74" s="63">
        <v>100000</v>
      </c>
      <c r="L74" s="51"/>
      <c r="M74" s="63">
        <v>0</v>
      </c>
      <c r="N74" s="51"/>
      <c r="O74" s="76">
        <v>0</v>
      </c>
      <c r="P74" s="51"/>
    </row>
    <row r="75" spans="1:16">
      <c r="A75" s="54" t="s">
        <v>1</v>
      </c>
      <c r="B75" s="51"/>
      <c r="C75" s="54" t="s">
        <v>239</v>
      </c>
      <c r="D75" s="51"/>
      <c r="E75" s="56" t="s">
        <v>240</v>
      </c>
      <c r="F75" s="57"/>
      <c r="G75" s="57"/>
      <c r="H75" s="57"/>
      <c r="I75" s="57"/>
      <c r="J75" s="57"/>
      <c r="K75" s="55">
        <v>100000</v>
      </c>
      <c r="L75" s="51"/>
      <c r="M75" s="55">
        <v>0</v>
      </c>
      <c r="N75" s="51"/>
      <c r="O75" s="81">
        <v>0</v>
      </c>
      <c r="P75" s="51"/>
    </row>
    <row r="76" spans="1:16">
      <c r="A76" s="58" t="s">
        <v>1</v>
      </c>
      <c r="B76" s="51"/>
      <c r="C76" s="58" t="s">
        <v>243</v>
      </c>
      <c r="D76" s="51"/>
      <c r="E76" s="65" t="s">
        <v>244</v>
      </c>
      <c r="F76" s="57"/>
      <c r="G76" s="57"/>
      <c r="H76" s="57"/>
      <c r="I76" s="57"/>
      <c r="J76" s="57"/>
      <c r="K76" s="59" t="s">
        <v>1</v>
      </c>
      <c r="L76" s="51"/>
      <c r="M76" s="59">
        <v>0</v>
      </c>
      <c r="N76" s="51"/>
      <c r="O76" s="82" t="s">
        <v>1</v>
      </c>
      <c r="P76" s="51"/>
    </row>
    <row r="77" spans="1:16">
      <c r="A77" s="62" t="s">
        <v>1</v>
      </c>
      <c r="B77" s="51"/>
      <c r="C77" s="62" t="s">
        <v>394</v>
      </c>
      <c r="D77" s="51"/>
      <c r="E77" s="51"/>
      <c r="F77" s="51"/>
      <c r="G77" s="51"/>
      <c r="H77" s="51"/>
      <c r="I77" s="51"/>
      <c r="J77" s="51"/>
      <c r="K77" s="63">
        <v>900000</v>
      </c>
      <c r="L77" s="51"/>
      <c r="M77" s="63">
        <v>0</v>
      </c>
      <c r="N77" s="51"/>
      <c r="O77" s="76">
        <v>0</v>
      </c>
      <c r="P77" s="51"/>
    </row>
    <row r="78" spans="1:16">
      <c r="A78" s="62" t="s">
        <v>1</v>
      </c>
      <c r="B78" s="51"/>
      <c r="C78" s="62" t="s">
        <v>395</v>
      </c>
      <c r="D78" s="51"/>
      <c r="E78" s="51"/>
      <c r="F78" s="51"/>
      <c r="G78" s="51"/>
      <c r="H78" s="51"/>
      <c r="I78" s="51"/>
      <c r="J78" s="51"/>
      <c r="K78" s="63">
        <v>900000</v>
      </c>
      <c r="L78" s="51"/>
      <c r="M78" s="63">
        <v>0</v>
      </c>
      <c r="N78" s="51"/>
      <c r="O78" s="76">
        <v>0</v>
      </c>
      <c r="P78" s="51"/>
    </row>
    <row r="79" spans="1:16">
      <c r="A79" s="54" t="s">
        <v>1</v>
      </c>
      <c r="B79" s="51"/>
      <c r="C79" s="54" t="s">
        <v>335</v>
      </c>
      <c r="D79" s="51"/>
      <c r="E79" s="56" t="s">
        <v>336</v>
      </c>
      <c r="F79" s="57"/>
      <c r="G79" s="57"/>
      <c r="H79" s="57"/>
      <c r="I79" s="57"/>
      <c r="J79" s="57"/>
      <c r="K79" s="55">
        <v>900000</v>
      </c>
      <c r="L79" s="51"/>
      <c r="M79" s="55">
        <v>0</v>
      </c>
      <c r="N79" s="51"/>
      <c r="O79" s="81">
        <v>0</v>
      </c>
      <c r="P79" s="51"/>
    </row>
    <row r="80" spans="1:16">
      <c r="A80" s="58" t="s">
        <v>1</v>
      </c>
      <c r="B80" s="51"/>
      <c r="C80" s="58" t="s">
        <v>339</v>
      </c>
      <c r="D80" s="51"/>
      <c r="E80" s="65" t="s">
        <v>340</v>
      </c>
      <c r="F80" s="57"/>
      <c r="G80" s="57"/>
      <c r="H80" s="57"/>
      <c r="I80" s="57"/>
      <c r="J80" s="57"/>
      <c r="K80" s="59" t="s">
        <v>1</v>
      </c>
      <c r="L80" s="51"/>
      <c r="M80" s="59">
        <v>0</v>
      </c>
      <c r="N80" s="51"/>
      <c r="O80" s="82" t="s">
        <v>1</v>
      </c>
      <c r="P80" s="51"/>
    </row>
    <row r="81" spans="1:16">
      <c r="A81" s="60"/>
      <c r="B81" s="51"/>
      <c r="C81" s="60" t="s">
        <v>945</v>
      </c>
      <c r="D81" s="51"/>
      <c r="E81" s="64" t="s">
        <v>946</v>
      </c>
      <c r="F81" s="57"/>
      <c r="G81" s="57"/>
      <c r="H81" s="57"/>
      <c r="I81" s="57"/>
      <c r="J81" s="57"/>
      <c r="K81" s="61">
        <v>720000</v>
      </c>
      <c r="L81" s="51"/>
      <c r="M81" s="61">
        <v>174377.84</v>
      </c>
      <c r="N81" s="51"/>
      <c r="O81" s="80">
        <v>24.22</v>
      </c>
      <c r="P81" s="51"/>
    </row>
    <row r="82" spans="1:16">
      <c r="A82" s="62" t="s">
        <v>1</v>
      </c>
      <c r="B82" s="51"/>
      <c r="C82" s="62" t="s">
        <v>384</v>
      </c>
      <c r="D82" s="51"/>
      <c r="E82" s="51"/>
      <c r="F82" s="51"/>
      <c r="G82" s="51"/>
      <c r="H82" s="51"/>
      <c r="I82" s="51"/>
      <c r="J82" s="51"/>
      <c r="K82" s="63">
        <v>720000</v>
      </c>
      <c r="L82" s="51"/>
      <c r="M82" s="63">
        <v>174377.84</v>
      </c>
      <c r="N82" s="51"/>
      <c r="O82" s="76">
        <v>24.22</v>
      </c>
      <c r="P82" s="51"/>
    </row>
    <row r="83" spans="1:16">
      <c r="A83" s="62" t="s">
        <v>1</v>
      </c>
      <c r="B83" s="51"/>
      <c r="C83" s="62" t="s">
        <v>385</v>
      </c>
      <c r="D83" s="51"/>
      <c r="E83" s="51"/>
      <c r="F83" s="51"/>
      <c r="G83" s="51"/>
      <c r="H83" s="51"/>
      <c r="I83" s="51"/>
      <c r="J83" s="51"/>
      <c r="K83" s="63">
        <v>720000</v>
      </c>
      <c r="L83" s="51"/>
      <c r="M83" s="63">
        <v>174377.84</v>
      </c>
      <c r="N83" s="51"/>
      <c r="O83" s="76">
        <v>24.22</v>
      </c>
      <c r="P83" s="51"/>
    </row>
    <row r="84" spans="1:16">
      <c r="A84" s="54" t="s">
        <v>1</v>
      </c>
      <c r="B84" s="51"/>
      <c r="C84" s="54" t="s">
        <v>252</v>
      </c>
      <c r="D84" s="51"/>
      <c r="E84" s="56" t="s">
        <v>253</v>
      </c>
      <c r="F84" s="57"/>
      <c r="G84" s="57"/>
      <c r="H84" s="57"/>
      <c r="I84" s="57"/>
      <c r="J84" s="57"/>
      <c r="K84" s="55">
        <v>720000</v>
      </c>
      <c r="L84" s="51"/>
      <c r="M84" s="55">
        <v>174377.84</v>
      </c>
      <c r="N84" s="51"/>
      <c r="O84" s="81">
        <v>24.22</v>
      </c>
      <c r="P84" s="51"/>
    </row>
    <row r="85" spans="1:16">
      <c r="A85" s="58" t="s">
        <v>1</v>
      </c>
      <c r="B85" s="51"/>
      <c r="C85" s="58" t="s">
        <v>254</v>
      </c>
      <c r="D85" s="51"/>
      <c r="E85" s="65" t="s">
        <v>255</v>
      </c>
      <c r="F85" s="57"/>
      <c r="G85" s="57"/>
      <c r="H85" s="57"/>
      <c r="I85" s="57"/>
      <c r="J85" s="57"/>
      <c r="K85" s="59" t="s">
        <v>1</v>
      </c>
      <c r="L85" s="51"/>
      <c r="M85" s="59">
        <v>174377.84</v>
      </c>
      <c r="N85" s="51"/>
      <c r="O85" s="82" t="s">
        <v>1</v>
      </c>
      <c r="P85" s="51"/>
    </row>
    <row r="86" spans="1:16">
      <c r="A86" s="60"/>
      <c r="B86" s="51"/>
      <c r="C86" s="60" t="s">
        <v>947</v>
      </c>
      <c r="D86" s="51"/>
      <c r="E86" s="64" t="s">
        <v>948</v>
      </c>
      <c r="F86" s="57"/>
      <c r="G86" s="57"/>
      <c r="H86" s="57"/>
      <c r="I86" s="57"/>
      <c r="J86" s="57"/>
      <c r="K86" s="61">
        <v>750000</v>
      </c>
      <c r="L86" s="51"/>
      <c r="M86" s="61">
        <v>173090.47</v>
      </c>
      <c r="N86" s="51"/>
      <c r="O86" s="80">
        <v>23.08</v>
      </c>
      <c r="P86" s="51"/>
    </row>
    <row r="87" spans="1:16">
      <c r="A87" s="62" t="s">
        <v>1</v>
      </c>
      <c r="B87" s="51"/>
      <c r="C87" s="62" t="s">
        <v>384</v>
      </c>
      <c r="D87" s="51"/>
      <c r="E87" s="51"/>
      <c r="F87" s="51"/>
      <c r="G87" s="51"/>
      <c r="H87" s="51"/>
      <c r="I87" s="51"/>
      <c r="J87" s="51"/>
      <c r="K87" s="63">
        <v>750000</v>
      </c>
      <c r="L87" s="51"/>
      <c r="M87" s="63">
        <v>173090.47</v>
      </c>
      <c r="N87" s="51"/>
      <c r="O87" s="76">
        <v>23.08</v>
      </c>
      <c r="P87" s="51"/>
    </row>
    <row r="88" spans="1:16">
      <c r="A88" s="62" t="s">
        <v>1</v>
      </c>
      <c r="B88" s="51"/>
      <c r="C88" s="62" t="s">
        <v>385</v>
      </c>
      <c r="D88" s="51"/>
      <c r="E88" s="51"/>
      <c r="F88" s="51"/>
      <c r="G88" s="51"/>
      <c r="H88" s="51"/>
      <c r="I88" s="51"/>
      <c r="J88" s="51"/>
      <c r="K88" s="63">
        <v>750000</v>
      </c>
      <c r="L88" s="51"/>
      <c r="M88" s="63">
        <v>173090.47</v>
      </c>
      <c r="N88" s="51"/>
      <c r="O88" s="76">
        <v>23.08</v>
      </c>
      <c r="P88" s="51"/>
    </row>
    <row r="89" spans="1:16">
      <c r="A89" s="54" t="s">
        <v>1</v>
      </c>
      <c r="B89" s="51"/>
      <c r="C89" s="54" t="s">
        <v>239</v>
      </c>
      <c r="D89" s="51"/>
      <c r="E89" s="56" t="s">
        <v>240</v>
      </c>
      <c r="F89" s="57"/>
      <c r="G89" s="57"/>
      <c r="H89" s="57"/>
      <c r="I89" s="57"/>
      <c r="J89" s="57"/>
      <c r="K89" s="55">
        <v>100000</v>
      </c>
      <c r="L89" s="51"/>
      <c r="M89" s="55">
        <v>4340</v>
      </c>
      <c r="N89" s="51"/>
      <c r="O89" s="81">
        <v>4.34</v>
      </c>
      <c r="P89" s="51"/>
    </row>
    <row r="90" spans="1:16">
      <c r="A90" s="58" t="s">
        <v>1</v>
      </c>
      <c r="B90" s="51"/>
      <c r="C90" s="58" t="s">
        <v>243</v>
      </c>
      <c r="D90" s="51"/>
      <c r="E90" s="65" t="s">
        <v>244</v>
      </c>
      <c r="F90" s="57"/>
      <c r="G90" s="57"/>
      <c r="H90" s="57"/>
      <c r="I90" s="57"/>
      <c r="J90" s="57"/>
      <c r="K90" s="59" t="s">
        <v>1</v>
      </c>
      <c r="L90" s="51"/>
      <c r="M90" s="59">
        <v>4340</v>
      </c>
      <c r="N90" s="51"/>
      <c r="O90" s="82" t="s">
        <v>1</v>
      </c>
      <c r="P90" s="51"/>
    </row>
    <row r="91" spans="1:16">
      <c r="A91" s="54" t="s">
        <v>1</v>
      </c>
      <c r="B91" s="51"/>
      <c r="C91" s="54" t="s">
        <v>245</v>
      </c>
      <c r="D91" s="51"/>
      <c r="E91" s="56" t="s">
        <v>246</v>
      </c>
      <c r="F91" s="57"/>
      <c r="G91" s="57"/>
      <c r="H91" s="57"/>
      <c r="I91" s="57"/>
      <c r="J91" s="57"/>
      <c r="K91" s="55">
        <v>650000</v>
      </c>
      <c r="L91" s="51"/>
      <c r="M91" s="55">
        <v>168750.47</v>
      </c>
      <c r="N91" s="51"/>
      <c r="O91" s="81">
        <v>25.96</v>
      </c>
      <c r="P91" s="51"/>
    </row>
    <row r="92" spans="1:16">
      <c r="A92" s="58" t="s">
        <v>1</v>
      </c>
      <c r="B92" s="51"/>
      <c r="C92" s="58" t="s">
        <v>251</v>
      </c>
      <c r="D92" s="51"/>
      <c r="E92" s="65" t="s">
        <v>246</v>
      </c>
      <c r="F92" s="57"/>
      <c r="G92" s="57"/>
      <c r="H92" s="57"/>
      <c r="I92" s="57"/>
      <c r="J92" s="57"/>
      <c r="K92" s="59" t="s">
        <v>1</v>
      </c>
      <c r="L92" s="51"/>
      <c r="M92" s="59">
        <v>168750.47</v>
      </c>
      <c r="N92" s="51"/>
      <c r="O92" s="82" t="s">
        <v>1</v>
      </c>
      <c r="P92" s="51"/>
    </row>
    <row r="93" spans="1:16">
      <c r="A93" s="60"/>
      <c r="B93" s="51"/>
      <c r="C93" s="60" t="s">
        <v>949</v>
      </c>
      <c r="D93" s="51"/>
      <c r="E93" s="64" t="s">
        <v>950</v>
      </c>
      <c r="F93" s="57"/>
      <c r="G93" s="57"/>
      <c r="H93" s="57"/>
      <c r="I93" s="57"/>
      <c r="J93" s="57"/>
      <c r="K93" s="61">
        <v>17000</v>
      </c>
      <c r="L93" s="51"/>
      <c r="M93" s="61">
        <v>3218.75</v>
      </c>
      <c r="N93" s="51"/>
      <c r="O93" s="80">
        <v>18.93</v>
      </c>
      <c r="P93" s="51"/>
    </row>
    <row r="94" spans="1:16">
      <c r="A94" s="62" t="s">
        <v>1</v>
      </c>
      <c r="B94" s="51"/>
      <c r="C94" s="62" t="s">
        <v>384</v>
      </c>
      <c r="D94" s="51"/>
      <c r="E94" s="51"/>
      <c r="F94" s="51"/>
      <c r="G94" s="51"/>
      <c r="H94" s="51"/>
      <c r="I94" s="51"/>
      <c r="J94" s="51"/>
      <c r="K94" s="63">
        <v>17000</v>
      </c>
      <c r="L94" s="51"/>
      <c r="M94" s="63">
        <v>3218.75</v>
      </c>
      <c r="N94" s="51"/>
      <c r="O94" s="76">
        <v>18.93</v>
      </c>
      <c r="P94" s="51"/>
    </row>
    <row r="95" spans="1:16">
      <c r="A95" s="62" t="s">
        <v>1</v>
      </c>
      <c r="B95" s="51"/>
      <c r="C95" s="62" t="s">
        <v>385</v>
      </c>
      <c r="D95" s="51"/>
      <c r="E95" s="51"/>
      <c r="F95" s="51"/>
      <c r="G95" s="51"/>
      <c r="H95" s="51"/>
      <c r="I95" s="51"/>
      <c r="J95" s="51"/>
      <c r="K95" s="63">
        <v>17000</v>
      </c>
      <c r="L95" s="51"/>
      <c r="M95" s="63">
        <v>3218.75</v>
      </c>
      <c r="N95" s="51"/>
      <c r="O95" s="76">
        <v>18.93</v>
      </c>
      <c r="P95" s="51"/>
    </row>
    <row r="96" spans="1:16">
      <c r="A96" s="54" t="s">
        <v>1</v>
      </c>
      <c r="B96" s="51"/>
      <c r="C96" s="54" t="s">
        <v>239</v>
      </c>
      <c r="D96" s="51"/>
      <c r="E96" s="56" t="s">
        <v>240</v>
      </c>
      <c r="F96" s="57"/>
      <c r="G96" s="57"/>
      <c r="H96" s="57"/>
      <c r="I96" s="57"/>
      <c r="J96" s="57"/>
      <c r="K96" s="55">
        <v>16500</v>
      </c>
      <c r="L96" s="51"/>
      <c r="M96" s="55">
        <v>3218.75</v>
      </c>
      <c r="N96" s="51"/>
      <c r="O96" s="81">
        <v>19.510000000000002</v>
      </c>
      <c r="P96" s="51"/>
    </row>
    <row r="97" spans="1:16">
      <c r="A97" s="58" t="s">
        <v>1</v>
      </c>
      <c r="B97" s="51"/>
      <c r="C97" s="58" t="s">
        <v>274</v>
      </c>
      <c r="D97" s="51"/>
      <c r="E97" s="65" t="s">
        <v>275</v>
      </c>
      <c r="F97" s="57"/>
      <c r="G97" s="57"/>
      <c r="H97" s="57"/>
      <c r="I97" s="57"/>
      <c r="J97" s="57"/>
      <c r="K97" s="59" t="s">
        <v>1</v>
      </c>
      <c r="L97" s="51"/>
      <c r="M97" s="59">
        <v>3218.75</v>
      </c>
      <c r="N97" s="51"/>
      <c r="O97" s="82" t="s">
        <v>1</v>
      </c>
      <c r="P97" s="51"/>
    </row>
    <row r="98" spans="1:16">
      <c r="A98" s="58" t="s">
        <v>1</v>
      </c>
      <c r="B98" s="51"/>
      <c r="C98" s="58" t="s">
        <v>241</v>
      </c>
      <c r="D98" s="51"/>
      <c r="E98" s="65" t="s">
        <v>242</v>
      </c>
      <c r="F98" s="57"/>
      <c r="G98" s="57"/>
      <c r="H98" s="57"/>
      <c r="I98" s="57"/>
      <c r="J98" s="57"/>
      <c r="K98" s="59" t="s">
        <v>1</v>
      </c>
      <c r="L98" s="51"/>
      <c r="M98" s="59">
        <v>0</v>
      </c>
      <c r="N98" s="51"/>
      <c r="O98" s="82" t="s">
        <v>1</v>
      </c>
      <c r="P98" s="51"/>
    </row>
    <row r="99" spans="1:16">
      <c r="A99" s="54" t="s">
        <v>1</v>
      </c>
      <c r="B99" s="51"/>
      <c r="C99" s="54" t="s">
        <v>262</v>
      </c>
      <c r="D99" s="51"/>
      <c r="E99" s="56" t="s">
        <v>263</v>
      </c>
      <c r="F99" s="57"/>
      <c r="G99" s="57"/>
      <c r="H99" s="57"/>
      <c r="I99" s="57"/>
      <c r="J99" s="57"/>
      <c r="K99" s="55">
        <v>500</v>
      </c>
      <c r="L99" s="51"/>
      <c r="M99" s="55">
        <v>0</v>
      </c>
      <c r="N99" s="51"/>
      <c r="O99" s="81">
        <v>0</v>
      </c>
      <c r="P99" s="51"/>
    </row>
    <row r="100" spans="1:16">
      <c r="A100" s="58" t="s">
        <v>1</v>
      </c>
      <c r="B100" s="51"/>
      <c r="C100" s="58" t="s">
        <v>264</v>
      </c>
      <c r="D100" s="51"/>
      <c r="E100" s="65" t="s">
        <v>265</v>
      </c>
      <c r="F100" s="57"/>
      <c r="G100" s="57"/>
      <c r="H100" s="57"/>
      <c r="I100" s="57"/>
      <c r="J100" s="57"/>
      <c r="K100" s="59" t="s">
        <v>1</v>
      </c>
      <c r="L100" s="51"/>
      <c r="M100" s="59">
        <v>0</v>
      </c>
      <c r="N100" s="51"/>
      <c r="O100" s="82" t="s">
        <v>1</v>
      </c>
      <c r="P100" s="51"/>
    </row>
    <row r="101" spans="1:16">
      <c r="A101" s="60"/>
      <c r="B101" s="51"/>
      <c r="C101" s="60" t="s">
        <v>951</v>
      </c>
      <c r="D101" s="51"/>
      <c r="E101" s="64" t="s">
        <v>952</v>
      </c>
      <c r="F101" s="57"/>
      <c r="G101" s="57"/>
      <c r="H101" s="57"/>
      <c r="I101" s="57"/>
      <c r="J101" s="57"/>
      <c r="K101" s="61">
        <v>1000000</v>
      </c>
      <c r="L101" s="51"/>
      <c r="M101" s="61">
        <v>125000</v>
      </c>
      <c r="N101" s="51"/>
      <c r="O101" s="80">
        <v>12.5</v>
      </c>
      <c r="P101" s="51"/>
    </row>
    <row r="102" spans="1:16">
      <c r="A102" s="62" t="s">
        <v>1</v>
      </c>
      <c r="B102" s="51"/>
      <c r="C102" s="62" t="s">
        <v>384</v>
      </c>
      <c r="D102" s="51"/>
      <c r="E102" s="51"/>
      <c r="F102" s="51"/>
      <c r="G102" s="51"/>
      <c r="H102" s="51"/>
      <c r="I102" s="51"/>
      <c r="J102" s="51"/>
      <c r="K102" s="63">
        <v>1000000</v>
      </c>
      <c r="L102" s="51"/>
      <c r="M102" s="63">
        <v>125000</v>
      </c>
      <c r="N102" s="51"/>
      <c r="O102" s="76">
        <v>12.5</v>
      </c>
      <c r="P102" s="51"/>
    </row>
    <row r="103" spans="1:16">
      <c r="A103" s="62" t="s">
        <v>1</v>
      </c>
      <c r="B103" s="51"/>
      <c r="C103" s="62" t="s">
        <v>385</v>
      </c>
      <c r="D103" s="51"/>
      <c r="E103" s="51"/>
      <c r="F103" s="51"/>
      <c r="G103" s="51"/>
      <c r="H103" s="51"/>
      <c r="I103" s="51"/>
      <c r="J103" s="51"/>
      <c r="K103" s="63">
        <v>1000000</v>
      </c>
      <c r="L103" s="51"/>
      <c r="M103" s="63">
        <v>125000</v>
      </c>
      <c r="N103" s="51"/>
      <c r="O103" s="76">
        <v>12.5</v>
      </c>
      <c r="P103" s="51"/>
    </row>
    <row r="104" spans="1:16">
      <c r="A104" s="54" t="s">
        <v>1</v>
      </c>
      <c r="B104" s="51"/>
      <c r="C104" s="54" t="s">
        <v>317</v>
      </c>
      <c r="D104" s="51"/>
      <c r="E104" s="56" t="s">
        <v>318</v>
      </c>
      <c r="F104" s="57"/>
      <c r="G104" s="57"/>
      <c r="H104" s="57"/>
      <c r="I104" s="57"/>
      <c r="J104" s="57"/>
      <c r="K104" s="55">
        <v>1000000</v>
      </c>
      <c r="L104" s="51"/>
      <c r="M104" s="55">
        <v>125000</v>
      </c>
      <c r="N104" s="51"/>
      <c r="O104" s="81">
        <v>12.5</v>
      </c>
      <c r="P104" s="51"/>
    </row>
    <row r="105" spans="1:16">
      <c r="A105" s="58" t="s">
        <v>1</v>
      </c>
      <c r="B105" s="51"/>
      <c r="C105" s="58" t="s">
        <v>319</v>
      </c>
      <c r="D105" s="51"/>
      <c r="E105" s="65" t="s">
        <v>320</v>
      </c>
      <c r="F105" s="57"/>
      <c r="G105" s="57"/>
      <c r="H105" s="57"/>
      <c r="I105" s="57"/>
      <c r="J105" s="57"/>
      <c r="K105" s="59" t="s">
        <v>1</v>
      </c>
      <c r="L105" s="51"/>
      <c r="M105" s="59">
        <v>125000</v>
      </c>
      <c r="N105" s="51"/>
      <c r="O105" s="82" t="s">
        <v>1</v>
      </c>
      <c r="P105" s="51"/>
    </row>
    <row r="106" spans="1:16">
      <c r="A106" s="60"/>
      <c r="B106" s="51"/>
      <c r="C106" s="60" t="s">
        <v>480</v>
      </c>
      <c r="D106" s="51"/>
      <c r="E106" s="64" t="s">
        <v>481</v>
      </c>
      <c r="F106" s="57"/>
      <c r="G106" s="57"/>
      <c r="H106" s="57"/>
      <c r="I106" s="57"/>
      <c r="J106" s="57"/>
      <c r="K106" s="61">
        <v>1555500.65</v>
      </c>
      <c r="L106" s="51"/>
      <c r="M106" s="61">
        <v>350109.33</v>
      </c>
      <c r="N106" s="51"/>
      <c r="O106" s="80">
        <v>22.51</v>
      </c>
      <c r="P106" s="51"/>
    </row>
    <row r="107" spans="1:16">
      <c r="A107" s="62" t="s">
        <v>1</v>
      </c>
      <c r="B107" s="51"/>
      <c r="C107" s="62" t="s">
        <v>384</v>
      </c>
      <c r="D107" s="51"/>
      <c r="E107" s="51"/>
      <c r="F107" s="51"/>
      <c r="G107" s="51"/>
      <c r="H107" s="51"/>
      <c r="I107" s="51"/>
      <c r="J107" s="51"/>
      <c r="K107" s="63">
        <v>199725</v>
      </c>
      <c r="L107" s="51"/>
      <c r="M107" s="63">
        <v>50439.53</v>
      </c>
      <c r="N107" s="51"/>
      <c r="O107" s="76">
        <v>25.25</v>
      </c>
      <c r="P107" s="51"/>
    </row>
    <row r="108" spans="1:16">
      <c r="A108" s="62" t="s">
        <v>1</v>
      </c>
      <c r="B108" s="51"/>
      <c r="C108" s="62" t="s">
        <v>385</v>
      </c>
      <c r="D108" s="51"/>
      <c r="E108" s="51"/>
      <c r="F108" s="51"/>
      <c r="G108" s="51"/>
      <c r="H108" s="51"/>
      <c r="I108" s="51"/>
      <c r="J108" s="51"/>
      <c r="K108" s="63">
        <v>199725</v>
      </c>
      <c r="L108" s="51"/>
      <c r="M108" s="63">
        <v>50439.53</v>
      </c>
      <c r="N108" s="51"/>
      <c r="O108" s="76">
        <v>25.25</v>
      </c>
      <c r="P108" s="51"/>
    </row>
    <row r="109" spans="1:16">
      <c r="A109" s="54" t="s">
        <v>1</v>
      </c>
      <c r="B109" s="51"/>
      <c r="C109" s="54" t="s">
        <v>220</v>
      </c>
      <c r="D109" s="51"/>
      <c r="E109" s="56" t="s">
        <v>221</v>
      </c>
      <c r="F109" s="57"/>
      <c r="G109" s="57"/>
      <c r="H109" s="57"/>
      <c r="I109" s="57"/>
      <c r="J109" s="57"/>
      <c r="K109" s="55">
        <v>90000</v>
      </c>
      <c r="L109" s="51"/>
      <c r="M109" s="55">
        <v>41473.879999999997</v>
      </c>
      <c r="N109" s="51"/>
      <c r="O109" s="81">
        <v>46.08</v>
      </c>
      <c r="P109" s="51"/>
    </row>
    <row r="110" spans="1:16">
      <c r="A110" s="58" t="s">
        <v>1</v>
      </c>
      <c r="B110" s="51"/>
      <c r="C110" s="58" t="s">
        <v>222</v>
      </c>
      <c r="D110" s="51"/>
      <c r="E110" s="65" t="s">
        <v>223</v>
      </c>
      <c r="F110" s="57"/>
      <c r="G110" s="57"/>
      <c r="H110" s="57"/>
      <c r="I110" s="57"/>
      <c r="J110" s="57"/>
      <c r="K110" s="59" t="s">
        <v>1</v>
      </c>
      <c r="L110" s="51"/>
      <c r="M110" s="59">
        <v>41473.879999999997</v>
      </c>
      <c r="N110" s="51"/>
      <c r="O110" s="82" t="s">
        <v>1</v>
      </c>
      <c r="P110" s="51"/>
    </row>
    <row r="111" spans="1:16">
      <c r="A111" s="54" t="s">
        <v>1</v>
      </c>
      <c r="B111" s="51"/>
      <c r="C111" s="54" t="s">
        <v>224</v>
      </c>
      <c r="D111" s="51"/>
      <c r="E111" s="56" t="s">
        <v>225</v>
      </c>
      <c r="F111" s="57"/>
      <c r="G111" s="57"/>
      <c r="H111" s="57"/>
      <c r="I111" s="57"/>
      <c r="J111" s="57"/>
      <c r="K111" s="55">
        <v>1875</v>
      </c>
      <c r="L111" s="51"/>
      <c r="M111" s="55">
        <v>900</v>
      </c>
      <c r="N111" s="51"/>
      <c r="O111" s="81">
        <v>48</v>
      </c>
      <c r="P111" s="51"/>
    </row>
    <row r="112" spans="1:16">
      <c r="A112" s="58" t="s">
        <v>1</v>
      </c>
      <c r="B112" s="51"/>
      <c r="C112" s="58" t="s">
        <v>226</v>
      </c>
      <c r="D112" s="51"/>
      <c r="E112" s="65" t="s">
        <v>225</v>
      </c>
      <c r="F112" s="57"/>
      <c r="G112" s="57"/>
      <c r="H112" s="57"/>
      <c r="I112" s="57"/>
      <c r="J112" s="57"/>
      <c r="K112" s="59" t="s">
        <v>1</v>
      </c>
      <c r="L112" s="51"/>
      <c r="M112" s="59">
        <v>900</v>
      </c>
      <c r="N112" s="51"/>
      <c r="O112" s="82" t="s">
        <v>1</v>
      </c>
      <c r="P112" s="51"/>
    </row>
    <row r="113" spans="1:16">
      <c r="A113" s="54" t="s">
        <v>1</v>
      </c>
      <c r="B113" s="51"/>
      <c r="C113" s="54" t="s">
        <v>227</v>
      </c>
      <c r="D113" s="51"/>
      <c r="E113" s="56" t="s">
        <v>228</v>
      </c>
      <c r="F113" s="57"/>
      <c r="G113" s="57"/>
      <c r="H113" s="57"/>
      <c r="I113" s="57"/>
      <c r="J113" s="57"/>
      <c r="K113" s="55">
        <v>14850</v>
      </c>
      <c r="L113" s="51"/>
      <c r="M113" s="55">
        <v>6843.2</v>
      </c>
      <c r="N113" s="51"/>
      <c r="O113" s="81">
        <v>46.08</v>
      </c>
      <c r="P113" s="51"/>
    </row>
    <row r="114" spans="1:16">
      <c r="A114" s="58" t="s">
        <v>1</v>
      </c>
      <c r="B114" s="51"/>
      <c r="C114" s="58" t="s">
        <v>229</v>
      </c>
      <c r="D114" s="51"/>
      <c r="E114" s="65" t="s">
        <v>230</v>
      </c>
      <c r="F114" s="57"/>
      <c r="G114" s="57"/>
      <c r="H114" s="57"/>
      <c r="I114" s="57"/>
      <c r="J114" s="57"/>
      <c r="K114" s="59" t="s">
        <v>1</v>
      </c>
      <c r="L114" s="51"/>
      <c r="M114" s="59">
        <v>6843.2</v>
      </c>
      <c r="N114" s="51"/>
      <c r="O114" s="82" t="s">
        <v>1</v>
      </c>
      <c r="P114" s="51"/>
    </row>
    <row r="115" spans="1:16">
      <c r="A115" s="54" t="s">
        <v>1</v>
      </c>
      <c r="B115" s="51"/>
      <c r="C115" s="54" t="s">
        <v>231</v>
      </c>
      <c r="D115" s="51"/>
      <c r="E115" s="56" t="s">
        <v>232</v>
      </c>
      <c r="F115" s="57"/>
      <c r="G115" s="57"/>
      <c r="H115" s="57"/>
      <c r="I115" s="57"/>
      <c r="J115" s="57"/>
      <c r="K115" s="55">
        <v>35550</v>
      </c>
      <c r="L115" s="51"/>
      <c r="M115" s="55">
        <v>1222.45</v>
      </c>
      <c r="N115" s="51"/>
      <c r="O115" s="81">
        <v>3.44</v>
      </c>
      <c r="P115" s="51"/>
    </row>
    <row r="116" spans="1:16">
      <c r="A116" s="58" t="s">
        <v>1</v>
      </c>
      <c r="B116" s="51"/>
      <c r="C116" s="58" t="s">
        <v>258</v>
      </c>
      <c r="D116" s="51"/>
      <c r="E116" s="65" t="s">
        <v>259</v>
      </c>
      <c r="F116" s="57"/>
      <c r="G116" s="57"/>
      <c r="H116" s="57"/>
      <c r="I116" s="57"/>
      <c r="J116" s="57"/>
      <c r="K116" s="59" t="s">
        <v>1</v>
      </c>
      <c r="L116" s="51"/>
      <c r="M116" s="59">
        <v>266.95</v>
      </c>
      <c r="N116" s="51"/>
      <c r="O116" s="82" t="s">
        <v>1</v>
      </c>
      <c r="P116" s="51"/>
    </row>
    <row r="117" spans="1:16">
      <c r="A117" s="58" t="s">
        <v>1</v>
      </c>
      <c r="B117" s="51"/>
      <c r="C117" s="58" t="s">
        <v>233</v>
      </c>
      <c r="D117" s="51"/>
      <c r="E117" s="65" t="s">
        <v>234</v>
      </c>
      <c r="F117" s="57"/>
      <c r="G117" s="57"/>
      <c r="H117" s="57"/>
      <c r="I117" s="57"/>
      <c r="J117" s="57"/>
      <c r="K117" s="59" t="s">
        <v>1</v>
      </c>
      <c r="L117" s="51"/>
      <c r="M117" s="59">
        <v>955.5</v>
      </c>
      <c r="N117" s="51"/>
      <c r="O117" s="82" t="s">
        <v>1</v>
      </c>
      <c r="P117" s="51"/>
    </row>
    <row r="118" spans="1:16">
      <c r="A118" s="58" t="s">
        <v>1</v>
      </c>
      <c r="B118" s="51"/>
      <c r="C118" s="58" t="s">
        <v>260</v>
      </c>
      <c r="D118" s="51"/>
      <c r="E118" s="65" t="s">
        <v>261</v>
      </c>
      <c r="F118" s="57"/>
      <c r="G118" s="57"/>
      <c r="H118" s="57"/>
      <c r="I118" s="57"/>
      <c r="J118" s="57"/>
      <c r="K118" s="59" t="s">
        <v>1</v>
      </c>
      <c r="L118" s="51"/>
      <c r="M118" s="59">
        <v>0</v>
      </c>
      <c r="N118" s="51"/>
      <c r="O118" s="82" t="s">
        <v>1</v>
      </c>
      <c r="P118" s="51"/>
    </row>
    <row r="119" spans="1:16">
      <c r="A119" s="54" t="s">
        <v>1</v>
      </c>
      <c r="B119" s="51"/>
      <c r="C119" s="54" t="s">
        <v>239</v>
      </c>
      <c r="D119" s="51"/>
      <c r="E119" s="56" t="s">
        <v>240</v>
      </c>
      <c r="F119" s="57"/>
      <c r="G119" s="57"/>
      <c r="H119" s="57"/>
      <c r="I119" s="57"/>
      <c r="J119" s="57"/>
      <c r="K119" s="55">
        <v>49500</v>
      </c>
      <c r="L119" s="51"/>
      <c r="M119" s="55">
        <v>0</v>
      </c>
      <c r="N119" s="51"/>
      <c r="O119" s="81">
        <v>0</v>
      </c>
      <c r="P119" s="51"/>
    </row>
    <row r="120" spans="1:16">
      <c r="A120" s="58" t="s">
        <v>1</v>
      </c>
      <c r="B120" s="51"/>
      <c r="C120" s="58" t="s">
        <v>241</v>
      </c>
      <c r="D120" s="51"/>
      <c r="E120" s="65" t="s">
        <v>242</v>
      </c>
      <c r="F120" s="57"/>
      <c r="G120" s="57"/>
      <c r="H120" s="57"/>
      <c r="I120" s="57"/>
      <c r="J120" s="57"/>
      <c r="K120" s="59" t="s">
        <v>1</v>
      </c>
      <c r="L120" s="51"/>
      <c r="M120" s="59">
        <v>0</v>
      </c>
      <c r="N120" s="51"/>
      <c r="O120" s="82" t="s">
        <v>1</v>
      </c>
      <c r="P120" s="51"/>
    </row>
    <row r="121" spans="1:16">
      <c r="A121" s="58" t="s">
        <v>1</v>
      </c>
      <c r="B121" s="51"/>
      <c r="C121" s="58" t="s">
        <v>280</v>
      </c>
      <c r="D121" s="51"/>
      <c r="E121" s="65" t="s">
        <v>281</v>
      </c>
      <c r="F121" s="57"/>
      <c r="G121" s="57"/>
      <c r="H121" s="57"/>
      <c r="I121" s="57"/>
      <c r="J121" s="57"/>
      <c r="K121" s="59" t="s">
        <v>1</v>
      </c>
      <c r="L121" s="51"/>
      <c r="M121" s="59">
        <v>0</v>
      </c>
      <c r="N121" s="51"/>
      <c r="O121" s="82" t="s">
        <v>1</v>
      </c>
      <c r="P121" s="51"/>
    </row>
    <row r="122" spans="1:16">
      <c r="A122" s="58" t="s">
        <v>1</v>
      </c>
      <c r="B122" s="51"/>
      <c r="C122" s="58" t="s">
        <v>243</v>
      </c>
      <c r="D122" s="51"/>
      <c r="E122" s="65" t="s">
        <v>244</v>
      </c>
      <c r="F122" s="57"/>
      <c r="G122" s="57"/>
      <c r="H122" s="57"/>
      <c r="I122" s="57"/>
      <c r="J122" s="57"/>
      <c r="K122" s="59" t="s">
        <v>1</v>
      </c>
      <c r="L122" s="51"/>
      <c r="M122" s="59">
        <v>0</v>
      </c>
      <c r="N122" s="51"/>
      <c r="O122" s="82" t="s">
        <v>1</v>
      </c>
      <c r="P122" s="51"/>
    </row>
    <row r="123" spans="1:16">
      <c r="A123" s="54" t="s">
        <v>1</v>
      </c>
      <c r="B123" s="51"/>
      <c r="C123" s="54" t="s">
        <v>245</v>
      </c>
      <c r="D123" s="51"/>
      <c r="E123" s="56" t="s">
        <v>246</v>
      </c>
      <c r="F123" s="57"/>
      <c r="G123" s="57"/>
      <c r="H123" s="57"/>
      <c r="I123" s="57"/>
      <c r="J123" s="57"/>
      <c r="K123" s="55">
        <v>4200</v>
      </c>
      <c r="L123" s="51"/>
      <c r="M123" s="55">
        <v>0</v>
      </c>
      <c r="N123" s="51"/>
      <c r="O123" s="81">
        <v>0</v>
      </c>
      <c r="P123" s="51"/>
    </row>
    <row r="124" spans="1:16">
      <c r="A124" s="58" t="s">
        <v>1</v>
      </c>
      <c r="B124" s="51"/>
      <c r="C124" s="58" t="s">
        <v>249</v>
      </c>
      <c r="D124" s="51"/>
      <c r="E124" s="65" t="s">
        <v>250</v>
      </c>
      <c r="F124" s="57"/>
      <c r="G124" s="57"/>
      <c r="H124" s="57"/>
      <c r="I124" s="57"/>
      <c r="J124" s="57"/>
      <c r="K124" s="59" t="s">
        <v>1</v>
      </c>
      <c r="L124" s="51"/>
      <c r="M124" s="59">
        <v>0</v>
      </c>
      <c r="N124" s="51"/>
      <c r="O124" s="82" t="s">
        <v>1</v>
      </c>
      <c r="P124" s="51"/>
    </row>
    <row r="125" spans="1:16">
      <c r="A125" s="58" t="s">
        <v>1</v>
      </c>
      <c r="B125" s="51"/>
      <c r="C125" s="58" t="s">
        <v>251</v>
      </c>
      <c r="D125" s="51"/>
      <c r="E125" s="65" t="s">
        <v>246</v>
      </c>
      <c r="F125" s="57"/>
      <c r="G125" s="57"/>
      <c r="H125" s="57"/>
      <c r="I125" s="57"/>
      <c r="J125" s="57"/>
      <c r="K125" s="59" t="s">
        <v>1</v>
      </c>
      <c r="L125" s="51"/>
      <c r="M125" s="59">
        <v>0</v>
      </c>
      <c r="N125" s="51"/>
      <c r="O125" s="82" t="s">
        <v>1</v>
      </c>
      <c r="P125" s="51"/>
    </row>
    <row r="126" spans="1:16">
      <c r="A126" s="54" t="s">
        <v>1</v>
      </c>
      <c r="B126" s="51"/>
      <c r="C126" s="54" t="s">
        <v>262</v>
      </c>
      <c r="D126" s="51"/>
      <c r="E126" s="56" t="s">
        <v>263</v>
      </c>
      <c r="F126" s="57"/>
      <c r="G126" s="57"/>
      <c r="H126" s="57"/>
      <c r="I126" s="57"/>
      <c r="J126" s="57"/>
      <c r="K126" s="55">
        <v>3750</v>
      </c>
      <c r="L126" s="51"/>
      <c r="M126" s="55">
        <v>0</v>
      </c>
      <c r="N126" s="51"/>
      <c r="O126" s="81">
        <v>0</v>
      </c>
      <c r="P126" s="51"/>
    </row>
    <row r="127" spans="1:16">
      <c r="A127" s="58" t="s">
        <v>1</v>
      </c>
      <c r="B127" s="51"/>
      <c r="C127" s="58" t="s">
        <v>264</v>
      </c>
      <c r="D127" s="51"/>
      <c r="E127" s="65" t="s">
        <v>265</v>
      </c>
      <c r="F127" s="57"/>
      <c r="G127" s="57"/>
      <c r="H127" s="57"/>
      <c r="I127" s="57"/>
      <c r="J127" s="57"/>
      <c r="K127" s="59" t="s">
        <v>1</v>
      </c>
      <c r="L127" s="51"/>
      <c r="M127" s="59">
        <v>0</v>
      </c>
      <c r="N127" s="51"/>
      <c r="O127" s="82" t="s">
        <v>1</v>
      </c>
      <c r="P127" s="51"/>
    </row>
    <row r="128" spans="1:16">
      <c r="A128" s="62" t="s">
        <v>1</v>
      </c>
      <c r="B128" s="51"/>
      <c r="C128" s="62" t="s">
        <v>390</v>
      </c>
      <c r="D128" s="51"/>
      <c r="E128" s="51"/>
      <c r="F128" s="51"/>
      <c r="G128" s="51"/>
      <c r="H128" s="51"/>
      <c r="I128" s="51"/>
      <c r="J128" s="51"/>
      <c r="K128" s="63">
        <v>1355775.65</v>
      </c>
      <c r="L128" s="51"/>
      <c r="M128" s="63">
        <v>299669.8</v>
      </c>
      <c r="N128" s="51"/>
      <c r="O128" s="76">
        <v>22.1</v>
      </c>
      <c r="P128" s="51"/>
    </row>
    <row r="129" spans="1:16">
      <c r="A129" s="62" t="s">
        <v>1</v>
      </c>
      <c r="B129" s="51"/>
      <c r="C129" s="62" t="s">
        <v>391</v>
      </c>
      <c r="D129" s="51"/>
      <c r="E129" s="51"/>
      <c r="F129" s="51"/>
      <c r="G129" s="51"/>
      <c r="H129" s="51"/>
      <c r="I129" s="51"/>
      <c r="J129" s="51"/>
      <c r="K129" s="63">
        <v>1355775.65</v>
      </c>
      <c r="L129" s="51"/>
      <c r="M129" s="63">
        <v>299669.8</v>
      </c>
      <c r="N129" s="51"/>
      <c r="O129" s="76">
        <v>22.1</v>
      </c>
      <c r="P129" s="51"/>
    </row>
    <row r="130" spans="1:16">
      <c r="A130" s="54" t="s">
        <v>1</v>
      </c>
      <c r="B130" s="51"/>
      <c r="C130" s="54" t="s">
        <v>220</v>
      </c>
      <c r="D130" s="51"/>
      <c r="E130" s="56" t="s">
        <v>221</v>
      </c>
      <c r="F130" s="57"/>
      <c r="G130" s="57"/>
      <c r="H130" s="57"/>
      <c r="I130" s="57"/>
      <c r="J130" s="57"/>
      <c r="K130" s="55">
        <v>510000</v>
      </c>
      <c r="L130" s="51"/>
      <c r="M130" s="55">
        <v>235018.66</v>
      </c>
      <c r="N130" s="51"/>
      <c r="O130" s="81">
        <v>46.08</v>
      </c>
      <c r="P130" s="51"/>
    </row>
    <row r="131" spans="1:16">
      <c r="A131" s="58" t="s">
        <v>1</v>
      </c>
      <c r="B131" s="51"/>
      <c r="C131" s="58" t="s">
        <v>222</v>
      </c>
      <c r="D131" s="51"/>
      <c r="E131" s="65" t="s">
        <v>223</v>
      </c>
      <c r="F131" s="57"/>
      <c r="G131" s="57"/>
      <c r="H131" s="57"/>
      <c r="I131" s="57"/>
      <c r="J131" s="57"/>
      <c r="K131" s="59" t="s">
        <v>1</v>
      </c>
      <c r="L131" s="51"/>
      <c r="M131" s="59">
        <v>235018.66</v>
      </c>
      <c r="N131" s="51"/>
      <c r="O131" s="82" t="s">
        <v>1</v>
      </c>
      <c r="P131" s="51"/>
    </row>
    <row r="132" spans="1:16">
      <c r="A132" s="54" t="s">
        <v>1</v>
      </c>
      <c r="B132" s="51"/>
      <c r="C132" s="54" t="s">
        <v>224</v>
      </c>
      <c r="D132" s="51"/>
      <c r="E132" s="56" t="s">
        <v>225</v>
      </c>
      <c r="F132" s="57"/>
      <c r="G132" s="57"/>
      <c r="H132" s="57"/>
      <c r="I132" s="57"/>
      <c r="J132" s="57"/>
      <c r="K132" s="55">
        <v>13625</v>
      </c>
      <c r="L132" s="51"/>
      <c r="M132" s="55">
        <v>5100</v>
      </c>
      <c r="N132" s="51"/>
      <c r="O132" s="81">
        <v>37.43</v>
      </c>
      <c r="P132" s="51"/>
    </row>
    <row r="133" spans="1:16">
      <c r="A133" s="58" t="s">
        <v>1</v>
      </c>
      <c r="B133" s="51"/>
      <c r="C133" s="58" t="s">
        <v>226</v>
      </c>
      <c r="D133" s="51"/>
      <c r="E133" s="65" t="s">
        <v>225</v>
      </c>
      <c r="F133" s="57"/>
      <c r="G133" s="57"/>
      <c r="H133" s="57"/>
      <c r="I133" s="57"/>
      <c r="J133" s="57"/>
      <c r="K133" s="59" t="s">
        <v>1</v>
      </c>
      <c r="L133" s="51"/>
      <c r="M133" s="59">
        <v>5100</v>
      </c>
      <c r="N133" s="51"/>
      <c r="O133" s="82" t="s">
        <v>1</v>
      </c>
      <c r="P133" s="51"/>
    </row>
    <row r="134" spans="1:16">
      <c r="A134" s="54" t="s">
        <v>1</v>
      </c>
      <c r="B134" s="51"/>
      <c r="C134" s="54" t="s">
        <v>227</v>
      </c>
      <c r="D134" s="51"/>
      <c r="E134" s="56" t="s">
        <v>228</v>
      </c>
      <c r="F134" s="57"/>
      <c r="G134" s="57"/>
      <c r="H134" s="57"/>
      <c r="I134" s="57"/>
      <c r="J134" s="57"/>
      <c r="K134" s="55">
        <v>84150</v>
      </c>
      <c r="L134" s="51"/>
      <c r="M134" s="55">
        <v>38778.1</v>
      </c>
      <c r="N134" s="51"/>
      <c r="O134" s="81">
        <v>46.08</v>
      </c>
      <c r="P134" s="51"/>
    </row>
    <row r="135" spans="1:16">
      <c r="A135" s="58" t="s">
        <v>1</v>
      </c>
      <c r="B135" s="51"/>
      <c r="C135" s="58" t="s">
        <v>229</v>
      </c>
      <c r="D135" s="51"/>
      <c r="E135" s="65" t="s">
        <v>230</v>
      </c>
      <c r="F135" s="57"/>
      <c r="G135" s="57"/>
      <c r="H135" s="57"/>
      <c r="I135" s="57"/>
      <c r="J135" s="57"/>
      <c r="K135" s="59" t="s">
        <v>1</v>
      </c>
      <c r="L135" s="51"/>
      <c r="M135" s="59">
        <v>38778.1</v>
      </c>
      <c r="N135" s="51"/>
      <c r="O135" s="82" t="s">
        <v>1</v>
      </c>
      <c r="P135" s="51"/>
    </row>
    <row r="136" spans="1:16">
      <c r="A136" s="54" t="s">
        <v>1</v>
      </c>
      <c r="B136" s="51"/>
      <c r="C136" s="54" t="s">
        <v>231</v>
      </c>
      <c r="D136" s="51"/>
      <c r="E136" s="56" t="s">
        <v>232</v>
      </c>
      <c r="F136" s="57"/>
      <c r="G136" s="57"/>
      <c r="H136" s="57"/>
      <c r="I136" s="57"/>
      <c r="J136" s="57"/>
      <c r="K136" s="55">
        <v>201450</v>
      </c>
      <c r="L136" s="51"/>
      <c r="M136" s="55">
        <v>7084.22</v>
      </c>
      <c r="N136" s="51"/>
      <c r="O136" s="81">
        <v>3.52</v>
      </c>
      <c r="P136" s="51"/>
    </row>
    <row r="137" spans="1:16">
      <c r="A137" s="58" t="s">
        <v>1</v>
      </c>
      <c r="B137" s="51"/>
      <c r="C137" s="58" t="s">
        <v>258</v>
      </c>
      <c r="D137" s="51"/>
      <c r="E137" s="65" t="s">
        <v>259</v>
      </c>
      <c r="F137" s="57"/>
      <c r="G137" s="57"/>
      <c r="H137" s="57"/>
      <c r="I137" s="57"/>
      <c r="J137" s="57"/>
      <c r="K137" s="59" t="s">
        <v>1</v>
      </c>
      <c r="L137" s="51"/>
      <c r="M137" s="59">
        <v>1669.72</v>
      </c>
      <c r="N137" s="51"/>
      <c r="O137" s="82" t="s">
        <v>1</v>
      </c>
      <c r="P137" s="51"/>
    </row>
    <row r="138" spans="1:16">
      <c r="A138" s="58" t="s">
        <v>1</v>
      </c>
      <c r="B138" s="51"/>
      <c r="C138" s="58" t="s">
        <v>233</v>
      </c>
      <c r="D138" s="51"/>
      <c r="E138" s="65" t="s">
        <v>234</v>
      </c>
      <c r="F138" s="57"/>
      <c r="G138" s="57"/>
      <c r="H138" s="57"/>
      <c r="I138" s="57"/>
      <c r="J138" s="57"/>
      <c r="K138" s="59" t="s">
        <v>1</v>
      </c>
      <c r="L138" s="51"/>
      <c r="M138" s="59">
        <v>5414.5</v>
      </c>
      <c r="N138" s="51"/>
      <c r="O138" s="82" t="s">
        <v>1</v>
      </c>
      <c r="P138" s="51"/>
    </row>
    <row r="139" spans="1:16">
      <c r="A139" s="58" t="s">
        <v>1</v>
      </c>
      <c r="B139" s="51"/>
      <c r="C139" s="58" t="s">
        <v>260</v>
      </c>
      <c r="D139" s="51"/>
      <c r="E139" s="65" t="s">
        <v>261</v>
      </c>
      <c r="F139" s="57"/>
      <c r="G139" s="57"/>
      <c r="H139" s="57"/>
      <c r="I139" s="57"/>
      <c r="J139" s="57"/>
      <c r="K139" s="59" t="s">
        <v>1</v>
      </c>
      <c r="L139" s="51"/>
      <c r="M139" s="59">
        <v>0</v>
      </c>
      <c r="N139" s="51"/>
      <c r="O139" s="82" t="s">
        <v>1</v>
      </c>
      <c r="P139" s="51"/>
    </row>
    <row r="140" spans="1:16">
      <c r="A140" s="54" t="s">
        <v>1</v>
      </c>
      <c r="B140" s="51"/>
      <c r="C140" s="54" t="s">
        <v>235</v>
      </c>
      <c r="D140" s="51"/>
      <c r="E140" s="56" t="s">
        <v>236</v>
      </c>
      <c r="F140" s="57"/>
      <c r="G140" s="57"/>
      <c r="H140" s="57"/>
      <c r="I140" s="57"/>
      <c r="J140" s="57"/>
      <c r="K140" s="55">
        <v>90000</v>
      </c>
      <c r="L140" s="51"/>
      <c r="M140" s="55">
        <v>13588.92</v>
      </c>
      <c r="N140" s="51"/>
      <c r="O140" s="81">
        <v>15.1</v>
      </c>
      <c r="P140" s="51"/>
    </row>
    <row r="141" spans="1:16">
      <c r="A141" s="58" t="s">
        <v>1</v>
      </c>
      <c r="B141" s="51"/>
      <c r="C141" s="58" t="s">
        <v>237</v>
      </c>
      <c r="D141" s="51"/>
      <c r="E141" s="65" t="s">
        <v>238</v>
      </c>
      <c r="F141" s="57"/>
      <c r="G141" s="57"/>
      <c r="H141" s="57"/>
      <c r="I141" s="57"/>
      <c r="J141" s="57"/>
      <c r="K141" s="59" t="s">
        <v>1</v>
      </c>
      <c r="L141" s="51"/>
      <c r="M141" s="59">
        <v>0</v>
      </c>
      <c r="N141" s="51"/>
      <c r="O141" s="82" t="s">
        <v>1</v>
      </c>
      <c r="P141" s="51"/>
    </row>
    <row r="142" spans="1:16">
      <c r="A142" s="58" t="s">
        <v>1</v>
      </c>
      <c r="B142" s="51"/>
      <c r="C142" s="58" t="s">
        <v>266</v>
      </c>
      <c r="D142" s="51"/>
      <c r="E142" s="65" t="s">
        <v>267</v>
      </c>
      <c r="F142" s="57"/>
      <c r="G142" s="57"/>
      <c r="H142" s="57"/>
      <c r="I142" s="57"/>
      <c r="J142" s="57"/>
      <c r="K142" s="59" t="s">
        <v>1</v>
      </c>
      <c r="L142" s="51"/>
      <c r="M142" s="59">
        <v>13588.92</v>
      </c>
      <c r="N142" s="51"/>
      <c r="O142" s="82" t="s">
        <v>1</v>
      </c>
      <c r="P142" s="51"/>
    </row>
    <row r="143" spans="1:16">
      <c r="A143" s="54" t="s">
        <v>1</v>
      </c>
      <c r="B143" s="51"/>
      <c r="C143" s="54" t="s">
        <v>239</v>
      </c>
      <c r="D143" s="51"/>
      <c r="E143" s="56" t="s">
        <v>240</v>
      </c>
      <c r="F143" s="57"/>
      <c r="G143" s="57"/>
      <c r="H143" s="57"/>
      <c r="I143" s="57"/>
      <c r="J143" s="57"/>
      <c r="K143" s="55">
        <v>411500.65</v>
      </c>
      <c r="L143" s="51"/>
      <c r="M143" s="55">
        <v>0</v>
      </c>
      <c r="N143" s="51"/>
      <c r="O143" s="81">
        <v>0</v>
      </c>
      <c r="P143" s="51"/>
    </row>
    <row r="144" spans="1:16">
      <c r="A144" s="58" t="s">
        <v>1</v>
      </c>
      <c r="B144" s="51"/>
      <c r="C144" s="58" t="s">
        <v>274</v>
      </c>
      <c r="D144" s="51"/>
      <c r="E144" s="65" t="s">
        <v>275</v>
      </c>
      <c r="F144" s="57"/>
      <c r="G144" s="57"/>
      <c r="H144" s="57"/>
      <c r="I144" s="57"/>
      <c r="J144" s="57"/>
      <c r="K144" s="59" t="s">
        <v>1</v>
      </c>
      <c r="L144" s="51"/>
      <c r="M144" s="59">
        <v>0</v>
      </c>
      <c r="N144" s="51"/>
      <c r="O144" s="82" t="s">
        <v>1</v>
      </c>
      <c r="P144" s="51"/>
    </row>
    <row r="145" spans="1:16">
      <c r="A145" s="58" t="s">
        <v>1</v>
      </c>
      <c r="B145" s="51"/>
      <c r="C145" s="58" t="s">
        <v>241</v>
      </c>
      <c r="D145" s="51"/>
      <c r="E145" s="65" t="s">
        <v>242</v>
      </c>
      <c r="F145" s="57"/>
      <c r="G145" s="57"/>
      <c r="H145" s="57"/>
      <c r="I145" s="57"/>
      <c r="J145" s="57"/>
      <c r="K145" s="59" t="s">
        <v>1</v>
      </c>
      <c r="L145" s="51"/>
      <c r="M145" s="59">
        <v>0</v>
      </c>
      <c r="N145" s="51"/>
      <c r="O145" s="82" t="s">
        <v>1</v>
      </c>
      <c r="P145" s="51"/>
    </row>
    <row r="146" spans="1:16">
      <c r="A146" s="58" t="s">
        <v>1</v>
      </c>
      <c r="B146" s="51"/>
      <c r="C146" s="58" t="s">
        <v>278</v>
      </c>
      <c r="D146" s="51"/>
      <c r="E146" s="65" t="s">
        <v>279</v>
      </c>
      <c r="F146" s="57"/>
      <c r="G146" s="57"/>
      <c r="H146" s="57"/>
      <c r="I146" s="57"/>
      <c r="J146" s="57"/>
      <c r="K146" s="59" t="s">
        <v>1</v>
      </c>
      <c r="L146" s="51"/>
      <c r="M146" s="59">
        <v>0</v>
      </c>
      <c r="N146" s="51"/>
      <c r="O146" s="82" t="s">
        <v>1</v>
      </c>
      <c r="P146" s="51"/>
    </row>
    <row r="147" spans="1:16">
      <c r="A147" s="58" t="s">
        <v>1</v>
      </c>
      <c r="B147" s="51"/>
      <c r="C147" s="58" t="s">
        <v>280</v>
      </c>
      <c r="D147" s="51"/>
      <c r="E147" s="65" t="s">
        <v>281</v>
      </c>
      <c r="F147" s="57"/>
      <c r="G147" s="57"/>
      <c r="H147" s="57"/>
      <c r="I147" s="57"/>
      <c r="J147" s="57"/>
      <c r="K147" s="59" t="s">
        <v>1</v>
      </c>
      <c r="L147" s="51"/>
      <c r="M147" s="59">
        <v>0</v>
      </c>
      <c r="N147" s="51"/>
      <c r="O147" s="82" t="s">
        <v>1</v>
      </c>
      <c r="P147" s="51"/>
    </row>
    <row r="148" spans="1:16">
      <c r="A148" s="58" t="s">
        <v>1</v>
      </c>
      <c r="B148" s="51"/>
      <c r="C148" s="58" t="s">
        <v>243</v>
      </c>
      <c r="D148" s="51"/>
      <c r="E148" s="65" t="s">
        <v>244</v>
      </c>
      <c r="F148" s="57"/>
      <c r="G148" s="57"/>
      <c r="H148" s="57"/>
      <c r="I148" s="57"/>
      <c r="J148" s="57"/>
      <c r="K148" s="59" t="s">
        <v>1</v>
      </c>
      <c r="L148" s="51"/>
      <c r="M148" s="59">
        <v>0</v>
      </c>
      <c r="N148" s="51"/>
      <c r="O148" s="82" t="s">
        <v>1</v>
      </c>
      <c r="P148" s="51"/>
    </row>
    <row r="149" spans="1:16">
      <c r="A149" s="54" t="s">
        <v>1</v>
      </c>
      <c r="B149" s="51"/>
      <c r="C149" s="54" t="s">
        <v>245</v>
      </c>
      <c r="D149" s="51"/>
      <c r="E149" s="56" t="s">
        <v>246</v>
      </c>
      <c r="F149" s="57"/>
      <c r="G149" s="57"/>
      <c r="H149" s="57"/>
      <c r="I149" s="57"/>
      <c r="J149" s="57"/>
      <c r="K149" s="55">
        <v>23800</v>
      </c>
      <c r="L149" s="51"/>
      <c r="M149" s="55">
        <v>99.9</v>
      </c>
      <c r="N149" s="51"/>
      <c r="O149" s="81">
        <v>0.42</v>
      </c>
      <c r="P149" s="51"/>
    </row>
    <row r="150" spans="1:16">
      <c r="A150" s="58" t="s">
        <v>1</v>
      </c>
      <c r="B150" s="51"/>
      <c r="C150" s="58" t="s">
        <v>249</v>
      </c>
      <c r="D150" s="51"/>
      <c r="E150" s="65" t="s">
        <v>250</v>
      </c>
      <c r="F150" s="57"/>
      <c r="G150" s="57"/>
      <c r="H150" s="57"/>
      <c r="I150" s="57"/>
      <c r="J150" s="57"/>
      <c r="K150" s="59" t="s">
        <v>1</v>
      </c>
      <c r="L150" s="51"/>
      <c r="M150" s="59">
        <v>99.9</v>
      </c>
      <c r="N150" s="51"/>
      <c r="O150" s="82" t="s">
        <v>1</v>
      </c>
      <c r="P150" s="51"/>
    </row>
    <row r="151" spans="1:16">
      <c r="A151" s="58" t="s">
        <v>1</v>
      </c>
      <c r="B151" s="51"/>
      <c r="C151" s="58" t="s">
        <v>251</v>
      </c>
      <c r="D151" s="51"/>
      <c r="E151" s="65" t="s">
        <v>246</v>
      </c>
      <c r="F151" s="57"/>
      <c r="G151" s="57"/>
      <c r="H151" s="57"/>
      <c r="I151" s="57"/>
      <c r="J151" s="57"/>
      <c r="K151" s="59" t="s">
        <v>1</v>
      </c>
      <c r="L151" s="51"/>
      <c r="M151" s="59">
        <v>0</v>
      </c>
      <c r="N151" s="51"/>
      <c r="O151" s="82" t="s">
        <v>1</v>
      </c>
      <c r="P151" s="51"/>
    </row>
    <row r="152" spans="1:16">
      <c r="A152" s="54" t="s">
        <v>1</v>
      </c>
      <c r="B152" s="51"/>
      <c r="C152" s="54" t="s">
        <v>262</v>
      </c>
      <c r="D152" s="51"/>
      <c r="E152" s="56" t="s">
        <v>263</v>
      </c>
      <c r="F152" s="57"/>
      <c r="G152" s="57"/>
      <c r="H152" s="57"/>
      <c r="I152" s="57"/>
      <c r="J152" s="57"/>
      <c r="K152" s="55">
        <v>21250</v>
      </c>
      <c r="L152" s="51"/>
      <c r="M152" s="55">
        <v>0</v>
      </c>
      <c r="N152" s="51"/>
      <c r="O152" s="81">
        <v>0</v>
      </c>
      <c r="P152" s="51"/>
    </row>
    <row r="153" spans="1:16">
      <c r="A153" s="58" t="s">
        <v>1</v>
      </c>
      <c r="B153" s="51"/>
      <c r="C153" s="58" t="s">
        <v>264</v>
      </c>
      <c r="D153" s="51"/>
      <c r="E153" s="65" t="s">
        <v>265</v>
      </c>
      <c r="F153" s="57"/>
      <c r="G153" s="57"/>
      <c r="H153" s="57"/>
      <c r="I153" s="57"/>
      <c r="J153" s="57"/>
      <c r="K153" s="59" t="s">
        <v>1</v>
      </c>
      <c r="L153" s="51"/>
      <c r="M153" s="59">
        <v>0</v>
      </c>
      <c r="N153" s="51"/>
      <c r="O153" s="82" t="s">
        <v>1</v>
      </c>
      <c r="P153" s="51"/>
    </row>
    <row r="154" spans="1:16">
      <c r="A154" s="68" t="s">
        <v>1</v>
      </c>
      <c r="B154" s="51"/>
      <c r="C154" s="68" t="s">
        <v>852</v>
      </c>
      <c r="D154" s="51"/>
      <c r="E154" s="51"/>
      <c r="F154" s="51"/>
      <c r="G154" s="51"/>
      <c r="H154" s="51"/>
      <c r="I154" s="51"/>
      <c r="J154" s="51"/>
      <c r="K154" s="69">
        <v>19095473</v>
      </c>
      <c r="L154" s="51"/>
      <c r="M154" s="69">
        <v>5832335.8300000001</v>
      </c>
      <c r="N154" s="51"/>
      <c r="O154" s="75">
        <v>30.54</v>
      </c>
      <c r="P154" s="51"/>
    </row>
    <row r="155" spans="1:16">
      <c r="A155" s="68" t="s">
        <v>1</v>
      </c>
      <c r="B155" s="51"/>
      <c r="C155" s="68" t="s">
        <v>853</v>
      </c>
      <c r="D155" s="51"/>
      <c r="E155" s="51"/>
      <c r="F155" s="51"/>
      <c r="G155" s="51"/>
      <c r="H155" s="51"/>
      <c r="I155" s="51"/>
      <c r="J155" s="51"/>
      <c r="K155" s="69">
        <v>19095473</v>
      </c>
      <c r="L155" s="51"/>
      <c r="M155" s="69">
        <v>5832335.8300000001</v>
      </c>
      <c r="N155" s="51"/>
      <c r="O155" s="75">
        <v>30.54</v>
      </c>
      <c r="P155" s="51"/>
    </row>
    <row r="156" spans="1:16">
      <c r="A156" s="62" t="s">
        <v>1</v>
      </c>
      <c r="B156" s="51"/>
      <c r="C156" s="62" t="s">
        <v>384</v>
      </c>
      <c r="D156" s="51"/>
      <c r="E156" s="51"/>
      <c r="F156" s="51"/>
      <c r="G156" s="51"/>
      <c r="H156" s="51"/>
      <c r="I156" s="51"/>
      <c r="J156" s="51"/>
      <c r="K156" s="63">
        <v>11245473</v>
      </c>
      <c r="L156" s="51"/>
      <c r="M156" s="63">
        <v>3213008.19</v>
      </c>
      <c r="N156" s="51"/>
      <c r="O156" s="76">
        <v>28.57</v>
      </c>
      <c r="P156" s="51"/>
    </row>
    <row r="157" spans="1:16">
      <c r="A157" s="62" t="s">
        <v>1</v>
      </c>
      <c r="B157" s="51"/>
      <c r="C157" s="62" t="s">
        <v>385</v>
      </c>
      <c r="D157" s="51"/>
      <c r="E157" s="51"/>
      <c r="F157" s="51"/>
      <c r="G157" s="51"/>
      <c r="H157" s="51"/>
      <c r="I157" s="51"/>
      <c r="J157" s="51"/>
      <c r="K157" s="63">
        <v>11245473</v>
      </c>
      <c r="L157" s="51"/>
      <c r="M157" s="63">
        <v>3213008.19</v>
      </c>
      <c r="N157" s="51"/>
      <c r="O157" s="76">
        <v>28.57</v>
      </c>
      <c r="P157" s="51"/>
    </row>
    <row r="158" spans="1:16">
      <c r="A158" s="62" t="s">
        <v>1</v>
      </c>
      <c r="B158" s="51"/>
      <c r="C158" s="62" t="s">
        <v>386</v>
      </c>
      <c r="D158" s="51"/>
      <c r="E158" s="51"/>
      <c r="F158" s="51"/>
      <c r="G158" s="51"/>
      <c r="H158" s="51"/>
      <c r="I158" s="51"/>
      <c r="J158" s="51"/>
      <c r="K158" s="63">
        <v>1400000</v>
      </c>
      <c r="L158" s="51"/>
      <c r="M158" s="63">
        <v>727834.72</v>
      </c>
      <c r="N158" s="51"/>
      <c r="O158" s="76">
        <v>51.99</v>
      </c>
      <c r="P158" s="51"/>
    </row>
    <row r="159" spans="1:16">
      <c r="A159" s="62" t="s">
        <v>1</v>
      </c>
      <c r="B159" s="51"/>
      <c r="C159" s="62" t="s">
        <v>387</v>
      </c>
      <c r="D159" s="51"/>
      <c r="E159" s="51"/>
      <c r="F159" s="51"/>
      <c r="G159" s="51"/>
      <c r="H159" s="51"/>
      <c r="I159" s="51"/>
      <c r="J159" s="51"/>
      <c r="K159" s="63">
        <v>1400000</v>
      </c>
      <c r="L159" s="51"/>
      <c r="M159" s="63">
        <v>727834.72</v>
      </c>
      <c r="N159" s="51"/>
      <c r="O159" s="76">
        <v>51.99</v>
      </c>
      <c r="P159" s="51"/>
    </row>
    <row r="160" spans="1:16">
      <c r="A160" s="62" t="s">
        <v>1</v>
      </c>
      <c r="B160" s="51"/>
      <c r="C160" s="62" t="s">
        <v>394</v>
      </c>
      <c r="D160" s="51"/>
      <c r="E160" s="51"/>
      <c r="F160" s="51"/>
      <c r="G160" s="51"/>
      <c r="H160" s="51"/>
      <c r="I160" s="51"/>
      <c r="J160" s="51"/>
      <c r="K160" s="63">
        <v>6450000</v>
      </c>
      <c r="L160" s="51"/>
      <c r="M160" s="63">
        <v>1891492.92</v>
      </c>
      <c r="N160" s="51"/>
      <c r="O160" s="76">
        <v>29.33</v>
      </c>
      <c r="P160" s="51"/>
    </row>
    <row r="161" spans="1:16">
      <c r="A161" s="62" t="s">
        <v>1</v>
      </c>
      <c r="B161" s="51"/>
      <c r="C161" s="62" t="s">
        <v>395</v>
      </c>
      <c r="D161" s="51"/>
      <c r="E161" s="51"/>
      <c r="F161" s="51"/>
      <c r="G161" s="51"/>
      <c r="H161" s="51"/>
      <c r="I161" s="51"/>
      <c r="J161" s="51"/>
      <c r="K161" s="63">
        <v>6450000</v>
      </c>
      <c r="L161" s="51"/>
      <c r="M161" s="63">
        <v>1891492.92</v>
      </c>
      <c r="N161" s="51"/>
      <c r="O161" s="76">
        <v>29.33</v>
      </c>
      <c r="P161" s="51"/>
    </row>
    <row r="162" spans="1:16">
      <c r="A162" s="66" t="s">
        <v>1</v>
      </c>
      <c r="B162" s="51"/>
      <c r="C162" s="66" t="s">
        <v>482</v>
      </c>
      <c r="D162" s="51"/>
      <c r="E162" s="70" t="s">
        <v>531</v>
      </c>
      <c r="F162" s="57"/>
      <c r="G162" s="57"/>
      <c r="H162" s="57"/>
      <c r="I162" s="57"/>
      <c r="J162" s="57"/>
      <c r="K162" s="67">
        <v>14360000</v>
      </c>
      <c r="L162" s="51"/>
      <c r="M162" s="67">
        <v>5536638.5700000003</v>
      </c>
      <c r="N162" s="51"/>
      <c r="O162" s="79">
        <v>38.56</v>
      </c>
      <c r="P162" s="51"/>
    </row>
    <row r="163" spans="1:16">
      <c r="A163" s="60"/>
      <c r="B163" s="51"/>
      <c r="C163" s="60" t="s">
        <v>483</v>
      </c>
      <c r="D163" s="51"/>
      <c r="E163" s="64" t="s">
        <v>473</v>
      </c>
      <c r="F163" s="57"/>
      <c r="G163" s="57"/>
      <c r="H163" s="57"/>
      <c r="I163" s="57"/>
      <c r="J163" s="57"/>
      <c r="K163" s="61">
        <v>7110000</v>
      </c>
      <c r="L163" s="51"/>
      <c r="M163" s="61">
        <v>3301459.84</v>
      </c>
      <c r="N163" s="51"/>
      <c r="O163" s="80">
        <v>46.43</v>
      </c>
      <c r="P163" s="51"/>
    </row>
    <row r="164" spans="1:16">
      <c r="A164" s="62" t="s">
        <v>1</v>
      </c>
      <c r="B164" s="51"/>
      <c r="C164" s="62" t="s">
        <v>384</v>
      </c>
      <c r="D164" s="51"/>
      <c r="E164" s="51"/>
      <c r="F164" s="51"/>
      <c r="G164" s="51"/>
      <c r="H164" s="51"/>
      <c r="I164" s="51"/>
      <c r="J164" s="51"/>
      <c r="K164" s="63">
        <v>5710000</v>
      </c>
      <c r="L164" s="51"/>
      <c r="M164" s="63">
        <v>2573625.12</v>
      </c>
      <c r="N164" s="51"/>
      <c r="O164" s="76">
        <v>45.07</v>
      </c>
      <c r="P164" s="51"/>
    </row>
    <row r="165" spans="1:16">
      <c r="A165" s="62" t="s">
        <v>1</v>
      </c>
      <c r="B165" s="51"/>
      <c r="C165" s="62" t="s">
        <v>385</v>
      </c>
      <c r="D165" s="51"/>
      <c r="E165" s="51"/>
      <c r="F165" s="51"/>
      <c r="G165" s="51"/>
      <c r="H165" s="51"/>
      <c r="I165" s="51"/>
      <c r="J165" s="51"/>
      <c r="K165" s="63">
        <v>5710000</v>
      </c>
      <c r="L165" s="51"/>
      <c r="M165" s="63">
        <v>2573625.12</v>
      </c>
      <c r="N165" s="51"/>
      <c r="O165" s="76">
        <v>45.07</v>
      </c>
      <c r="P165" s="51"/>
    </row>
    <row r="166" spans="1:16">
      <c r="A166" s="54" t="s">
        <v>1</v>
      </c>
      <c r="B166" s="51"/>
      <c r="C166" s="54" t="s">
        <v>220</v>
      </c>
      <c r="D166" s="51"/>
      <c r="E166" s="56" t="s">
        <v>221</v>
      </c>
      <c r="F166" s="57"/>
      <c r="G166" s="57"/>
      <c r="H166" s="57"/>
      <c r="I166" s="57"/>
      <c r="J166" s="57"/>
      <c r="K166" s="55">
        <v>1800000</v>
      </c>
      <c r="L166" s="51"/>
      <c r="M166" s="55">
        <v>776510.66</v>
      </c>
      <c r="N166" s="51"/>
      <c r="O166" s="81">
        <v>43.14</v>
      </c>
      <c r="P166" s="51"/>
    </row>
    <row r="167" spans="1:16">
      <c r="A167" s="58" t="s">
        <v>1</v>
      </c>
      <c r="B167" s="51"/>
      <c r="C167" s="58" t="s">
        <v>222</v>
      </c>
      <c r="D167" s="51"/>
      <c r="E167" s="65" t="s">
        <v>223</v>
      </c>
      <c r="F167" s="57"/>
      <c r="G167" s="57"/>
      <c r="H167" s="57"/>
      <c r="I167" s="57"/>
      <c r="J167" s="57"/>
      <c r="K167" s="59" t="s">
        <v>1</v>
      </c>
      <c r="L167" s="51"/>
      <c r="M167" s="59">
        <v>776510.66</v>
      </c>
      <c r="N167" s="51"/>
      <c r="O167" s="82" t="s">
        <v>1</v>
      </c>
      <c r="P167" s="51"/>
    </row>
    <row r="168" spans="1:16">
      <c r="A168" s="54" t="s">
        <v>1</v>
      </c>
      <c r="B168" s="51"/>
      <c r="C168" s="54" t="s">
        <v>224</v>
      </c>
      <c r="D168" s="51"/>
      <c r="E168" s="56" t="s">
        <v>225</v>
      </c>
      <c r="F168" s="57"/>
      <c r="G168" s="57"/>
      <c r="H168" s="57"/>
      <c r="I168" s="57"/>
      <c r="J168" s="57"/>
      <c r="K168" s="55">
        <v>500000</v>
      </c>
      <c r="L168" s="51"/>
      <c r="M168" s="55">
        <v>309282.65999999997</v>
      </c>
      <c r="N168" s="51"/>
      <c r="O168" s="81">
        <v>61.86</v>
      </c>
      <c r="P168" s="51"/>
    </row>
    <row r="169" spans="1:16">
      <c r="A169" s="58" t="s">
        <v>1</v>
      </c>
      <c r="B169" s="51"/>
      <c r="C169" s="58" t="s">
        <v>226</v>
      </c>
      <c r="D169" s="51"/>
      <c r="E169" s="65" t="s">
        <v>225</v>
      </c>
      <c r="F169" s="57"/>
      <c r="G169" s="57"/>
      <c r="H169" s="57"/>
      <c r="I169" s="57"/>
      <c r="J169" s="57"/>
      <c r="K169" s="59" t="s">
        <v>1</v>
      </c>
      <c r="L169" s="51"/>
      <c r="M169" s="59">
        <v>309282.65999999997</v>
      </c>
      <c r="N169" s="51"/>
      <c r="O169" s="82" t="s">
        <v>1</v>
      </c>
      <c r="P169" s="51"/>
    </row>
    <row r="170" spans="1:16">
      <c r="A170" s="54" t="s">
        <v>1</v>
      </c>
      <c r="B170" s="51"/>
      <c r="C170" s="54" t="s">
        <v>227</v>
      </c>
      <c r="D170" s="51"/>
      <c r="E170" s="56" t="s">
        <v>228</v>
      </c>
      <c r="F170" s="57"/>
      <c r="G170" s="57"/>
      <c r="H170" s="57"/>
      <c r="I170" s="57"/>
      <c r="J170" s="57"/>
      <c r="K170" s="55">
        <v>528000</v>
      </c>
      <c r="L170" s="51"/>
      <c r="M170" s="55">
        <v>248216.94</v>
      </c>
      <c r="N170" s="51"/>
      <c r="O170" s="81">
        <v>47.01</v>
      </c>
      <c r="P170" s="51"/>
    </row>
    <row r="171" spans="1:16">
      <c r="A171" s="58" t="s">
        <v>1</v>
      </c>
      <c r="B171" s="51"/>
      <c r="C171" s="58" t="s">
        <v>229</v>
      </c>
      <c r="D171" s="51"/>
      <c r="E171" s="65" t="s">
        <v>230</v>
      </c>
      <c r="F171" s="57"/>
      <c r="G171" s="57"/>
      <c r="H171" s="57"/>
      <c r="I171" s="57"/>
      <c r="J171" s="57"/>
      <c r="K171" s="59" t="s">
        <v>1</v>
      </c>
      <c r="L171" s="51"/>
      <c r="M171" s="59">
        <v>248216.94</v>
      </c>
      <c r="N171" s="51"/>
      <c r="O171" s="82" t="s">
        <v>1</v>
      </c>
      <c r="P171" s="51"/>
    </row>
    <row r="172" spans="1:16">
      <c r="A172" s="54" t="s">
        <v>1</v>
      </c>
      <c r="B172" s="51"/>
      <c r="C172" s="54" t="s">
        <v>231</v>
      </c>
      <c r="D172" s="51"/>
      <c r="E172" s="56" t="s">
        <v>232</v>
      </c>
      <c r="F172" s="57"/>
      <c r="G172" s="57"/>
      <c r="H172" s="57"/>
      <c r="I172" s="57"/>
      <c r="J172" s="57"/>
      <c r="K172" s="55">
        <v>120000</v>
      </c>
      <c r="L172" s="51"/>
      <c r="M172" s="55">
        <v>58438.2</v>
      </c>
      <c r="N172" s="51"/>
      <c r="O172" s="81">
        <v>48.7</v>
      </c>
      <c r="P172" s="51"/>
    </row>
    <row r="173" spans="1:16">
      <c r="A173" s="58" t="s">
        <v>1</v>
      </c>
      <c r="B173" s="51"/>
      <c r="C173" s="58" t="s">
        <v>233</v>
      </c>
      <c r="D173" s="51"/>
      <c r="E173" s="65" t="s">
        <v>234</v>
      </c>
      <c r="F173" s="57"/>
      <c r="G173" s="57"/>
      <c r="H173" s="57"/>
      <c r="I173" s="57"/>
      <c r="J173" s="57"/>
      <c r="K173" s="59" t="s">
        <v>1</v>
      </c>
      <c r="L173" s="51"/>
      <c r="M173" s="59">
        <v>58438.2</v>
      </c>
      <c r="N173" s="51"/>
      <c r="O173" s="82" t="s">
        <v>1</v>
      </c>
      <c r="P173" s="51"/>
    </row>
    <row r="174" spans="1:16">
      <c r="A174" s="54" t="s">
        <v>1</v>
      </c>
      <c r="B174" s="51"/>
      <c r="C174" s="54" t="s">
        <v>235</v>
      </c>
      <c r="D174" s="51"/>
      <c r="E174" s="56" t="s">
        <v>236</v>
      </c>
      <c r="F174" s="57"/>
      <c r="G174" s="57"/>
      <c r="H174" s="57"/>
      <c r="I174" s="57"/>
      <c r="J174" s="57"/>
      <c r="K174" s="55">
        <v>115000</v>
      </c>
      <c r="L174" s="51"/>
      <c r="M174" s="55">
        <v>49790.41</v>
      </c>
      <c r="N174" s="51"/>
      <c r="O174" s="81">
        <v>43.3</v>
      </c>
      <c r="P174" s="51"/>
    </row>
    <row r="175" spans="1:16">
      <c r="A175" s="58" t="s">
        <v>1</v>
      </c>
      <c r="B175" s="51"/>
      <c r="C175" s="58" t="s">
        <v>237</v>
      </c>
      <c r="D175" s="51"/>
      <c r="E175" s="65" t="s">
        <v>238</v>
      </c>
      <c r="F175" s="57"/>
      <c r="G175" s="57"/>
      <c r="H175" s="57"/>
      <c r="I175" s="57"/>
      <c r="J175" s="57"/>
      <c r="K175" s="59" t="s">
        <v>1</v>
      </c>
      <c r="L175" s="51"/>
      <c r="M175" s="59">
        <v>49790.41</v>
      </c>
      <c r="N175" s="51"/>
      <c r="O175" s="82" t="s">
        <v>1</v>
      </c>
      <c r="P175" s="51"/>
    </row>
    <row r="176" spans="1:16">
      <c r="A176" s="54" t="s">
        <v>1</v>
      </c>
      <c r="B176" s="51"/>
      <c r="C176" s="54" t="s">
        <v>239</v>
      </c>
      <c r="D176" s="51"/>
      <c r="E176" s="56" t="s">
        <v>240</v>
      </c>
      <c r="F176" s="57"/>
      <c r="G176" s="57"/>
      <c r="H176" s="57"/>
      <c r="I176" s="57"/>
      <c r="J176" s="57"/>
      <c r="K176" s="55">
        <v>1600000</v>
      </c>
      <c r="L176" s="51"/>
      <c r="M176" s="55">
        <v>692175.92</v>
      </c>
      <c r="N176" s="51"/>
      <c r="O176" s="81">
        <v>43.26</v>
      </c>
      <c r="P176" s="51"/>
    </row>
    <row r="177" spans="1:16">
      <c r="A177" s="58" t="s">
        <v>1</v>
      </c>
      <c r="B177" s="51"/>
      <c r="C177" s="58" t="s">
        <v>284</v>
      </c>
      <c r="D177" s="51"/>
      <c r="E177" s="65" t="s">
        <v>285</v>
      </c>
      <c r="F177" s="57"/>
      <c r="G177" s="57"/>
      <c r="H177" s="57"/>
      <c r="I177" s="57"/>
      <c r="J177" s="57"/>
      <c r="K177" s="59" t="s">
        <v>1</v>
      </c>
      <c r="L177" s="51"/>
      <c r="M177" s="59">
        <v>692175.92</v>
      </c>
      <c r="N177" s="51"/>
      <c r="O177" s="82" t="s">
        <v>1</v>
      </c>
      <c r="P177" s="51"/>
    </row>
    <row r="178" spans="1:16">
      <c r="A178" s="54" t="s">
        <v>1</v>
      </c>
      <c r="B178" s="51"/>
      <c r="C178" s="54" t="s">
        <v>245</v>
      </c>
      <c r="D178" s="51"/>
      <c r="E178" s="56" t="s">
        <v>246</v>
      </c>
      <c r="F178" s="57"/>
      <c r="G178" s="57"/>
      <c r="H178" s="57"/>
      <c r="I178" s="57"/>
      <c r="J178" s="57"/>
      <c r="K178" s="55">
        <v>632000</v>
      </c>
      <c r="L178" s="51"/>
      <c r="M178" s="55">
        <v>286466.65999999997</v>
      </c>
      <c r="N178" s="51"/>
      <c r="O178" s="81">
        <v>45.33</v>
      </c>
      <c r="P178" s="51"/>
    </row>
    <row r="179" spans="1:16">
      <c r="A179" s="58" t="s">
        <v>1</v>
      </c>
      <c r="B179" s="51"/>
      <c r="C179" s="58" t="s">
        <v>286</v>
      </c>
      <c r="D179" s="51"/>
      <c r="E179" s="65" t="s">
        <v>287</v>
      </c>
      <c r="F179" s="57"/>
      <c r="G179" s="57"/>
      <c r="H179" s="57"/>
      <c r="I179" s="57"/>
      <c r="J179" s="57"/>
      <c r="K179" s="59" t="s">
        <v>1</v>
      </c>
      <c r="L179" s="51"/>
      <c r="M179" s="59">
        <v>232751.15</v>
      </c>
      <c r="N179" s="51"/>
      <c r="O179" s="82" t="s">
        <v>1</v>
      </c>
      <c r="P179" s="51"/>
    </row>
    <row r="180" spans="1:16">
      <c r="A180" s="58" t="s">
        <v>1</v>
      </c>
      <c r="B180" s="51"/>
      <c r="C180" s="58" t="s">
        <v>249</v>
      </c>
      <c r="D180" s="51"/>
      <c r="E180" s="65" t="s">
        <v>250</v>
      </c>
      <c r="F180" s="57"/>
      <c r="G180" s="57"/>
      <c r="H180" s="57"/>
      <c r="I180" s="57"/>
      <c r="J180" s="57"/>
      <c r="K180" s="59" t="s">
        <v>1</v>
      </c>
      <c r="L180" s="51"/>
      <c r="M180" s="59">
        <v>600</v>
      </c>
      <c r="N180" s="51"/>
      <c r="O180" s="82" t="s">
        <v>1</v>
      </c>
      <c r="P180" s="51"/>
    </row>
    <row r="181" spans="1:16">
      <c r="A181" s="58" t="s">
        <v>1</v>
      </c>
      <c r="B181" s="51"/>
      <c r="C181" s="58" t="s">
        <v>290</v>
      </c>
      <c r="D181" s="51"/>
      <c r="E181" s="65" t="s">
        <v>291</v>
      </c>
      <c r="F181" s="57"/>
      <c r="G181" s="57"/>
      <c r="H181" s="57"/>
      <c r="I181" s="57"/>
      <c r="J181" s="57"/>
      <c r="K181" s="59" t="s">
        <v>1</v>
      </c>
      <c r="L181" s="51"/>
      <c r="M181" s="59">
        <v>2279.39</v>
      </c>
      <c r="N181" s="51"/>
      <c r="O181" s="82" t="s">
        <v>1</v>
      </c>
      <c r="P181" s="51"/>
    </row>
    <row r="182" spans="1:16">
      <c r="A182" s="58" t="s">
        <v>1</v>
      </c>
      <c r="B182" s="51"/>
      <c r="C182" s="58" t="s">
        <v>251</v>
      </c>
      <c r="D182" s="51"/>
      <c r="E182" s="65" t="s">
        <v>246</v>
      </c>
      <c r="F182" s="57"/>
      <c r="G182" s="57"/>
      <c r="H182" s="57"/>
      <c r="I182" s="57"/>
      <c r="J182" s="57"/>
      <c r="K182" s="59" t="s">
        <v>1</v>
      </c>
      <c r="L182" s="51"/>
      <c r="M182" s="59">
        <v>50836.12</v>
      </c>
      <c r="N182" s="51"/>
      <c r="O182" s="82" t="s">
        <v>1</v>
      </c>
      <c r="P182" s="51"/>
    </row>
    <row r="183" spans="1:16">
      <c r="A183" s="54" t="s">
        <v>1</v>
      </c>
      <c r="B183" s="51"/>
      <c r="C183" s="54" t="s">
        <v>292</v>
      </c>
      <c r="D183" s="51"/>
      <c r="E183" s="56" t="s">
        <v>293</v>
      </c>
      <c r="F183" s="57"/>
      <c r="G183" s="57"/>
      <c r="H183" s="57"/>
      <c r="I183" s="57"/>
      <c r="J183" s="57"/>
      <c r="K183" s="55">
        <v>415000</v>
      </c>
      <c r="L183" s="51"/>
      <c r="M183" s="55">
        <v>152743.67000000001</v>
      </c>
      <c r="N183" s="51"/>
      <c r="O183" s="81">
        <v>36.81</v>
      </c>
      <c r="P183" s="51"/>
    </row>
    <row r="184" spans="1:16">
      <c r="A184" s="58" t="s">
        <v>1</v>
      </c>
      <c r="B184" s="51"/>
      <c r="C184" s="58" t="s">
        <v>294</v>
      </c>
      <c r="D184" s="51"/>
      <c r="E184" s="65" t="s">
        <v>295</v>
      </c>
      <c r="F184" s="57"/>
      <c r="G184" s="57"/>
      <c r="H184" s="57"/>
      <c r="I184" s="57"/>
      <c r="J184" s="57"/>
      <c r="K184" s="59" t="s">
        <v>1</v>
      </c>
      <c r="L184" s="51"/>
      <c r="M184" s="59">
        <v>151682.48000000001</v>
      </c>
      <c r="N184" s="51"/>
      <c r="O184" s="82" t="s">
        <v>1</v>
      </c>
      <c r="P184" s="51"/>
    </row>
    <row r="185" spans="1:16">
      <c r="A185" s="58" t="s">
        <v>1</v>
      </c>
      <c r="B185" s="51"/>
      <c r="C185" s="58" t="s">
        <v>707</v>
      </c>
      <c r="D185" s="51"/>
      <c r="E185" s="65" t="s">
        <v>708</v>
      </c>
      <c r="F185" s="57"/>
      <c r="G185" s="57"/>
      <c r="H185" s="57"/>
      <c r="I185" s="57"/>
      <c r="J185" s="57"/>
      <c r="K185" s="59" t="s">
        <v>1</v>
      </c>
      <c r="L185" s="51"/>
      <c r="M185" s="59">
        <v>114.97</v>
      </c>
      <c r="N185" s="51"/>
      <c r="O185" s="82" t="s">
        <v>1</v>
      </c>
      <c r="P185" s="51"/>
    </row>
    <row r="186" spans="1:16">
      <c r="A186" s="58" t="s">
        <v>1</v>
      </c>
      <c r="B186" s="51"/>
      <c r="C186" s="58" t="s">
        <v>296</v>
      </c>
      <c r="D186" s="51"/>
      <c r="E186" s="65" t="s">
        <v>297</v>
      </c>
      <c r="F186" s="57"/>
      <c r="G186" s="57"/>
      <c r="H186" s="57"/>
      <c r="I186" s="57"/>
      <c r="J186" s="57"/>
      <c r="K186" s="59" t="s">
        <v>1</v>
      </c>
      <c r="L186" s="51"/>
      <c r="M186" s="59">
        <v>946.22</v>
      </c>
      <c r="N186" s="51"/>
      <c r="O186" s="82" t="s">
        <v>1</v>
      </c>
      <c r="P186" s="51"/>
    </row>
    <row r="187" spans="1:16">
      <c r="A187" s="62" t="s">
        <v>1</v>
      </c>
      <c r="B187" s="51"/>
      <c r="C187" s="62" t="s">
        <v>386</v>
      </c>
      <c r="D187" s="51"/>
      <c r="E187" s="51"/>
      <c r="F187" s="51"/>
      <c r="G187" s="51"/>
      <c r="H187" s="51"/>
      <c r="I187" s="51"/>
      <c r="J187" s="51"/>
      <c r="K187" s="63">
        <v>1400000</v>
      </c>
      <c r="L187" s="51"/>
      <c r="M187" s="63">
        <v>727834.72</v>
      </c>
      <c r="N187" s="51"/>
      <c r="O187" s="76">
        <v>51.99</v>
      </c>
      <c r="P187" s="51"/>
    </row>
    <row r="188" spans="1:16">
      <c r="A188" s="62" t="s">
        <v>1</v>
      </c>
      <c r="B188" s="51"/>
      <c r="C188" s="62" t="s">
        <v>387</v>
      </c>
      <c r="D188" s="51"/>
      <c r="E188" s="51"/>
      <c r="F188" s="51"/>
      <c r="G188" s="51"/>
      <c r="H188" s="51"/>
      <c r="I188" s="51"/>
      <c r="J188" s="51"/>
      <c r="K188" s="63">
        <v>1400000</v>
      </c>
      <c r="L188" s="51"/>
      <c r="M188" s="63">
        <v>727834.72</v>
      </c>
      <c r="N188" s="51"/>
      <c r="O188" s="76">
        <v>51.99</v>
      </c>
      <c r="P188" s="51"/>
    </row>
    <row r="189" spans="1:16">
      <c r="A189" s="54" t="s">
        <v>1</v>
      </c>
      <c r="B189" s="51"/>
      <c r="C189" s="54" t="s">
        <v>220</v>
      </c>
      <c r="D189" s="51"/>
      <c r="E189" s="56" t="s">
        <v>221</v>
      </c>
      <c r="F189" s="57"/>
      <c r="G189" s="57"/>
      <c r="H189" s="57"/>
      <c r="I189" s="57"/>
      <c r="J189" s="57"/>
      <c r="K189" s="55">
        <v>1400000</v>
      </c>
      <c r="L189" s="51"/>
      <c r="M189" s="55">
        <v>727834.72</v>
      </c>
      <c r="N189" s="51"/>
      <c r="O189" s="81">
        <v>51.99</v>
      </c>
      <c r="P189" s="51"/>
    </row>
    <row r="190" spans="1:16">
      <c r="A190" s="58" t="s">
        <v>1</v>
      </c>
      <c r="B190" s="51"/>
      <c r="C190" s="58" t="s">
        <v>222</v>
      </c>
      <c r="D190" s="51"/>
      <c r="E190" s="65" t="s">
        <v>223</v>
      </c>
      <c r="F190" s="57"/>
      <c r="G190" s="57"/>
      <c r="H190" s="57"/>
      <c r="I190" s="57"/>
      <c r="J190" s="57"/>
      <c r="K190" s="59" t="s">
        <v>1</v>
      </c>
      <c r="L190" s="51"/>
      <c r="M190" s="59">
        <v>727834.72</v>
      </c>
      <c r="N190" s="51"/>
      <c r="O190" s="82" t="s">
        <v>1</v>
      </c>
      <c r="P190" s="51"/>
    </row>
    <row r="191" spans="1:16">
      <c r="A191" s="60"/>
      <c r="B191" s="51"/>
      <c r="C191" s="60" t="s">
        <v>484</v>
      </c>
      <c r="D191" s="51"/>
      <c r="E191" s="64" t="s">
        <v>485</v>
      </c>
      <c r="F191" s="57"/>
      <c r="G191" s="57"/>
      <c r="H191" s="57"/>
      <c r="I191" s="57"/>
      <c r="J191" s="57"/>
      <c r="K191" s="61">
        <v>7250000</v>
      </c>
      <c r="L191" s="51"/>
      <c r="M191" s="61">
        <v>2235178.73</v>
      </c>
      <c r="N191" s="51"/>
      <c r="O191" s="80">
        <v>30.83</v>
      </c>
      <c r="P191" s="51"/>
    </row>
    <row r="192" spans="1:16">
      <c r="A192" s="62" t="s">
        <v>1</v>
      </c>
      <c r="B192" s="51"/>
      <c r="C192" s="62" t="s">
        <v>384</v>
      </c>
      <c r="D192" s="51"/>
      <c r="E192" s="51"/>
      <c r="F192" s="51"/>
      <c r="G192" s="51"/>
      <c r="H192" s="51"/>
      <c r="I192" s="51"/>
      <c r="J192" s="51"/>
      <c r="K192" s="63">
        <v>800000</v>
      </c>
      <c r="L192" s="51"/>
      <c r="M192" s="63">
        <v>343685.81</v>
      </c>
      <c r="N192" s="51"/>
      <c r="O192" s="76">
        <v>42.96</v>
      </c>
      <c r="P192" s="51"/>
    </row>
    <row r="193" spans="1:16">
      <c r="A193" s="62" t="s">
        <v>1</v>
      </c>
      <c r="B193" s="51"/>
      <c r="C193" s="62" t="s">
        <v>385</v>
      </c>
      <c r="D193" s="51"/>
      <c r="E193" s="51"/>
      <c r="F193" s="51"/>
      <c r="G193" s="51"/>
      <c r="H193" s="51"/>
      <c r="I193" s="51"/>
      <c r="J193" s="51"/>
      <c r="K193" s="63">
        <v>800000</v>
      </c>
      <c r="L193" s="51"/>
      <c r="M193" s="63">
        <v>343685.81</v>
      </c>
      <c r="N193" s="51"/>
      <c r="O193" s="76">
        <v>42.96</v>
      </c>
      <c r="P193" s="51"/>
    </row>
    <row r="194" spans="1:16">
      <c r="A194" s="54" t="s">
        <v>1</v>
      </c>
      <c r="B194" s="51"/>
      <c r="C194" s="54" t="s">
        <v>307</v>
      </c>
      <c r="D194" s="51"/>
      <c r="E194" s="56" t="s">
        <v>308</v>
      </c>
      <c r="F194" s="57"/>
      <c r="G194" s="57"/>
      <c r="H194" s="57"/>
      <c r="I194" s="57"/>
      <c r="J194" s="57"/>
      <c r="K194" s="55">
        <v>800000</v>
      </c>
      <c r="L194" s="51"/>
      <c r="M194" s="55">
        <v>343685.81</v>
      </c>
      <c r="N194" s="51"/>
      <c r="O194" s="81">
        <v>42.96</v>
      </c>
      <c r="P194" s="51"/>
    </row>
    <row r="195" spans="1:16" ht="25.9" customHeight="1">
      <c r="A195" s="58" t="s">
        <v>1</v>
      </c>
      <c r="B195" s="51"/>
      <c r="C195" s="58" t="s">
        <v>309</v>
      </c>
      <c r="D195" s="51"/>
      <c r="E195" s="65" t="s">
        <v>405</v>
      </c>
      <c r="F195" s="57"/>
      <c r="G195" s="57"/>
      <c r="H195" s="57"/>
      <c r="I195" s="57"/>
      <c r="J195" s="57"/>
      <c r="K195" s="59" t="s">
        <v>1</v>
      </c>
      <c r="L195" s="51"/>
      <c r="M195" s="59">
        <v>343685.81</v>
      </c>
      <c r="N195" s="51"/>
      <c r="O195" s="82" t="s">
        <v>1</v>
      </c>
      <c r="P195" s="51"/>
    </row>
    <row r="196" spans="1:16">
      <c r="A196" s="62" t="s">
        <v>1</v>
      </c>
      <c r="B196" s="51"/>
      <c r="C196" s="62" t="s">
        <v>394</v>
      </c>
      <c r="D196" s="51"/>
      <c r="E196" s="51"/>
      <c r="F196" s="51"/>
      <c r="G196" s="51"/>
      <c r="H196" s="51"/>
      <c r="I196" s="51"/>
      <c r="J196" s="51"/>
      <c r="K196" s="63">
        <v>6450000</v>
      </c>
      <c r="L196" s="51"/>
      <c r="M196" s="63">
        <v>1891492.92</v>
      </c>
      <c r="N196" s="51"/>
      <c r="O196" s="76">
        <v>29.33</v>
      </c>
      <c r="P196" s="51"/>
    </row>
    <row r="197" spans="1:16">
      <c r="A197" s="62" t="s">
        <v>1</v>
      </c>
      <c r="B197" s="51"/>
      <c r="C197" s="62" t="s">
        <v>395</v>
      </c>
      <c r="D197" s="51"/>
      <c r="E197" s="51"/>
      <c r="F197" s="51"/>
      <c r="G197" s="51"/>
      <c r="H197" s="51"/>
      <c r="I197" s="51"/>
      <c r="J197" s="51"/>
      <c r="K197" s="63">
        <v>6450000</v>
      </c>
      <c r="L197" s="51"/>
      <c r="M197" s="63">
        <v>1891492.92</v>
      </c>
      <c r="N197" s="51"/>
      <c r="O197" s="76">
        <v>29.33</v>
      </c>
      <c r="P197" s="51"/>
    </row>
    <row r="198" spans="1:16" ht="28.15" customHeight="1">
      <c r="A198" s="54" t="s">
        <v>1</v>
      </c>
      <c r="B198" s="51"/>
      <c r="C198" s="54" t="s">
        <v>310</v>
      </c>
      <c r="D198" s="51"/>
      <c r="E198" s="56" t="s">
        <v>406</v>
      </c>
      <c r="F198" s="57"/>
      <c r="G198" s="57"/>
      <c r="H198" s="57"/>
      <c r="I198" s="57"/>
      <c r="J198" s="57"/>
      <c r="K198" s="55">
        <v>3800000</v>
      </c>
      <c r="L198" s="51"/>
      <c r="M198" s="55">
        <v>1891492.92</v>
      </c>
      <c r="N198" s="51"/>
      <c r="O198" s="81">
        <v>49.78</v>
      </c>
      <c r="P198" s="51"/>
    </row>
    <row r="199" spans="1:16">
      <c r="A199" s="58" t="s">
        <v>1</v>
      </c>
      <c r="B199" s="51"/>
      <c r="C199" s="58" t="s">
        <v>311</v>
      </c>
      <c r="D199" s="51"/>
      <c r="E199" s="65" t="s">
        <v>312</v>
      </c>
      <c r="F199" s="57"/>
      <c r="G199" s="57"/>
      <c r="H199" s="57"/>
      <c r="I199" s="57"/>
      <c r="J199" s="57"/>
      <c r="K199" s="59" t="s">
        <v>1</v>
      </c>
      <c r="L199" s="51"/>
      <c r="M199" s="59">
        <v>1891492.92</v>
      </c>
      <c r="N199" s="51"/>
      <c r="O199" s="82" t="s">
        <v>1</v>
      </c>
      <c r="P199" s="51"/>
    </row>
    <row r="200" spans="1:16">
      <c r="A200" s="54" t="s">
        <v>1</v>
      </c>
      <c r="B200" s="51"/>
      <c r="C200" s="54" t="s">
        <v>401</v>
      </c>
      <c r="D200" s="51"/>
      <c r="E200" s="56" t="s">
        <v>402</v>
      </c>
      <c r="F200" s="57"/>
      <c r="G200" s="57"/>
      <c r="H200" s="57"/>
      <c r="I200" s="57"/>
      <c r="J200" s="57"/>
      <c r="K200" s="55">
        <v>2650000</v>
      </c>
      <c r="L200" s="51"/>
      <c r="M200" s="55">
        <v>0</v>
      </c>
      <c r="N200" s="51"/>
      <c r="O200" s="81">
        <v>0</v>
      </c>
      <c r="P200" s="51"/>
    </row>
    <row r="201" spans="1:16">
      <c r="A201" s="58" t="s">
        <v>1</v>
      </c>
      <c r="B201" s="51"/>
      <c r="C201" s="58" t="s">
        <v>403</v>
      </c>
      <c r="D201" s="51"/>
      <c r="E201" s="65" t="s">
        <v>404</v>
      </c>
      <c r="F201" s="57"/>
      <c r="G201" s="57"/>
      <c r="H201" s="57"/>
      <c r="I201" s="57"/>
      <c r="J201" s="57"/>
      <c r="K201" s="59" t="s">
        <v>1</v>
      </c>
      <c r="L201" s="51"/>
      <c r="M201" s="59">
        <v>0</v>
      </c>
      <c r="N201" s="51"/>
      <c r="O201" s="82" t="s">
        <v>1</v>
      </c>
      <c r="P201" s="51"/>
    </row>
    <row r="202" spans="1:16">
      <c r="A202" s="66" t="s">
        <v>1</v>
      </c>
      <c r="B202" s="51"/>
      <c r="C202" s="66" t="s">
        <v>490</v>
      </c>
      <c r="D202" s="51"/>
      <c r="E202" s="70" t="s">
        <v>491</v>
      </c>
      <c r="F202" s="57"/>
      <c r="G202" s="57"/>
      <c r="H202" s="57"/>
      <c r="I202" s="57"/>
      <c r="J202" s="57"/>
      <c r="K202" s="67">
        <v>4735473</v>
      </c>
      <c r="L202" s="51"/>
      <c r="M202" s="67">
        <v>295697.26</v>
      </c>
      <c r="N202" s="51"/>
      <c r="O202" s="79">
        <v>6.24</v>
      </c>
      <c r="P202" s="51"/>
    </row>
    <row r="203" spans="1:16">
      <c r="A203" s="60"/>
      <c r="B203" s="51"/>
      <c r="C203" s="60" t="s">
        <v>492</v>
      </c>
      <c r="D203" s="51"/>
      <c r="E203" s="64" t="s">
        <v>493</v>
      </c>
      <c r="F203" s="57"/>
      <c r="G203" s="57"/>
      <c r="H203" s="57"/>
      <c r="I203" s="57"/>
      <c r="J203" s="57"/>
      <c r="K203" s="61">
        <v>160000</v>
      </c>
      <c r="L203" s="51"/>
      <c r="M203" s="61">
        <v>918</v>
      </c>
      <c r="N203" s="51"/>
      <c r="O203" s="80">
        <v>0.56999999999999995</v>
      </c>
      <c r="P203" s="51"/>
    </row>
    <row r="204" spans="1:16">
      <c r="A204" s="62" t="s">
        <v>1</v>
      </c>
      <c r="B204" s="51"/>
      <c r="C204" s="62" t="s">
        <v>384</v>
      </c>
      <c r="D204" s="51"/>
      <c r="E204" s="51"/>
      <c r="F204" s="51"/>
      <c r="G204" s="51"/>
      <c r="H204" s="51"/>
      <c r="I204" s="51"/>
      <c r="J204" s="51"/>
      <c r="K204" s="63">
        <v>160000</v>
      </c>
      <c r="L204" s="51"/>
      <c r="M204" s="63">
        <v>918</v>
      </c>
      <c r="N204" s="51"/>
      <c r="O204" s="76">
        <v>0.56999999999999995</v>
      </c>
      <c r="P204" s="51"/>
    </row>
    <row r="205" spans="1:16">
      <c r="A205" s="62" t="s">
        <v>1</v>
      </c>
      <c r="B205" s="51"/>
      <c r="C205" s="62" t="s">
        <v>385</v>
      </c>
      <c r="D205" s="51"/>
      <c r="E205" s="51"/>
      <c r="F205" s="51"/>
      <c r="G205" s="51"/>
      <c r="H205" s="51"/>
      <c r="I205" s="51"/>
      <c r="J205" s="51"/>
      <c r="K205" s="63">
        <v>160000</v>
      </c>
      <c r="L205" s="51"/>
      <c r="M205" s="63">
        <v>918</v>
      </c>
      <c r="N205" s="51"/>
      <c r="O205" s="76">
        <v>0.56999999999999995</v>
      </c>
      <c r="P205" s="51"/>
    </row>
    <row r="206" spans="1:16">
      <c r="A206" s="54" t="s">
        <v>1</v>
      </c>
      <c r="B206" s="51"/>
      <c r="C206" s="54" t="s">
        <v>317</v>
      </c>
      <c r="D206" s="51"/>
      <c r="E206" s="56" t="s">
        <v>318</v>
      </c>
      <c r="F206" s="57"/>
      <c r="G206" s="57"/>
      <c r="H206" s="57"/>
      <c r="I206" s="57"/>
      <c r="J206" s="57"/>
      <c r="K206" s="55">
        <v>50000</v>
      </c>
      <c r="L206" s="51"/>
      <c r="M206" s="55">
        <v>918</v>
      </c>
      <c r="N206" s="51"/>
      <c r="O206" s="81">
        <v>1.84</v>
      </c>
      <c r="P206" s="51"/>
    </row>
    <row r="207" spans="1:16">
      <c r="A207" s="58" t="s">
        <v>1</v>
      </c>
      <c r="B207" s="51"/>
      <c r="C207" s="58" t="s">
        <v>319</v>
      </c>
      <c r="D207" s="51"/>
      <c r="E207" s="65" t="s">
        <v>320</v>
      </c>
      <c r="F207" s="57"/>
      <c r="G207" s="57"/>
      <c r="H207" s="57"/>
      <c r="I207" s="57"/>
      <c r="J207" s="57"/>
      <c r="K207" s="59" t="s">
        <v>1</v>
      </c>
      <c r="L207" s="51"/>
      <c r="M207" s="59">
        <v>0</v>
      </c>
      <c r="N207" s="51"/>
      <c r="O207" s="82" t="s">
        <v>1</v>
      </c>
      <c r="P207" s="51"/>
    </row>
    <row r="208" spans="1:16">
      <c r="A208" s="58" t="s">
        <v>1</v>
      </c>
      <c r="B208" s="51"/>
      <c r="C208" s="58" t="s">
        <v>321</v>
      </c>
      <c r="D208" s="51"/>
      <c r="E208" s="65" t="s">
        <v>322</v>
      </c>
      <c r="F208" s="57"/>
      <c r="G208" s="57"/>
      <c r="H208" s="57"/>
      <c r="I208" s="57"/>
      <c r="J208" s="57"/>
      <c r="K208" s="59" t="s">
        <v>1</v>
      </c>
      <c r="L208" s="51"/>
      <c r="M208" s="59">
        <v>918</v>
      </c>
      <c r="N208" s="51"/>
      <c r="O208" s="82" t="s">
        <v>1</v>
      </c>
      <c r="P208" s="51"/>
    </row>
    <row r="209" spans="1:16">
      <c r="A209" s="54" t="s">
        <v>1</v>
      </c>
      <c r="B209" s="51"/>
      <c r="C209" s="54" t="s">
        <v>349</v>
      </c>
      <c r="D209" s="51"/>
      <c r="E209" s="56" t="s">
        <v>350</v>
      </c>
      <c r="F209" s="57"/>
      <c r="G209" s="57"/>
      <c r="H209" s="57"/>
      <c r="I209" s="57"/>
      <c r="J209" s="57"/>
      <c r="K209" s="55">
        <v>20000</v>
      </c>
      <c r="L209" s="51"/>
      <c r="M209" s="55">
        <v>0</v>
      </c>
      <c r="N209" s="51"/>
      <c r="O209" s="81">
        <v>0</v>
      </c>
      <c r="P209" s="51"/>
    </row>
    <row r="210" spans="1:16">
      <c r="A210" s="58" t="s">
        <v>1</v>
      </c>
      <c r="B210" s="51"/>
      <c r="C210" s="58" t="s">
        <v>351</v>
      </c>
      <c r="D210" s="51"/>
      <c r="E210" s="65" t="s">
        <v>352</v>
      </c>
      <c r="F210" s="57"/>
      <c r="G210" s="57"/>
      <c r="H210" s="57"/>
      <c r="I210" s="57"/>
      <c r="J210" s="57"/>
      <c r="K210" s="59" t="s">
        <v>1</v>
      </c>
      <c r="L210" s="51"/>
      <c r="M210" s="59">
        <v>0</v>
      </c>
      <c r="N210" s="51"/>
      <c r="O210" s="82" t="s">
        <v>1</v>
      </c>
      <c r="P210" s="51"/>
    </row>
    <row r="211" spans="1:16">
      <c r="A211" s="54" t="s">
        <v>1</v>
      </c>
      <c r="B211" s="51"/>
      <c r="C211" s="54" t="s">
        <v>368</v>
      </c>
      <c r="D211" s="51"/>
      <c r="E211" s="56" t="s">
        <v>369</v>
      </c>
      <c r="F211" s="57"/>
      <c r="G211" s="57"/>
      <c r="H211" s="57"/>
      <c r="I211" s="57"/>
      <c r="J211" s="57"/>
      <c r="K211" s="55">
        <v>20000</v>
      </c>
      <c r="L211" s="51"/>
      <c r="M211" s="55">
        <v>0</v>
      </c>
      <c r="N211" s="51"/>
      <c r="O211" s="81">
        <v>0</v>
      </c>
      <c r="P211" s="51"/>
    </row>
    <row r="212" spans="1:16">
      <c r="A212" s="58" t="s">
        <v>1</v>
      </c>
      <c r="B212" s="51"/>
      <c r="C212" s="58" t="s">
        <v>370</v>
      </c>
      <c r="D212" s="51"/>
      <c r="E212" s="65" t="s">
        <v>371</v>
      </c>
      <c r="F212" s="57"/>
      <c r="G212" s="57"/>
      <c r="H212" s="57"/>
      <c r="I212" s="57"/>
      <c r="J212" s="57"/>
      <c r="K212" s="59" t="s">
        <v>1</v>
      </c>
      <c r="L212" s="51"/>
      <c r="M212" s="59">
        <v>0</v>
      </c>
      <c r="N212" s="51"/>
      <c r="O212" s="82" t="s">
        <v>1</v>
      </c>
      <c r="P212" s="51"/>
    </row>
    <row r="213" spans="1:16">
      <c r="A213" s="54" t="s">
        <v>1</v>
      </c>
      <c r="B213" s="51"/>
      <c r="C213" s="54" t="s">
        <v>252</v>
      </c>
      <c r="D213" s="51"/>
      <c r="E213" s="56" t="s">
        <v>253</v>
      </c>
      <c r="F213" s="57"/>
      <c r="G213" s="57"/>
      <c r="H213" s="57"/>
      <c r="I213" s="57"/>
      <c r="J213" s="57"/>
      <c r="K213" s="55">
        <v>70000</v>
      </c>
      <c r="L213" s="51"/>
      <c r="M213" s="55">
        <v>0</v>
      </c>
      <c r="N213" s="51"/>
      <c r="O213" s="81">
        <v>0</v>
      </c>
      <c r="P213" s="51"/>
    </row>
    <row r="214" spans="1:16">
      <c r="A214" s="58" t="s">
        <v>1</v>
      </c>
      <c r="B214" s="51"/>
      <c r="C214" s="58" t="s">
        <v>254</v>
      </c>
      <c r="D214" s="51"/>
      <c r="E214" s="65" t="s">
        <v>255</v>
      </c>
      <c r="F214" s="57"/>
      <c r="G214" s="57"/>
      <c r="H214" s="57"/>
      <c r="I214" s="57"/>
      <c r="J214" s="57"/>
      <c r="K214" s="59" t="s">
        <v>1</v>
      </c>
      <c r="L214" s="51"/>
      <c r="M214" s="59">
        <v>0</v>
      </c>
      <c r="N214" s="51"/>
      <c r="O214" s="82" t="s">
        <v>1</v>
      </c>
      <c r="P214" s="51"/>
    </row>
    <row r="215" spans="1:16">
      <c r="A215" s="60"/>
      <c r="B215" s="51"/>
      <c r="C215" s="60" t="s">
        <v>494</v>
      </c>
      <c r="D215" s="51"/>
      <c r="E215" s="64" t="s">
        <v>495</v>
      </c>
      <c r="F215" s="57"/>
      <c r="G215" s="57"/>
      <c r="H215" s="57"/>
      <c r="I215" s="57"/>
      <c r="J215" s="57"/>
      <c r="K215" s="61">
        <v>250000</v>
      </c>
      <c r="L215" s="51"/>
      <c r="M215" s="61">
        <v>20000</v>
      </c>
      <c r="N215" s="51"/>
      <c r="O215" s="80">
        <v>8</v>
      </c>
      <c r="P215" s="51"/>
    </row>
    <row r="216" spans="1:16">
      <c r="A216" s="62" t="s">
        <v>1</v>
      </c>
      <c r="B216" s="51"/>
      <c r="C216" s="62" t="s">
        <v>384</v>
      </c>
      <c r="D216" s="51"/>
      <c r="E216" s="51"/>
      <c r="F216" s="51"/>
      <c r="G216" s="51"/>
      <c r="H216" s="51"/>
      <c r="I216" s="51"/>
      <c r="J216" s="51"/>
      <c r="K216" s="63">
        <v>250000</v>
      </c>
      <c r="L216" s="51"/>
      <c r="M216" s="63">
        <v>20000</v>
      </c>
      <c r="N216" s="51"/>
      <c r="O216" s="76">
        <v>8</v>
      </c>
      <c r="P216" s="51"/>
    </row>
    <row r="217" spans="1:16">
      <c r="A217" s="62" t="s">
        <v>1</v>
      </c>
      <c r="B217" s="51"/>
      <c r="C217" s="62" t="s">
        <v>385</v>
      </c>
      <c r="D217" s="51"/>
      <c r="E217" s="51"/>
      <c r="F217" s="51"/>
      <c r="G217" s="51"/>
      <c r="H217" s="51"/>
      <c r="I217" s="51"/>
      <c r="J217" s="51"/>
      <c r="K217" s="63">
        <v>250000</v>
      </c>
      <c r="L217" s="51"/>
      <c r="M217" s="63">
        <v>20000</v>
      </c>
      <c r="N217" s="51"/>
      <c r="O217" s="76">
        <v>8</v>
      </c>
      <c r="P217" s="51"/>
    </row>
    <row r="218" spans="1:16">
      <c r="A218" s="54" t="s">
        <v>1</v>
      </c>
      <c r="B218" s="51"/>
      <c r="C218" s="54" t="s">
        <v>317</v>
      </c>
      <c r="D218" s="51"/>
      <c r="E218" s="56" t="s">
        <v>318</v>
      </c>
      <c r="F218" s="57"/>
      <c r="G218" s="57"/>
      <c r="H218" s="57"/>
      <c r="I218" s="57"/>
      <c r="J218" s="57"/>
      <c r="K218" s="55">
        <v>180000</v>
      </c>
      <c r="L218" s="51"/>
      <c r="M218" s="55">
        <v>0</v>
      </c>
      <c r="N218" s="51"/>
      <c r="O218" s="81">
        <v>0</v>
      </c>
      <c r="P218" s="51"/>
    </row>
    <row r="219" spans="1:16">
      <c r="A219" s="58" t="s">
        <v>1</v>
      </c>
      <c r="B219" s="51"/>
      <c r="C219" s="58" t="s">
        <v>319</v>
      </c>
      <c r="D219" s="51"/>
      <c r="E219" s="65" t="s">
        <v>320</v>
      </c>
      <c r="F219" s="57"/>
      <c r="G219" s="57"/>
      <c r="H219" s="57"/>
      <c r="I219" s="57"/>
      <c r="J219" s="57"/>
      <c r="K219" s="59" t="s">
        <v>1</v>
      </c>
      <c r="L219" s="51"/>
      <c r="M219" s="59">
        <v>0</v>
      </c>
      <c r="N219" s="51"/>
      <c r="O219" s="82" t="s">
        <v>1</v>
      </c>
      <c r="P219" s="51"/>
    </row>
    <row r="220" spans="1:16">
      <c r="A220" s="58" t="s">
        <v>1</v>
      </c>
      <c r="B220" s="51"/>
      <c r="C220" s="58" t="s">
        <v>321</v>
      </c>
      <c r="D220" s="51"/>
      <c r="E220" s="65" t="s">
        <v>322</v>
      </c>
      <c r="F220" s="57"/>
      <c r="G220" s="57"/>
      <c r="H220" s="57"/>
      <c r="I220" s="57"/>
      <c r="J220" s="57"/>
      <c r="K220" s="59" t="s">
        <v>1</v>
      </c>
      <c r="L220" s="51"/>
      <c r="M220" s="59">
        <v>0</v>
      </c>
      <c r="N220" s="51"/>
      <c r="O220" s="82" t="s">
        <v>1</v>
      </c>
      <c r="P220" s="51"/>
    </row>
    <row r="221" spans="1:16">
      <c r="A221" s="54" t="s">
        <v>1</v>
      </c>
      <c r="B221" s="51"/>
      <c r="C221" s="54" t="s">
        <v>252</v>
      </c>
      <c r="D221" s="51"/>
      <c r="E221" s="56" t="s">
        <v>253</v>
      </c>
      <c r="F221" s="57"/>
      <c r="G221" s="57"/>
      <c r="H221" s="57"/>
      <c r="I221" s="57"/>
      <c r="J221" s="57"/>
      <c r="K221" s="55">
        <v>70000</v>
      </c>
      <c r="L221" s="51"/>
      <c r="M221" s="55">
        <v>20000</v>
      </c>
      <c r="N221" s="51"/>
      <c r="O221" s="81">
        <v>28.57</v>
      </c>
      <c r="P221" s="51"/>
    </row>
    <row r="222" spans="1:16">
      <c r="A222" s="58" t="s">
        <v>1</v>
      </c>
      <c r="B222" s="51"/>
      <c r="C222" s="58" t="s">
        <v>254</v>
      </c>
      <c r="D222" s="51"/>
      <c r="E222" s="65" t="s">
        <v>255</v>
      </c>
      <c r="F222" s="57"/>
      <c r="G222" s="57"/>
      <c r="H222" s="57"/>
      <c r="I222" s="57"/>
      <c r="J222" s="57"/>
      <c r="K222" s="59" t="s">
        <v>1</v>
      </c>
      <c r="L222" s="51"/>
      <c r="M222" s="59">
        <v>20000</v>
      </c>
      <c r="N222" s="51"/>
      <c r="O222" s="82" t="s">
        <v>1</v>
      </c>
      <c r="P222" s="51"/>
    </row>
    <row r="223" spans="1:16">
      <c r="A223" s="60"/>
      <c r="B223" s="51"/>
      <c r="C223" s="60" t="s">
        <v>685</v>
      </c>
      <c r="D223" s="51"/>
      <c r="E223" s="64" t="s">
        <v>686</v>
      </c>
      <c r="F223" s="57"/>
      <c r="G223" s="57"/>
      <c r="H223" s="57"/>
      <c r="I223" s="57"/>
      <c r="J223" s="57"/>
      <c r="K223" s="61">
        <v>2325473</v>
      </c>
      <c r="L223" s="51"/>
      <c r="M223" s="61">
        <v>175859.42</v>
      </c>
      <c r="N223" s="51"/>
      <c r="O223" s="80">
        <v>7.56</v>
      </c>
      <c r="P223" s="51"/>
    </row>
    <row r="224" spans="1:16">
      <c r="A224" s="62" t="s">
        <v>1</v>
      </c>
      <c r="B224" s="51"/>
      <c r="C224" s="62" t="s">
        <v>384</v>
      </c>
      <c r="D224" s="51"/>
      <c r="E224" s="51"/>
      <c r="F224" s="51"/>
      <c r="G224" s="51"/>
      <c r="H224" s="51"/>
      <c r="I224" s="51"/>
      <c r="J224" s="51"/>
      <c r="K224" s="63">
        <v>2325473</v>
      </c>
      <c r="L224" s="51"/>
      <c r="M224" s="63">
        <v>175859.42</v>
      </c>
      <c r="N224" s="51"/>
      <c r="O224" s="76">
        <v>7.56</v>
      </c>
      <c r="P224" s="51"/>
    </row>
    <row r="225" spans="1:16">
      <c r="A225" s="62" t="s">
        <v>1</v>
      </c>
      <c r="B225" s="51"/>
      <c r="C225" s="62" t="s">
        <v>385</v>
      </c>
      <c r="D225" s="51"/>
      <c r="E225" s="51"/>
      <c r="F225" s="51"/>
      <c r="G225" s="51"/>
      <c r="H225" s="51"/>
      <c r="I225" s="51"/>
      <c r="J225" s="51"/>
      <c r="K225" s="63">
        <v>2325473</v>
      </c>
      <c r="L225" s="51"/>
      <c r="M225" s="63">
        <v>175859.42</v>
      </c>
      <c r="N225" s="51"/>
      <c r="O225" s="76">
        <v>7.56</v>
      </c>
      <c r="P225" s="51"/>
    </row>
    <row r="226" spans="1:16">
      <c r="A226" s="54" t="s">
        <v>1</v>
      </c>
      <c r="B226" s="51"/>
      <c r="C226" s="54" t="s">
        <v>317</v>
      </c>
      <c r="D226" s="51"/>
      <c r="E226" s="56" t="s">
        <v>318</v>
      </c>
      <c r="F226" s="57"/>
      <c r="G226" s="57"/>
      <c r="H226" s="57"/>
      <c r="I226" s="57"/>
      <c r="J226" s="57"/>
      <c r="K226" s="55">
        <v>2325473</v>
      </c>
      <c r="L226" s="51"/>
      <c r="M226" s="55">
        <v>175859.42</v>
      </c>
      <c r="N226" s="51"/>
      <c r="O226" s="81">
        <v>7.56</v>
      </c>
      <c r="P226" s="51"/>
    </row>
    <row r="227" spans="1:16">
      <c r="A227" s="58" t="s">
        <v>1</v>
      </c>
      <c r="B227" s="51"/>
      <c r="C227" s="58" t="s">
        <v>319</v>
      </c>
      <c r="D227" s="51"/>
      <c r="E227" s="65" t="s">
        <v>320</v>
      </c>
      <c r="F227" s="57"/>
      <c r="G227" s="57"/>
      <c r="H227" s="57"/>
      <c r="I227" s="57"/>
      <c r="J227" s="57"/>
      <c r="K227" s="59" t="s">
        <v>1</v>
      </c>
      <c r="L227" s="51"/>
      <c r="M227" s="59">
        <v>175859.42</v>
      </c>
      <c r="N227" s="51"/>
      <c r="O227" s="82" t="s">
        <v>1</v>
      </c>
      <c r="P227" s="51"/>
    </row>
    <row r="228" spans="1:16">
      <c r="A228" s="60"/>
      <c r="B228" s="51"/>
      <c r="C228" s="60" t="s">
        <v>499</v>
      </c>
      <c r="D228" s="51"/>
      <c r="E228" s="64" t="s">
        <v>500</v>
      </c>
      <c r="F228" s="57"/>
      <c r="G228" s="57"/>
      <c r="H228" s="57"/>
      <c r="I228" s="57"/>
      <c r="J228" s="57"/>
      <c r="K228" s="61">
        <v>500000</v>
      </c>
      <c r="L228" s="51"/>
      <c r="M228" s="61">
        <v>98919.84</v>
      </c>
      <c r="N228" s="51"/>
      <c r="O228" s="80">
        <v>19.78</v>
      </c>
      <c r="P228" s="51"/>
    </row>
    <row r="229" spans="1:16">
      <c r="A229" s="62" t="s">
        <v>1</v>
      </c>
      <c r="B229" s="51"/>
      <c r="C229" s="62" t="s">
        <v>384</v>
      </c>
      <c r="D229" s="51"/>
      <c r="E229" s="51"/>
      <c r="F229" s="51"/>
      <c r="G229" s="51"/>
      <c r="H229" s="51"/>
      <c r="I229" s="51"/>
      <c r="J229" s="51"/>
      <c r="K229" s="63">
        <v>500000</v>
      </c>
      <c r="L229" s="51"/>
      <c r="M229" s="63">
        <v>98919.84</v>
      </c>
      <c r="N229" s="51"/>
      <c r="O229" s="76">
        <v>19.78</v>
      </c>
      <c r="P229" s="51"/>
    </row>
    <row r="230" spans="1:16">
      <c r="A230" s="62" t="s">
        <v>1</v>
      </c>
      <c r="B230" s="51"/>
      <c r="C230" s="62" t="s">
        <v>385</v>
      </c>
      <c r="D230" s="51"/>
      <c r="E230" s="51"/>
      <c r="F230" s="51"/>
      <c r="G230" s="51"/>
      <c r="H230" s="51"/>
      <c r="I230" s="51"/>
      <c r="J230" s="51"/>
      <c r="K230" s="63">
        <v>500000</v>
      </c>
      <c r="L230" s="51"/>
      <c r="M230" s="63">
        <v>98919.84</v>
      </c>
      <c r="N230" s="51"/>
      <c r="O230" s="76">
        <v>19.78</v>
      </c>
      <c r="P230" s="51"/>
    </row>
    <row r="231" spans="1:16">
      <c r="A231" s="54" t="s">
        <v>1</v>
      </c>
      <c r="B231" s="51"/>
      <c r="C231" s="54" t="s">
        <v>317</v>
      </c>
      <c r="D231" s="51"/>
      <c r="E231" s="56" t="s">
        <v>318</v>
      </c>
      <c r="F231" s="57"/>
      <c r="G231" s="57"/>
      <c r="H231" s="57"/>
      <c r="I231" s="57"/>
      <c r="J231" s="57"/>
      <c r="K231" s="55">
        <v>500000</v>
      </c>
      <c r="L231" s="51"/>
      <c r="M231" s="55">
        <v>98919.84</v>
      </c>
      <c r="N231" s="51"/>
      <c r="O231" s="81">
        <v>19.78</v>
      </c>
      <c r="P231" s="51"/>
    </row>
    <row r="232" spans="1:16">
      <c r="A232" s="58" t="s">
        <v>1</v>
      </c>
      <c r="B232" s="51"/>
      <c r="C232" s="58" t="s">
        <v>319</v>
      </c>
      <c r="D232" s="51"/>
      <c r="E232" s="65" t="s">
        <v>320</v>
      </c>
      <c r="F232" s="57"/>
      <c r="G232" s="57"/>
      <c r="H232" s="57"/>
      <c r="I232" s="57"/>
      <c r="J232" s="57"/>
      <c r="K232" s="59" t="s">
        <v>1</v>
      </c>
      <c r="L232" s="51"/>
      <c r="M232" s="59">
        <v>76278.3</v>
      </c>
      <c r="N232" s="51"/>
      <c r="O232" s="82" t="s">
        <v>1</v>
      </c>
      <c r="P232" s="51"/>
    </row>
    <row r="233" spans="1:16">
      <c r="A233" s="58" t="s">
        <v>1</v>
      </c>
      <c r="B233" s="51"/>
      <c r="C233" s="58" t="s">
        <v>321</v>
      </c>
      <c r="D233" s="51"/>
      <c r="E233" s="65" t="s">
        <v>322</v>
      </c>
      <c r="F233" s="57"/>
      <c r="G233" s="57"/>
      <c r="H233" s="57"/>
      <c r="I233" s="57"/>
      <c r="J233" s="57"/>
      <c r="K233" s="59" t="s">
        <v>1</v>
      </c>
      <c r="L233" s="51"/>
      <c r="M233" s="59">
        <v>22641.54</v>
      </c>
      <c r="N233" s="51"/>
      <c r="O233" s="82" t="s">
        <v>1</v>
      </c>
      <c r="P233" s="51"/>
    </row>
    <row r="234" spans="1:16">
      <c r="A234" s="60"/>
      <c r="B234" s="51"/>
      <c r="C234" s="60" t="s">
        <v>501</v>
      </c>
      <c r="D234" s="51"/>
      <c r="E234" s="64" t="s">
        <v>502</v>
      </c>
      <c r="F234" s="57"/>
      <c r="G234" s="57"/>
      <c r="H234" s="57"/>
      <c r="I234" s="57"/>
      <c r="J234" s="57"/>
      <c r="K234" s="61">
        <v>1500000</v>
      </c>
      <c r="L234" s="51"/>
      <c r="M234" s="61">
        <v>0</v>
      </c>
      <c r="N234" s="51"/>
      <c r="O234" s="80">
        <v>0</v>
      </c>
      <c r="P234" s="51"/>
    </row>
    <row r="235" spans="1:16">
      <c r="A235" s="62" t="s">
        <v>1</v>
      </c>
      <c r="B235" s="51"/>
      <c r="C235" s="62" t="s">
        <v>384</v>
      </c>
      <c r="D235" s="51"/>
      <c r="E235" s="51"/>
      <c r="F235" s="51"/>
      <c r="G235" s="51"/>
      <c r="H235" s="51"/>
      <c r="I235" s="51"/>
      <c r="J235" s="51"/>
      <c r="K235" s="63">
        <v>1500000</v>
      </c>
      <c r="L235" s="51"/>
      <c r="M235" s="63">
        <v>0</v>
      </c>
      <c r="N235" s="51"/>
      <c r="O235" s="76">
        <v>0</v>
      </c>
      <c r="P235" s="51"/>
    </row>
    <row r="236" spans="1:16">
      <c r="A236" s="62" t="s">
        <v>1</v>
      </c>
      <c r="B236" s="51"/>
      <c r="C236" s="62" t="s">
        <v>385</v>
      </c>
      <c r="D236" s="51"/>
      <c r="E236" s="51"/>
      <c r="F236" s="51"/>
      <c r="G236" s="51"/>
      <c r="H236" s="51"/>
      <c r="I236" s="51"/>
      <c r="J236" s="51"/>
      <c r="K236" s="63">
        <v>1500000</v>
      </c>
      <c r="L236" s="51"/>
      <c r="M236" s="63">
        <v>0</v>
      </c>
      <c r="N236" s="51"/>
      <c r="O236" s="76">
        <v>0</v>
      </c>
      <c r="P236" s="51"/>
    </row>
    <row r="237" spans="1:16">
      <c r="A237" s="54" t="s">
        <v>1</v>
      </c>
      <c r="B237" s="51"/>
      <c r="C237" s="54" t="s">
        <v>317</v>
      </c>
      <c r="D237" s="51"/>
      <c r="E237" s="56" t="s">
        <v>318</v>
      </c>
      <c r="F237" s="57"/>
      <c r="G237" s="57"/>
      <c r="H237" s="57"/>
      <c r="I237" s="57"/>
      <c r="J237" s="57"/>
      <c r="K237" s="55">
        <v>1500000</v>
      </c>
      <c r="L237" s="51"/>
      <c r="M237" s="55">
        <v>0</v>
      </c>
      <c r="N237" s="51"/>
      <c r="O237" s="81">
        <v>0</v>
      </c>
      <c r="P237" s="51"/>
    </row>
    <row r="238" spans="1:16">
      <c r="A238" s="58" t="s">
        <v>1</v>
      </c>
      <c r="B238" s="51"/>
      <c r="C238" s="58" t="s">
        <v>319</v>
      </c>
      <c r="D238" s="51"/>
      <c r="E238" s="65" t="s">
        <v>320</v>
      </c>
      <c r="F238" s="57"/>
      <c r="G238" s="57"/>
      <c r="H238" s="57"/>
      <c r="I238" s="57"/>
      <c r="J238" s="57"/>
      <c r="K238" s="59" t="s">
        <v>1</v>
      </c>
      <c r="L238" s="51"/>
      <c r="M238" s="59">
        <v>0</v>
      </c>
      <c r="N238" s="51"/>
      <c r="O238" s="82" t="s">
        <v>1</v>
      </c>
      <c r="P238" s="51"/>
    </row>
    <row r="239" spans="1:16">
      <c r="A239" s="58" t="s">
        <v>1</v>
      </c>
      <c r="B239" s="51"/>
      <c r="C239" s="58" t="s">
        <v>321</v>
      </c>
      <c r="D239" s="51"/>
      <c r="E239" s="65" t="s">
        <v>322</v>
      </c>
      <c r="F239" s="57"/>
      <c r="G239" s="57"/>
      <c r="H239" s="57"/>
      <c r="I239" s="57"/>
      <c r="J239" s="57"/>
      <c r="K239" s="59" t="s">
        <v>1</v>
      </c>
      <c r="L239" s="51"/>
      <c r="M239" s="59">
        <v>0</v>
      </c>
      <c r="N239" s="51"/>
      <c r="O239" s="82" t="s">
        <v>1</v>
      </c>
      <c r="P239" s="51"/>
    </row>
    <row r="240" spans="1:16">
      <c r="A240" s="68" t="s">
        <v>1</v>
      </c>
      <c r="B240" s="51"/>
      <c r="C240" s="68" t="s">
        <v>854</v>
      </c>
      <c r="D240" s="51"/>
      <c r="E240" s="51"/>
      <c r="F240" s="51"/>
      <c r="G240" s="51"/>
      <c r="H240" s="51"/>
      <c r="I240" s="51"/>
      <c r="J240" s="51"/>
      <c r="K240" s="69">
        <v>36383776</v>
      </c>
      <c r="L240" s="51"/>
      <c r="M240" s="69">
        <v>14273064.83</v>
      </c>
      <c r="N240" s="51"/>
      <c r="O240" s="75">
        <v>39.229999999999997</v>
      </c>
      <c r="P240" s="51"/>
    </row>
    <row r="241" spans="1:16">
      <c r="A241" s="68" t="s">
        <v>1</v>
      </c>
      <c r="B241" s="51"/>
      <c r="C241" s="68" t="s">
        <v>855</v>
      </c>
      <c r="D241" s="51"/>
      <c r="E241" s="51"/>
      <c r="F241" s="51"/>
      <c r="G241" s="51"/>
      <c r="H241" s="51"/>
      <c r="I241" s="51"/>
      <c r="J241" s="51"/>
      <c r="K241" s="69">
        <v>17212803</v>
      </c>
      <c r="L241" s="51"/>
      <c r="M241" s="69">
        <v>6281546.4500000002</v>
      </c>
      <c r="N241" s="51"/>
      <c r="O241" s="75">
        <v>36.49</v>
      </c>
      <c r="P241" s="51"/>
    </row>
    <row r="242" spans="1:16">
      <c r="A242" s="62" t="s">
        <v>1</v>
      </c>
      <c r="B242" s="51"/>
      <c r="C242" s="62" t="s">
        <v>384</v>
      </c>
      <c r="D242" s="51"/>
      <c r="E242" s="51"/>
      <c r="F242" s="51"/>
      <c r="G242" s="51"/>
      <c r="H242" s="51"/>
      <c r="I242" s="51"/>
      <c r="J242" s="51"/>
      <c r="K242" s="63">
        <v>14627803</v>
      </c>
      <c r="L242" s="51"/>
      <c r="M242" s="63">
        <v>5815150.4900000002</v>
      </c>
      <c r="N242" s="51"/>
      <c r="O242" s="76">
        <v>39.75</v>
      </c>
      <c r="P242" s="51"/>
    </row>
    <row r="243" spans="1:16">
      <c r="A243" s="62" t="s">
        <v>1</v>
      </c>
      <c r="B243" s="51"/>
      <c r="C243" s="62" t="s">
        <v>385</v>
      </c>
      <c r="D243" s="51"/>
      <c r="E243" s="51"/>
      <c r="F243" s="51"/>
      <c r="G243" s="51"/>
      <c r="H243" s="51"/>
      <c r="I243" s="51"/>
      <c r="J243" s="51"/>
      <c r="K243" s="63">
        <v>14627803</v>
      </c>
      <c r="L243" s="51"/>
      <c r="M243" s="63">
        <v>5815150.4900000002</v>
      </c>
      <c r="N243" s="51"/>
      <c r="O243" s="76">
        <v>39.75</v>
      </c>
      <c r="P243" s="51"/>
    </row>
    <row r="244" spans="1:16">
      <c r="A244" s="62" t="s">
        <v>1</v>
      </c>
      <c r="B244" s="51"/>
      <c r="C244" s="62" t="s">
        <v>388</v>
      </c>
      <c r="D244" s="51"/>
      <c r="E244" s="51"/>
      <c r="F244" s="51"/>
      <c r="G244" s="51"/>
      <c r="H244" s="51"/>
      <c r="I244" s="51"/>
      <c r="J244" s="51"/>
      <c r="K244" s="63">
        <v>1500000</v>
      </c>
      <c r="L244" s="51"/>
      <c r="M244" s="63">
        <v>45659.29</v>
      </c>
      <c r="N244" s="51"/>
      <c r="O244" s="76">
        <v>3.04</v>
      </c>
      <c r="P244" s="51"/>
    </row>
    <row r="245" spans="1:16">
      <c r="A245" s="62" t="s">
        <v>1</v>
      </c>
      <c r="B245" s="51"/>
      <c r="C245" s="62" t="s">
        <v>389</v>
      </c>
      <c r="D245" s="51"/>
      <c r="E245" s="51"/>
      <c r="F245" s="51"/>
      <c r="G245" s="51"/>
      <c r="H245" s="51"/>
      <c r="I245" s="51"/>
      <c r="J245" s="51"/>
      <c r="K245" s="63">
        <v>1500000</v>
      </c>
      <c r="L245" s="51"/>
      <c r="M245" s="63">
        <v>45659.29</v>
      </c>
      <c r="N245" s="51"/>
      <c r="O245" s="76">
        <v>3.04</v>
      </c>
      <c r="P245" s="51"/>
    </row>
    <row r="246" spans="1:16">
      <c r="A246" s="62" t="s">
        <v>1</v>
      </c>
      <c r="B246" s="51"/>
      <c r="C246" s="62" t="s">
        <v>394</v>
      </c>
      <c r="D246" s="51"/>
      <c r="E246" s="51"/>
      <c r="F246" s="51"/>
      <c r="G246" s="51"/>
      <c r="H246" s="51"/>
      <c r="I246" s="51"/>
      <c r="J246" s="51"/>
      <c r="K246" s="63">
        <v>1085000</v>
      </c>
      <c r="L246" s="51"/>
      <c r="M246" s="63">
        <v>420736.67</v>
      </c>
      <c r="N246" s="51"/>
      <c r="O246" s="76">
        <v>38.78</v>
      </c>
      <c r="P246" s="51"/>
    </row>
    <row r="247" spans="1:16">
      <c r="A247" s="62" t="s">
        <v>1</v>
      </c>
      <c r="B247" s="51"/>
      <c r="C247" s="62" t="s">
        <v>395</v>
      </c>
      <c r="D247" s="51"/>
      <c r="E247" s="51"/>
      <c r="F247" s="51"/>
      <c r="G247" s="51"/>
      <c r="H247" s="51"/>
      <c r="I247" s="51"/>
      <c r="J247" s="51"/>
      <c r="K247" s="63">
        <v>1085000</v>
      </c>
      <c r="L247" s="51"/>
      <c r="M247" s="63">
        <v>420736.67</v>
      </c>
      <c r="N247" s="51"/>
      <c r="O247" s="76">
        <v>38.78</v>
      </c>
      <c r="P247" s="51"/>
    </row>
    <row r="248" spans="1:16">
      <c r="A248" s="66" t="s">
        <v>1</v>
      </c>
      <c r="B248" s="51"/>
      <c r="C248" s="66" t="s">
        <v>856</v>
      </c>
      <c r="D248" s="51"/>
      <c r="E248" s="70" t="s">
        <v>531</v>
      </c>
      <c r="F248" s="57"/>
      <c r="G248" s="57"/>
      <c r="H248" s="57"/>
      <c r="I248" s="57"/>
      <c r="J248" s="57"/>
      <c r="K248" s="67">
        <v>13783600</v>
      </c>
      <c r="L248" s="51"/>
      <c r="M248" s="67">
        <v>5386972.4500000002</v>
      </c>
      <c r="N248" s="51"/>
      <c r="O248" s="79">
        <v>39.08</v>
      </c>
      <c r="P248" s="51"/>
    </row>
    <row r="249" spans="1:16">
      <c r="A249" s="60"/>
      <c r="B249" s="51"/>
      <c r="C249" s="60" t="s">
        <v>857</v>
      </c>
      <c r="D249" s="51"/>
      <c r="E249" s="64" t="s">
        <v>473</v>
      </c>
      <c r="F249" s="57"/>
      <c r="G249" s="57"/>
      <c r="H249" s="57"/>
      <c r="I249" s="57"/>
      <c r="J249" s="57"/>
      <c r="K249" s="61">
        <v>10631000</v>
      </c>
      <c r="L249" s="51"/>
      <c r="M249" s="61">
        <v>4224801.74</v>
      </c>
      <c r="N249" s="51"/>
      <c r="O249" s="80">
        <v>39.74</v>
      </c>
      <c r="P249" s="51"/>
    </row>
    <row r="250" spans="1:16">
      <c r="A250" s="62" t="s">
        <v>1</v>
      </c>
      <c r="B250" s="51"/>
      <c r="C250" s="62" t="s">
        <v>384</v>
      </c>
      <c r="D250" s="51"/>
      <c r="E250" s="51"/>
      <c r="F250" s="51"/>
      <c r="G250" s="51"/>
      <c r="H250" s="51"/>
      <c r="I250" s="51"/>
      <c r="J250" s="51"/>
      <c r="K250" s="63">
        <v>10201000</v>
      </c>
      <c r="L250" s="51"/>
      <c r="M250" s="63">
        <v>4072951.82</v>
      </c>
      <c r="N250" s="51"/>
      <c r="O250" s="76">
        <v>39.93</v>
      </c>
      <c r="P250" s="51"/>
    </row>
    <row r="251" spans="1:16">
      <c r="A251" s="62" t="s">
        <v>1</v>
      </c>
      <c r="B251" s="51"/>
      <c r="C251" s="62" t="s">
        <v>385</v>
      </c>
      <c r="D251" s="51"/>
      <c r="E251" s="51"/>
      <c r="F251" s="51"/>
      <c r="G251" s="51"/>
      <c r="H251" s="51"/>
      <c r="I251" s="51"/>
      <c r="J251" s="51"/>
      <c r="K251" s="63">
        <v>10201000</v>
      </c>
      <c r="L251" s="51"/>
      <c r="M251" s="63">
        <v>4072951.82</v>
      </c>
      <c r="N251" s="51"/>
      <c r="O251" s="76">
        <v>39.93</v>
      </c>
      <c r="P251" s="51"/>
    </row>
    <row r="252" spans="1:16">
      <c r="A252" s="54" t="s">
        <v>1</v>
      </c>
      <c r="B252" s="51"/>
      <c r="C252" s="54" t="s">
        <v>220</v>
      </c>
      <c r="D252" s="51"/>
      <c r="E252" s="56" t="s">
        <v>221</v>
      </c>
      <c r="F252" s="57"/>
      <c r="G252" s="57"/>
      <c r="H252" s="57"/>
      <c r="I252" s="57"/>
      <c r="J252" s="57"/>
      <c r="K252" s="55">
        <v>3450000</v>
      </c>
      <c r="L252" s="51"/>
      <c r="M252" s="55">
        <v>1591858.24</v>
      </c>
      <c r="N252" s="51"/>
      <c r="O252" s="81">
        <v>46.14</v>
      </c>
      <c r="P252" s="51"/>
    </row>
    <row r="253" spans="1:16">
      <c r="A253" s="58" t="s">
        <v>1</v>
      </c>
      <c r="B253" s="51"/>
      <c r="C253" s="58" t="s">
        <v>222</v>
      </c>
      <c r="D253" s="51"/>
      <c r="E253" s="65" t="s">
        <v>223</v>
      </c>
      <c r="F253" s="57"/>
      <c r="G253" s="57"/>
      <c r="H253" s="57"/>
      <c r="I253" s="57"/>
      <c r="J253" s="57"/>
      <c r="K253" s="59" t="s">
        <v>1</v>
      </c>
      <c r="L253" s="51"/>
      <c r="M253" s="59">
        <v>1591858.24</v>
      </c>
      <c r="N253" s="51"/>
      <c r="O253" s="82" t="s">
        <v>1</v>
      </c>
      <c r="P253" s="51"/>
    </row>
    <row r="254" spans="1:16">
      <c r="A254" s="54" t="s">
        <v>1</v>
      </c>
      <c r="B254" s="51"/>
      <c r="C254" s="54" t="s">
        <v>224</v>
      </c>
      <c r="D254" s="51"/>
      <c r="E254" s="56" t="s">
        <v>225</v>
      </c>
      <c r="F254" s="57"/>
      <c r="G254" s="57"/>
      <c r="H254" s="57"/>
      <c r="I254" s="57"/>
      <c r="J254" s="57"/>
      <c r="K254" s="55">
        <v>270000</v>
      </c>
      <c r="L254" s="51"/>
      <c r="M254" s="55">
        <v>161248.59</v>
      </c>
      <c r="N254" s="51"/>
      <c r="O254" s="81">
        <v>59.72</v>
      </c>
      <c r="P254" s="51"/>
    </row>
    <row r="255" spans="1:16">
      <c r="A255" s="58" t="s">
        <v>1</v>
      </c>
      <c r="B255" s="51"/>
      <c r="C255" s="58" t="s">
        <v>226</v>
      </c>
      <c r="D255" s="51"/>
      <c r="E255" s="65" t="s">
        <v>225</v>
      </c>
      <c r="F255" s="57"/>
      <c r="G255" s="57"/>
      <c r="H255" s="57"/>
      <c r="I255" s="57"/>
      <c r="J255" s="57"/>
      <c r="K255" s="59" t="s">
        <v>1</v>
      </c>
      <c r="L255" s="51"/>
      <c r="M255" s="59">
        <v>161248.59</v>
      </c>
      <c r="N255" s="51"/>
      <c r="O255" s="82" t="s">
        <v>1</v>
      </c>
      <c r="P255" s="51"/>
    </row>
    <row r="256" spans="1:16">
      <c r="A256" s="54" t="s">
        <v>1</v>
      </c>
      <c r="B256" s="51"/>
      <c r="C256" s="54" t="s">
        <v>227</v>
      </c>
      <c r="D256" s="51"/>
      <c r="E256" s="56" t="s">
        <v>228</v>
      </c>
      <c r="F256" s="57"/>
      <c r="G256" s="57"/>
      <c r="H256" s="57"/>
      <c r="I256" s="57"/>
      <c r="J256" s="57"/>
      <c r="K256" s="55">
        <v>569000</v>
      </c>
      <c r="L256" s="51"/>
      <c r="M256" s="55">
        <v>257749.91</v>
      </c>
      <c r="N256" s="51"/>
      <c r="O256" s="81">
        <v>45.3</v>
      </c>
      <c r="P256" s="51"/>
    </row>
    <row r="257" spans="1:16">
      <c r="A257" s="58" t="s">
        <v>1</v>
      </c>
      <c r="B257" s="51"/>
      <c r="C257" s="58" t="s">
        <v>229</v>
      </c>
      <c r="D257" s="51"/>
      <c r="E257" s="65" t="s">
        <v>230</v>
      </c>
      <c r="F257" s="57"/>
      <c r="G257" s="57"/>
      <c r="H257" s="57"/>
      <c r="I257" s="57"/>
      <c r="J257" s="57"/>
      <c r="K257" s="59" t="s">
        <v>1</v>
      </c>
      <c r="L257" s="51"/>
      <c r="M257" s="59">
        <v>257749.91</v>
      </c>
      <c r="N257" s="51"/>
      <c r="O257" s="82" t="s">
        <v>1</v>
      </c>
      <c r="P257" s="51"/>
    </row>
    <row r="258" spans="1:16">
      <c r="A258" s="54" t="s">
        <v>1</v>
      </c>
      <c r="B258" s="51"/>
      <c r="C258" s="54" t="s">
        <v>231</v>
      </c>
      <c r="D258" s="51"/>
      <c r="E258" s="56" t="s">
        <v>232</v>
      </c>
      <c r="F258" s="57"/>
      <c r="G258" s="57"/>
      <c r="H258" s="57"/>
      <c r="I258" s="57"/>
      <c r="J258" s="57"/>
      <c r="K258" s="55">
        <v>482000</v>
      </c>
      <c r="L258" s="51"/>
      <c r="M258" s="55">
        <v>188930.08</v>
      </c>
      <c r="N258" s="51"/>
      <c r="O258" s="81">
        <v>39.200000000000003</v>
      </c>
      <c r="P258" s="51"/>
    </row>
    <row r="259" spans="1:16">
      <c r="A259" s="58" t="s">
        <v>1</v>
      </c>
      <c r="B259" s="51"/>
      <c r="C259" s="58" t="s">
        <v>258</v>
      </c>
      <c r="D259" s="51"/>
      <c r="E259" s="65" t="s">
        <v>259</v>
      </c>
      <c r="F259" s="57"/>
      <c r="G259" s="57"/>
      <c r="H259" s="57"/>
      <c r="I259" s="57"/>
      <c r="J259" s="57"/>
      <c r="K259" s="59" t="s">
        <v>1</v>
      </c>
      <c r="L259" s="51"/>
      <c r="M259" s="59">
        <v>67826.17</v>
      </c>
      <c r="N259" s="51"/>
      <c r="O259" s="82" t="s">
        <v>1</v>
      </c>
      <c r="P259" s="51"/>
    </row>
    <row r="260" spans="1:16">
      <c r="A260" s="58" t="s">
        <v>1</v>
      </c>
      <c r="B260" s="51"/>
      <c r="C260" s="58" t="s">
        <v>233</v>
      </c>
      <c r="D260" s="51"/>
      <c r="E260" s="65" t="s">
        <v>234</v>
      </c>
      <c r="F260" s="57"/>
      <c r="G260" s="57"/>
      <c r="H260" s="57"/>
      <c r="I260" s="57"/>
      <c r="J260" s="57"/>
      <c r="K260" s="59" t="s">
        <v>1</v>
      </c>
      <c r="L260" s="51"/>
      <c r="M260" s="59">
        <v>44152.6</v>
      </c>
      <c r="N260" s="51"/>
      <c r="O260" s="82" t="s">
        <v>1</v>
      </c>
      <c r="P260" s="51"/>
    </row>
    <row r="261" spans="1:16">
      <c r="A261" s="58" t="s">
        <v>1</v>
      </c>
      <c r="B261" s="51"/>
      <c r="C261" s="58" t="s">
        <v>260</v>
      </c>
      <c r="D261" s="51"/>
      <c r="E261" s="65" t="s">
        <v>261</v>
      </c>
      <c r="F261" s="57"/>
      <c r="G261" s="57"/>
      <c r="H261" s="57"/>
      <c r="I261" s="57"/>
      <c r="J261" s="57"/>
      <c r="K261" s="59" t="s">
        <v>1</v>
      </c>
      <c r="L261" s="51"/>
      <c r="M261" s="59">
        <v>73465.31</v>
      </c>
      <c r="N261" s="51"/>
      <c r="O261" s="82" t="s">
        <v>1</v>
      </c>
      <c r="P261" s="51"/>
    </row>
    <row r="262" spans="1:16">
      <c r="A262" s="58" t="s">
        <v>1</v>
      </c>
      <c r="B262" s="51"/>
      <c r="C262" s="58" t="s">
        <v>378</v>
      </c>
      <c r="D262" s="51"/>
      <c r="E262" s="65" t="s">
        <v>379</v>
      </c>
      <c r="F262" s="57"/>
      <c r="G262" s="57"/>
      <c r="H262" s="57"/>
      <c r="I262" s="57"/>
      <c r="J262" s="57"/>
      <c r="K262" s="59" t="s">
        <v>1</v>
      </c>
      <c r="L262" s="51"/>
      <c r="M262" s="59">
        <v>3486</v>
      </c>
      <c r="N262" s="51"/>
      <c r="O262" s="82" t="s">
        <v>1</v>
      </c>
      <c r="P262" s="51"/>
    </row>
    <row r="263" spans="1:16">
      <c r="A263" s="54" t="s">
        <v>1</v>
      </c>
      <c r="B263" s="51"/>
      <c r="C263" s="54" t="s">
        <v>235</v>
      </c>
      <c r="D263" s="51"/>
      <c r="E263" s="56" t="s">
        <v>236</v>
      </c>
      <c r="F263" s="57"/>
      <c r="G263" s="57"/>
      <c r="H263" s="57"/>
      <c r="I263" s="57"/>
      <c r="J263" s="57"/>
      <c r="K263" s="55">
        <v>1205000</v>
      </c>
      <c r="L263" s="51"/>
      <c r="M263" s="55">
        <v>458958.09</v>
      </c>
      <c r="N263" s="51"/>
      <c r="O263" s="81">
        <v>38.090000000000003</v>
      </c>
      <c r="P263" s="51"/>
    </row>
    <row r="264" spans="1:16">
      <c r="A264" s="58" t="s">
        <v>1</v>
      </c>
      <c r="B264" s="51"/>
      <c r="C264" s="58" t="s">
        <v>237</v>
      </c>
      <c r="D264" s="51"/>
      <c r="E264" s="65" t="s">
        <v>238</v>
      </c>
      <c r="F264" s="57"/>
      <c r="G264" s="57"/>
      <c r="H264" s="57"/>
      <c r="I264" s="57"/>
      <c r="J264" s="57"/>
      <c r="K264" s="59" t="s">
        <v>1</v>
      </c>
      <c r="L264" s="51"/>
      <c r="M264" s="59">
        <v>116396.5</v>
      </c>
      <c r="N264" s="51"/>
      <c r="O264" s="82" t="s">
        <v>1</v>
      </c>
      <c r="P264" s="51"/>
    </row>
    <row r="265" spans="1:16">
      <c r="A265" s="58" t="s">
        <v>1</v>
      </c>
      <c r="B265" s="51"/>
      <c r="C265" s="58" t="s">
        <v>266</v>
      </c>
      <c r="D265" s="51"/>
      <c r="E265" s="65" t="s">
        <v>267</v>
      </c>
      <c r="F265" s="57"/>
      <c r="G265" s="57"/>
      <c r="H265" s="57"/>
      <c r="I265" s="57"/>
      <c r="J265" s="57"/>
      <c r="K265" s="59" t="s">
        <v>1</v>
      </c>
      <c r="L265" s="51"/>
      <c r="M265" s="59">
        <v>298550.34999999998</v>
      </c>
      <c r="N265" s="51"/>
      <c r="O265" s="82" t="s">
        <v>1</v>
      </c>
      <c r="P265" s="51"/>
    </row>
    <row r="266" spans="1:16">
      <c r="A266" s="58" t="s">
        <v>1</v>
      </c>
      <c r="B266" s="51"/>
      <c r="C266" s="58" t="s">
        <v>268</v>
      </c>
      <c r="D266" s="51"/>
      <c r="E266" s="65" t="s">
        <v>269</v>
      </c>
      <c r="F266" s="57"/>
      <c r="G266" s="57"/>
      <c r="H266" s="57"/>
      <c r="I266" s="57"/>
      <c r="J266" s="57"/>
      <c r="K266" s="59" t="s">
        <v>1</v>
      </c>
      <c r="L266" s="51"/>
      <c r="M266" s="59">
        <v>7455.61</v>
      </c>
      <c r="N266" s="51"/>
      <c r="O266" s="82" t="s">
        <v>1</v>
      </c>
      <c r="P266" s="51"/>
    </row>
    <row r="267" spans="1:16">
      <c r="A267" s="58" t="s">
        <v>1</v>
      </c>
      <c r="B267" s="51"/>
      <c r="C267" s="58" t="s">
        <v>270</v>
      </c>
      <c r="D267" s="51"/>
      <c r="E267" s="65" t="s">
        <v>271</v>
      </c>
      <c r="F267" s="57"/>
      <c r="G267" s="57"/>
      <c r="H267" s="57"/>
      <c r="I267" s="57"/>
      <c r="J267" s="57"/>
      <c r="K267" s="59" t="s">
        <v>1</v>
      </c>
      <c r="L267" s="51"/>
      <c r="M267" s="59">
        <v>3702.75</v>
      </c>
      <c r="N267" s="51"/>
      <c r="O267" s="82" t="s">
        <v>1</v>
      </c>
      <c r="P267" s="51"/>
    </row>
    <row r="268" spans="1:16">
      <c r="A268" s="58" t="s">
        <v>1</v>
      </c>
      <c r="B268" s="51"/>
      <c r="C268" s="58" t="s">
        <v>272</v>
      </c>
      <c r="D268" s="51"/>
      <c r="E268" s="65" t="s">
        <v>273</v>
      </c>
      <c r="F268" s="57"/>
      <c r="G268" s="57"/>
      <c r="H268" s="57"/>
      <c r="I268" s="57"/>
      <c r="J268" s="57"/>
      <c r="K268" s="59" t="s">
        <v>1</v>
      </c>
      <c r="L268" s="51"/>
      <c r="M268" s="59">
        <v>32852.879999999997</v>
      </c>
      <c r="N268" s="51"/>
      <c r="O268" s="82" t="s">
        <v>1</v>
      </c>
      <c r="P268" s="51"/>
    </row>
    <row r="269" spans="1:16">
      <c r="A269" s="54" t="s">
        <v>1</v>
      </c>
      <c r="B269" s="51"/>
      <c r="C269" s="54" t="s">
        <v>239</v>
      </c>
      <c r="D269" s="51"/>
      <c r="E269" s="56" t="s">
        <v>240</v>
      </c>
      <c r="F269" s="57"/>
      <c r="G269" s="57"/>
      <c r="H269" s="57"/>
      <c r="I269" s="57"/>
      <c r="J269" s="57"/>
      <c r="K269" s="55">
        <v>4033000</v>
      </c>
      <c r="L269" s="51"/>
      <c r="M269" s="55">
        <v>1342909.47</v>
      </c>
      <c r="N269" s="51"/>
      <c r="O269" s="81">
        <v>33.299999999999997</v>
      </c>
      <c r="P269" s="51"/>
    </row>
    <row r="270" spans="1:16">
      <c r="A270" s="58" t="s">
        <v>1</v>
      </c>
      <c r="B270" s="51"/>
      <c r="C270" s="58" t="s">
        <v>274</v>
      </c>
      <c r="D270" s="51"/>
      <c r="E270" s="65" t="s">
        <v>275</v>
      </c>
      <c r="F270" s="57"/>
      <c r="G270" s="57"/>
      <c r="H270" s="57"/>
      <c r="I270" s="57"/>
      <c r="J270" s="57"/>
      <c r="K270" s="59" t="s">
        <v>1</v>
      </c>
      <c r="L270" s="51"/>
      <c r="M270" s="59">
        <v>336120.2</v>
      </c>
      <c r="N270" s="51"/>
      <c r="O270" s="82" t="s">
        <v>1</v>
      </c>
      <c r="P270" s="51"/>
    </row>
    <row r="271" spans="1:16">
      <c r="A271" s="58" t="s">
        <v>1</v>
      </c>
      <c r="B271" s="51"/>
      <c r="C271" s="58" t="s">
        <v>276</v>
      </c>
      <c r="D271" s="51"/>
      <c r="E271" s="65" t="s">
        <v>277</v>
      </c>
      <c r="F271" s="57"/>
      <c r="G271" s="57"/>
      <c r="H271" s="57"/>
      <c r="I271" s="57"/>
      <c r="J271" s="57"/>
      <c r="K271" s="59" t="s">
        <v>1</v>
      </c>
      <c r="L271" s="51"/>
      <c r="M271" s="59">
        <v>115594.75</v>
      </c>
      <c r="N271" s="51"/>
      <c r="O271" s="82" t="s">
        <v>1</v>
      </c>
      <c r="P271" s="51"/>
    </row>
    <row r="272" spans="1:16">
      <c r="A272" s="58" t="s">
        <v>1</v>
      </c>
      <c r="B272" s="51"/>
      <c r="C272" s="58" t="s">
        <v>241</v>
      </c>
      <c r="D272" s="51"/>
      <c r="E272" s="65" t="s">
        <v>242</v>
      </c>
      <c r="F272" s="57"/>
      <c r="G272" s="57"/>
      <c r="H272" s="57"/>
      <c r="I272" s="57"/>
      <c r="J272" s="57"/>
      <c r="K272" s="59" t="s">
        <v>1</v>
      </c>
      <c r="L272" s="51"/>
      <c r="M272" s="59">
        <v>231092.81</v>
      </c>
      <c r="N272" s="51"/>
      <c r="O272" s="82" t="s">
        <v>1</v>
      </c>
      <c r="P272" s="51"/>
    </row>
    <row r="273" spans="1:16">
      <c r="A273" s="58" t="s">
        <v>1</v>
      </c>
      <c r="B273" s="51"/>
      <c r="C273" s="58" t="s">
        <v>278</v>
      </c>
      <c r="D273" s="51"/>
      <c r="E273" s="65" t="s">
        <v>279</v>
      </c>
      <c r="F273" s="57"/>
      <c r="G273" s="57"/>
      <c r="H273" s="57"/>
      <c r="I273" s="57"/>
      <c r="J273" s="57"/>
      <c r="K273" s="59" t="s">
        <v>1</v>
      </c>
      <c r="L273" s="51"/>
      <c r="M273" s="59">
        <v>29076.92</v>
      </c>
      <c r="N273" s="51"/>
      <c r="O273" s="82" t="s">
        <v>1</v>
      </c>
      <c r="P273" s="51"/>
    </row>
    <row r="274" spans="1:16">
      <c r="A274" s="58" t="s">
        <v>1</v>
      </c>
      <c r="B274" s="51"/>
      <c r="C274" s="58" t="s">
        <v>280</v>
      </c>
      <c r="D274" s="51"/>
      <c r="E274" s="65" t="s">
        <v>281</v>
      </c>
      <c r="F274" s="57"/>
      <c r="G274" s="57"/>
      <c r="H274" s="57"/>
      <c r="I274" s="57"/>
      <c r="J274" s="57"/>
      <c r="K274" s="59" t="s">
        <v>1</v>
      </c>
      <c r="L274" s="51"/>
      <c r="M274" s="59">
        <v>160981.18</v>
      </c>
      <c r="N274" s="51"/>
      <c r="O274" s="82" t="s">
        <v>1</v>
      </c>
      <c r="P274" s="51"/>
    </row>
    <row r="275" spans="1:16">
      <c r="A275" s="58" t="s">
        <v>1</v>
      </c>
      <c r="B275" s="51"/>
      <c r="C275" s="58" t="s">
        <v>282</v>
      </c>
      <c r="D275" s="51"/>
      <c r="E275" s="65" t="s">
        <v>283</v>
      </c>
      <c r="F275" s="57"/>
      <c r="G275" s="57"/>
      <c r="H275" s="57"/>
      <c r="I275" s="57"/>
      <c r="J275" s="57"/>
      <c r="K275" s="59" t="s">
        <v>1</v>
      </c>
      <c r="L275" s="51"/>
      <c r="M275" s="59">
        <v>21890</v>
      </c>
      <c r="N275" s="51"/>
      <c r="O275" s="82" t="s">
        <v>1</v>
      </c>
      <c r="P275" s="51"/>
    </row>
    <row r="276" spans="1:16">
      <c r="A276" s="58" t="s">
        <v>1</v>
      </c>
      <c r="B276" s="51"/>
      <c r="C276" s="58" t="s">
        <v>243</v>
      </c>
      <c r="D276" s="51"/>
      <c r="E276" s="65" t="s">
        <v>244</v>
      </c>
      <c r="F276" s="57"/>
      <c r="G276" s="57"/>
      <c r="H276" s="57"/>
      <c r="I276" s="57"/>
      <c r="J276" s="57"/>
      <c r="K276" s="59" t="s">
        <v>1</v>
      </c>
      <c r="L276" s="51"/>
      <c r="M276" s="59">
        <v>5888</v>
      </c>
      <c r="N276" s="51"/>
      <c r="O276" s="82" t="s">
        <v>1</v>
      </c>
      <c r="P276" s="51"/>
    </row>
    <row r="277" spans="1:16">
      <c r="A277" s="58" t="s">
        <v>1</v>
      </c>
      <c r="B277" s="51"/>
      <c r="C277" s="58" t="s">
        <v>329</v>
      </c>
      <c r="D277" s="51"/>
      <c r="E277" s="65" t="s">
        <v>330</v>
      </c>
      <c r="F277" s="57"/>
      <c r="G277" s="57"/>
      <c r="H277" s="57"/>
      <c r="I277" s="57"/>
      <c r="J277" s="57"/>
      <c r="K277" s="59" t="s">
        <v>1</v>
      </c>
      <c r="L277" s="51"/>
      <c r="M277" s="59">
        <v>685.02</v>
      </c>
      <c r="N277" s="51"/>
      <c r="O277" s="82" t="s">
        <v>1</v>
      </c>
      <c r="P277" s="51"/>
    </row>
    <row r="278" spans="1:16">
      <c r="A278" s="58" t="s">
        <v>1</v>
      </c>
      <c r="B278" s="51"/>
      <c r="C278" s="58" t="s">
        <v>284</v>
      </c>
      <c r="D278" s="51"/>
      <c r="E278" s="65" t="s">
        <v>285</v>
      </c>
      <c r="F278" s="57"/>
      <c r="G278" s="57"/>
      <c r="H278" s="57"/>
      <c r="I278" s="57"/>
      <c r="J278" s="57"/>
      <c r="K278" s="59" t="s">
        <v>1</v>
      </c>
      <c r="L278" s="51"/>
      <c r="M278" s="59">
        <v>441580.59</v>
      </c>
      <c r="N278" s="51"/>
      <c r="O278" s="82" t="s">
        <v>1</v>
      </c>
      <c r="P278" s="51"/>
    </row>
    <row r="279" spans="1:16">
      <c r="A279" s="54" t="s">
        <v>1</v>
      </c>
      <c r="B279" s="51"/>
      <c r="C279" s="54" t="s">
        <v>245</v>
      </c>
      <c r="D279" s="51"/>
      <c r="E279" s="56" t="s">
        <v>246</v>
      </c>
      <c r="F279" s="57"/>
      <c r="G279" s="57"/>
      <c r="H279" s="57"/>
      <c r="I279" s="57"/>
      <c r="J279" s="57"/>
      <c r="K279" s="55">
        <v>192000</v>
      </c>
      <c r="L279" s="51"/>
      <c r="M279" s="55">
        <v>71297.440000000002</v>
      </c>
      <c r="N279" s="51"/>
      <c r="O279" s="81">
        <v>37.130000000000003</v>
      </c>
      <c r="P279" s="51"/>
    </row>
    <row r="280" spans="1:16">
      <c r="A280" s="58" t="s">
        <v>1</v>
      </c>
      <c r="B280" s="51"/>
      <c r="C280" s="58" t="s">
        <v>249</v>
      </c>
      <c r="D280" s="51"/>
      <c r="E280" s="65" t="s">
        <v>250</v>
      </c>
      <c r="F280" s="57"/>
      <c r="G280" s="57"/>
      <c r="H280" s="57"/>
      <c r="I280" s="57"/>
      <c r="J280" s="57"/>
      <c r="K280" s="59" t="s">
        <v>1</v>
      </c>
      <c r="L280" s="51"/>
      <c r="M280" s="59">
        <v>300</v>
      </c>
      <c r="N280" s="51"/>
      <c r="O280" s="82" t="s">
        <v>1</v>
      </c>
      <c r="P280" s="51"/>
    </row>
    <row r="281" spans="1:16">
      <c r="A281" s="58" t="s">
        <v>1</v>
      </c>
      <c r="B281" s="51"/>
      <c r="C281" s="58" t="s">
        <v>288</v>
      </c>
      <c r="D281" s="51"/>
      <c r="E281" s="65" t="s">
        <v>289</v>
      </c>
      <c r="F281" s="57"/>
      <c r="G281" s="57"/>
      <c r="H281" s="57"/>
      <c r="I281" s="57"/>
      <c r="J281" s="57"/>
      <c r="K281" s="59" t="s">
        <v>1</v>
      </c>
      <c r="L281" s="51"/>
      <c r="M281" s="59">
        <v>45003.38</v>
      </c>
      <c r="N281" s="51"/>
      <c r="O281" s="82" t="s">
        <v>1</v>
      </c>
      <c r="P281" s="51"/>
    </row>
    <row r="282" spans="1:16">
      <c r="A282" s="58" t="s">
        <v>1</v>
      </c>
      <c r="B282" s="51"/>
      <c r="C282" s="58" t="s">
        <v>290</v>
      </c>
      <c r="D282" s="51"/>
      <c r="E282" s="65" t="s">
        <v>291</v>
      </c>
      <c r="F282" s="57"/>
      <c r="G282" s="57"/>
      <c r="H282" s="57"/>
      <c r="I282" s="57"/>
      <c r="J282" s="57"/>
      <c r="K282" s="59" t="s">
        <v>1</v>
      </c>
      <c r="L282" s="51"/>
      <c r="M282" s="59">
        <v>0</v>
      </c>
      <c r="N282" s="51"/>
      <c r="O282" s="82" t="s">
        <v>1</v>
      </c>
      <c r="P282" s="51"/>
    </row>
    <row r="283" spans="1:16">
      <c r="A283" s="58" t="s">
        <v>1</v>
      </c>
      <c r="B283" s="51"/>
      <c r="C283" s="58" t="s">
        <v>251</v>
      </c>
      <c r="D283" s="51"/>
      <c r="E283" s="65" t="s">
        <v>246</v>
      </c>
      <c r="F283" s="57"/>
      <c r="G283" s="57"/>
      <c r="H283" s="57"/>
      <c r="I283" s="57"/>
      <c r="J283" s="57"/>
      <c r="K283" s="59" t="s">
        <v>1</v>
      </c>
      <c r="L283" s="51"/>
      <c r="M283" s="59">
        <v>25994.06</v>
      </c>
      <c r="N283" s="51"/>
      <c r="O283" s="82" t="s">
        <v>1</v>
      </c>
      <c r="P283" s="51"/>
    </row>
    <row r="284" spans="1:16">
      <c r="A284" s="62" t="s">
        <v>1</v>
      </c>
      <c r="B284" s="51"/>
      <c r="C284" s="62" t="s">
        <v>394</v>
      </c>
      <c r="D284" s="51"/>
      <c r="E284" s="51"/>
      <c r="F284" s="51"/>
      <c r="G284" s="51"/>
      <c r="H284" s="51"/>
      <c r="I284" s="51"/>
      <c r="J284" s="51"/>
      <c r="K284" s="63">
        <v>430000</v>
      </c>
      <c r="L284" s="51"/>
      <c r="M284" s="63">
        <v>151849.92000000001</v>
      </c>
      <c r="N284" s="51"/>
      <c r="O284" s="76">
        <v>35.31</v>
      </c>
      <c r="P284" s="51"/>
    </row>
    <row r="285" spans="1:16">
      <c r="A285" s="62" t="s">
        <v>1</v>
      </c>
      <c r="B285" s="51"/>
      <c r="C285" s="62" t="s">
        <v>395</v>
      </c>
      <c r="D285" s="51"/>
      <c r="E285" s="51"/>
      <c r="F285" s="51"/>
      <c r="G285" s="51"/>
      <c r="H285" s="51"/>
      <c r="I285" s="51"/>
      <c r="J285" s="51"/>
      <c r="K285" s="63">
        <v>430000</v>
      </c>
      <c r="L285" s="51"/>
      <c r="M285" s="63">
        <v>151849.92000000001</v>
      </c>
      <c r="N285" s="51"/>
      <c r="O285" s="76">
        <v>35.31</v>
      </c>
      <c r="P285" s="51"/>
    </row>
    <row r="286" spans="1:16">
      <c r="A286" s="54" t="s">
        <v>1</v>
      </c>
      <c r="B286" s="51"/>
      <c r="C286" s="54" t="s">
        <v>262</v>
      </c>
      <c r="D286" s="51"/>
      <c r="E286" s="56" t="s">
        <v>263</v>
      </c>
      <c r="F286" s="57"/>
      <c r="G286" s="57"/>
      <c r="H286" s="57"/>
      <c r="I286" s="57"/>
      <c r="J286" s="57"/>
      <c r="K286" s="55">
        <v>430000</v>
      </c>
      <c r="L286" s="51"/>
      <c r="M286" s="55">
        <v>151849.92000000001</v>
      </c>
      <c r="N286" s="51"/>
      <c r="O286" s="81">
        <v>35.31</v>
      </c>
      <c r="P286" s="51"/>
    </row>
    <row r="287" spans="1:16">
      <c r="A287" s="58" t="s">
        <v>1</v>
      </c>
      <c r="B287" s="51"/>
      <c r="C287" s="58" t="s">
        <v>264</v>
      </c>
      <c r="D287" s="51"/>
      <c r="E287" s="65" t="s">
        <v>265</v>
      </c>
      <c r="F287" s="57"/>
      <c r="G287" s="57"/>
      <c r="H287" s="57"/>
      <c r="I287" s="57"/>
      <c r="J287" s="57"/>
      <c r="K287" s="59" t="s">
        <v>1</v>
      </c>
      <c r="L287" s="51"/>
      <c r="M287" s="59">
        <v>43621.1</v>
      </c>
      <c r="N287" s="51"/>
      <c r="O287" s="82" t="s">
        <v>1</v>
      </c>
      <c r="P287" s="51"/>
    </row>
    <row r="288" spans="1:16">
      <c r="A288" s="58" t="s">
        <v>1</v>
      </c>
      <c r="B288" s="51"/>
      <c r="C288" s="58" t="s">
        <v>298</v>
      </c>
      <c r="D288" s="51"/>
      <c r="E288" s="65" t="s">
        <v>299</v>
      </c>
      <c r="F288" s="57"/>
      <c r="G288" s="57"/>
      <c r="H288" s="57"/>
      <c r="I288" s="57"/>
      <c r="J288" s="57"/>
      <c r="K288" s="59" t="s">
        <v>1</v>
      </c>
      <c r="L288" s="51"/>
      <c r="M288" s="59">
        <v>14275.35</v>
      </c>
      <c r="N288" s="51"/>
      <c r="O288" s="82" t="s">
        <v>1</v>
      </c>
      <c r="P288" s="51"/>
    </row>
    <row r="289" spans="1:16">
      <c r="A289" s="58" t="s">
        <v>1</v>
      </c>
      <c r="B289" s="51"/>
      <c r="C289" s="58" t="s">
        <v>303</v>
      </c>
      <c r="D289" s="51"/>
      <c r="E289" s="65" t="s">
        <v>304</v>
      </c>
      <c r="F289" s="57"/>
      <c r="G289" s="57"/>
      <c r="H289" s="57"/>
      <c r="I289" s="57"/>
      <c r="J289" s="57"/>
      <c r="K289" s="59" t="s">
        <v>1</v>
      </c>
      <c r="L289" s="51"/>
      <c r="M289" s="59">
        <v>77155.63</v>
      </c>
      <c r="N289" s="51"/>
      <c r="O289" s="82" t="s">
        <v>1</v>
      </c>
      <c r="P289" s="51"/>
    </row>
    <row r="290" spans="1:16">
      <c r="A290" s="58" t="s">
        <v>1</v>
      </c>
      <c r="B290" s="51"/>
      <c r="C290" s="58" t="s">
        <v>305</v>
      </c>
      <c r="D290" s="51"/>
      <c r="E290" s="65" t="s">
        <v>306</v>
      </c>
      <c r="F290" s="57"/>
      <c r="G290" s="57"/>
      <c r="H290" s="57"/>
      <c r="I290" s="57"/>
      <c r="J290" s="57"/>
      <c r="K290" s="59" t="s">
        <v>1</v>
      </c>
      <c r="L290" s="51"/>
      <c r="M290" s="59">
        <v>16797.84</v>
      </c>
      <c r="N290" s="51"/>
      <c r="O290" s="82" t="s">
        <v>1</v>
      </c>
      <c r="P290" s="51"/>
    </row>
    <row r="291" spans="1:16">
      <c r="A291" s="60"/>
      <c r="B291" s="51"/>
      <c r="C291" s="60" t="s">
        <v>858</v>
      </c>
      <c r="D291" s="51"/>
      <c r="E291" s="64" t="s">
        <v>486</v>
      </c>
      <c r="F291" s="57"/>
      <c r="G291" s="57"/>
      <c r="H291" s="57"/>
      <c r="I291" s="57"/>
      <c r="J291" s="57"/>
      <c r="K291" s="61">
        <v>1530000</v>
      </c>
      <c r="L291" s="51"/>
      <c r="M291" s="61">
        <v>592869.9</v>
      </c>
      <c r="N291" s="51"/>
      <c r="O291" s="80">
        <v>38.75</v>
      </c>
      <c r="P291" s="51"/>
    </row>
    <row r="292" spans="1:16">
      <c r="A292" s="62" t="s">
        <v>1</v>
      </c>
      <c r="B292" s="51"/>
      <c r="C292" s="62" t="s">
        <v>384</v>
      </c>
      <c r="D292" s="51"/>
      <c r="E292" s="51"/>
      <c r="F292" s="51"/>
      <c r="G292" s="51"/>
      <c r="H292" s="51"/>
      <c r="I292" s="51"/>
      <c r="J292" s="51"/>
      <c r="K292" s="63">
        <v>1530000</v>
      </c>
      <c r="L292" s="51"/>
      <c r="M292" s="63">
        <v>592869.9</v>
      </c>
      <c r="N292" s="51"/>
      <c r="O292" s="76">
        <v>38.75</v>
      </c>
      <c r="P292" s="51"/>
    </row>
    <row r="293" spans="1:16">
      <c r="A293" s="62" t="s">
        <v>1</v>
      </c>
      <c r="B293" s="51"/>
      <c r="C293" s="62" t="s">
        <v>385</v>
      </c>
      <c r="D293" s="51"/>
      <c r="E293" s="51"/>
      <c r="F293" s="51"/>
      <c r="G293" s="51"/>
      <c r="H293" s="51"/>
      <c r="I293" s="51"/>
      <c r="J293" s="51"/>
      <c r="K293" s="63">
        <v>1530000</v>
      </c>
      <c r="L293" s="51"/>
      <c r="M293" s="63">
        <v>592869.9</v>
      </c>
      <c r="N293" s="51"/>
      <c r="O293" s="76">
        <v>38.75</v>
      </c>
      <c r="P293" s="51"/>
    </row>
    <row r="294" spans="1:16">
      <c r="A294" s="54" t="s">
        <v>1</v>
      </c>
      <c r="B294" s="51"/>
      <c r="C294" s="54" t="s">
        <v>239</v>
      </c>
      <c r="D294" s="51"/>
      <c r="E294" s="56" t="s">
        <v>240</v>
      </c>
      <c r="F294" s="57"/>
      <c r="G294" s="57"/>
      <c r="H294" s="57"/>
      <c r="I294" s="57"/>
      <c r="J294" s="57"/>
      <c r="K294" s="55">
        <v>1400000</v>
      </c>
      <c r="L294" s="51"/>
      <c r="M294" s="55">
        <v>592869.9</v>
      </c>
      <c r="N294" s="51"/>
      <c r="O294" s="81">
        <v>42.35</v>
      </c>
      <c r="P294" s="51"/>
    </row>
    <row r="295" spans="1:16">
      <c r="A295" s="58" t="s">
        <v>1</v>
      </c>
      <c r="B295" s="51"/>
      <c r="C295" s="58" t="s">
        <v>329</v>
      </c>
      <c r="D295" s="51"/>
      <c r="E295" s="65" t="s">
        <v>330</v>
      </c>
      <c r="F295" s="57"/>
      <c r="G295" s="57"/>
      <c r="H295" s="57"/>
      <c r="I295" s="57"/>
      <c r="J295" s="57"/>
      <c r="K295" s="59" t="s">
        <v>1</v>
      </c>
      <c r="L295" s="51"/>
      <c r="M295" s="59">
        <v>592869.9</v>
      </c>
      <c r="N295" s="51"/>
      <c r="O295" s="82" t="s">
        <v>1</v>
      </c>
      <c r="P295" s="51"/>
    </row>
    <row r="296" spans="1:16">
      <c r="A296" s="54" t="s">
        <v>1</v>
      </c>
      <c r="B296" s="51"/>
      <c r="C296" s="54" t="s">
        <v>245</v>
      </c>
      <c r="D296" s="51"/>
      <c r="E296" s="56" t="s">
        <v>246</v>
      </c>
      <c r="F296" s="57"/>
      <c r="G296" s="57"/>
      <c r="H296" s="57"/>
      <c r="I296" s="57"/>
      <c r="J296" s="57"/>
      <c r="K296" s="55">
        <v>130000</v>
      </c>
      <c r="L296" s="51"/>
      <c r="M296" s="55">
        <v>0</v>
      </c>
      <c r="N296" s="51"/>
      <c r="O296" s="81">
        <v>0</v>
      </c>
      <c r="P296" s="51"/>
    </row>
    <row r="297" spans="1:16">
      <c r="A297" s="58" t="s">
        <v>1</v>
      </c>
      <c r="B297" s="51"/>
      <c r="C297" s="58" t="s">
        <v>251</v>
      </c>
      <c r="D297" s="51"/>
      <c r="E297" s="65" t="s">
        <v>246</v>
      </c>
      <c r="F297" s="57"/>
      <c r="G297" s="57"/>
      <c r="H297" s="57"/>
      <c r="I297" s="57"/>
      <c r="J297" s="57"/>
      <c r="K297" s="59" t="s">
        <v>1</v>
      </c>
      <c r="L297" s="51"/>
      <c r="M297" s="59">
        <v>0</v>
      </c>
      <c r="N297" s="51"/>
      <c r="O297" s="82" t="s">
        <v>1</v>
      </c>
      <c r="P297" s="51"/>
    </row>
    <row r="298" spans="1:16">
      <c r="A298" s="60"/>
      <c r="B298" s="51"/>
      <c r="C298" s="60" t="s">
        <v>859</v>
      </c>
      <c r="D298" s="51"/>
      <c r="E298" s="64" t="s">
        <v>488</v>
      </c>
      <c r="F298" s="57"/>
      <c r="G298" s="57"/>
      <c r="H298" s="57"/>
      <c r="I298" s="57"/>
      <c r="J298" s="57"/>
      <c r="K298" s="61">
        <v>142600</v>
      </c>
      <c r="L298" s="51"/>
      <c r="M298" s="61">
        <v>53579.54</v>
      </c>
      <c r="N298" s="51"/>
      <c r="O298" s="80">
        <v>37.57</v>
      </c>
      <c r="P298" s="51"/>
    </row>
    <row r="299" spans="1:16">
      <c r="A299" s="62" t="s">
        <v>1</v>
      </c>
      <c r="B299" s="51"/>
      <c r="C299" s="62" t="s">
        <v>384</v>
      </c>
      <c r="D299" s="51"/>
      <c r="E299" s="51"/>
      <c r="F299" s="51"/>
      <c r="G299" s="51"/>
      <c r="H299" s="51"/>
      <c r="I299" s="51"/>
      <c r="J299" s="51"/>
      <c r="K299" s="63">
        <v>142600</v>
      </c>
      <c r="L299" s="51"/>
      <c r="M299" s="63">
        <v>53579.54</v>
      </c>
      <c r="N299" s="51"/>
      <c r="O299" s="76">
        <v>37.57</v>
      </c>
      <c r="P299" s="51"/>
    </row>
    <row r="300" spans="1:16">
      <c r="A300" s="62" t="s">
        <v>1</v>
      </c>
      <c r="B300" s="51"/>
      <c r="C300" s="62" t="s">
        <v>385</v>
      </c>
      <c r="D300" s="51"/>
      <c r="E300" s="51"/>
      <c r="F300" s="51"/>
      <c r="G300" s="51"/>
      <c r="H300" s="51"/>
      <c r="I300" s="51"/>
      <c r="J300" s="51"/>
      <c r="K300" s="63">
        <v>142600</v>
      </c>
      <c r="L300" s="51"/>
      <c r="M300" s="63">
        <v>53579.54</v>
      </c>
      <c r="N300" s="51"/>
      <c r="O300" s="76">
        <v>37.57</v>
      </c>
      <c r="P300" s="51"/>
    </row>
    <row r="301" spans="1:16">
      <c r="A301" s="54" t="s">
        <v>1</v>
      </c>
      <c r="B301" s="51"/>
      <c r="C301" s="54" t="s">
        <v>239</v>
      </c>
      <c r="D301" s="51"/>
      <c r="E301" s="56" t="s">
        <v>240</v>
      </c>
      <c r="F301" s="57"/>
      <c r="G301" s="57"/>
      <c r="H301" s="57"/>
      <c r="I301" s="57"/>
      <c r="J301" s="57"/>
      <c r="K301" s="55">
        <v>72600</v>
      </c>
      <c r="L301" s="51"/>
      <c r="M301" s="55">
        <v>29079.54</v>
      </c>
      <c r="N301" s="51"/>
      <c r="O301" s="81">
        <v>40.049999999999997</v>
      </c>
      <c r="P301" s="51"/>
    </row>
    <row r="302" spans="1:16">
      <c r="A302" s="58" t="s">
        <v>1</v>
      </c>
      <c r="B302" s="51"/>
      <c r="C302" s="58" t="s">
        <v>276</v>
      </c>
      <c r="D302" s="51"/>
      <c r="E302" s="65" t="s">
        <v>277</v>
      </c>
      <c r="F302" s="57"/>
      <c r="G302" s="57"/>
      <c r="H302" s="57"/>
      <c r="I302" s="57"/>
      <c r="J302" s="57"/>
      <c r="K302" s="59" t="s">
        <v>1</v>
      </c>
      <c r="L302" s="51"/>
      <c r="M302" s="59">
        <v>29079.54</v>
      </c>
      <c r="N302" s="51"/>
      <c r="O302" s="82" t="s">
        <v>1</v>
      </c>
      <c r="P302" s="51"/>
    </row>
    <row r="303" spans="1:16">
      <c r="A303" s="54" t="s">
        <v>1</v>
      </c>
      <c r="B303" s="51"/>
      <c r="C303" s="54" t="s">
        <v>335</v>
      </c>
      <c r="D303" s="51"/>
      <c r="E303" s="56" t="s">
        <v>336</v>
      </c>
      <c r="F303" s="57"/>
      <c r="G303" s="57"/>
      <c r="H303" s="57"/>
      <c r="I303" s="57"/>
      <c r="J303" s="57"/>
      <c r="K303" s="55">
        <v>70000</v>
      </c>
      <c r="L303" s="51"/>
      <c r="M303" s="55">
        <v>24500</v>
      </c>
      <c r="N303" s="51"/>
      <c r="O303" s="81">
        <v>35</v>
      </c>
      <c r="P303" s="51"/>
    </row>
    <row r="304" spans="1:16">
      <c r="A304" s="58" t="s">
        <v>1</v>
      </c>
      <c r="B304" s="51"/>
      <c r="C304" s="58" t="s">
        <v>347</v>
      </c>
      <c r="D304" s="51"/>
      <c r="E304" s="65" t="s">
        <v>348</v>
      </c>
      <c r="F304" s="57"/>
      <c r="G304" s="57"/>
      <c r="H304" s="57"/>
      <c r="I304" s="57"/>
      <c r="J304" s="57"/>
      <c r="K304" s="59" t="s">
        <v>1</v>
      </c>
      <c r="L304" s="51"/>
      <c r="M304" s="59">
        <v>24500</v>
      </c>
      <c r="N304" s="51"/>
      <c r="O304" s="82" t="s">
        <v>1</v>
      </c>
      <c r="P304" s="51"/>
    </row>
    <row r="305" spans="1:16">
      <c r="A305" s="60"/>
      <c r="B305" s="51"/>
      <c r="C305" s="60" t="s">
        <v>860</v>
      </c>
      <c r="D305" s="51"/>
      <c r="E305" s="64" t="s">
        <v>489</v>
      </c>
      <c r="F305" s="57"/>
      <c r="G305" s="57"/>
      <c r="H305" s="57"/>
      <c r="I305" s="57"/>
      <c r="J305" s="57"/>
      <c r="K305" s="61">
        <v>1480000</v>
      </c>
      <c r="L305" s="51"/>
      <c r="M305" s="61">
        <v>515721.27</v>
      </c>
      <c r="N305" s="51"/>
      <c r="O305" s="80">
        <v>34.85</v>
      </c>
      <c r="P305" s="51"/>
    </row>
    <row r="306" spans="1:16">
      <c r="A306" s="62" t="s">
        <v>1</v>
      </c>
      <c r="B306" s="51"/>
      <c r="C306" s="62" t="s">
        <v>384</v>
      </c>
      <c r="D306" s="51"/>
      <c r="E306" s="51"/>
      <c r="F306" s="51"/>
      <c r="G306" s="51"/>
      <c r="H306" s="51"/>
      <c r="I306" s="51"/>
      <c r="J306" s="51"/>
      <c r="K306" s="63">
        <v>835000</v>
      </c>
      <c r="L306" s="51"/>
      <c r="M306" s="63">
        <v>246834.52</v>
      </c>
      <c r="N306" s="51"/>
      <c r="O306" s="76">
        <v>29.56</v>
      </c>
      <c r="P306" s="51"/>
    </row>
    <row r="307" spans="1:16">
      <c r="A307" s="62" t="s">
        <v>1</v>
      </c>
      <c r="B307" s="51"/>
      <c r="C307" s="62" t="s">
        <v>385</v>
      </c>
      <c r="D307" s="51"/>
      <c r="E307" s="51"/>
      <c r="F307" s="51"/>
      <c r="G307" s="51"/>
      <c r="H307" s="51"/>
      <c r="I307" s="51"/>
      <c r="J307" s="51"/>
      <c r="K307" s="63">
        <v>835000</v>
      </c>
      <c r="L307" s="51"/>
      <c r="M307" s="63">
        <v>246834.52</v>
      </c>
      <c r="N307" s="51"/>
      <c r="O307" s="76">
        <v>29.56</v>
      </c>
      <c r="P307" s="51"/>
    </row>
    <row r="308" spans="1:16">
      <c r="A308" s="54" t="s">
        <v>1</v>
      </c>
      <c r="B308" s="51"/>
      <c r="C308" s="54" t="s">
        <v>239</v>
      </c>
      <c r="D308" s="51"/>
      <c r="E308" s="56" t="s">
        <v>240</v>
      </c>
      <c r="F308" s="57"/>
      <c r="G308" s="57"/>
      <c r="H308" s="57"/>
      <c r="I308" s="57"/>
      <c r="J308" s="57"/>
      <c r="K308" s="55">
        <v>680000</v>
      </c>
      <c r="L308" s="51"/>
      <c r="M308" s="55">
        <v>246834.52</v>
      </c>
      <c r="N308" s="51"/>
      <c r="O308" s="81">
        <v>36.299999999999997</v>
      </c>
      <c r="P308" s="51"/>
    </row>
    <row r="309" spans="1:16">
      <c r="A309" s="58" t="s">
        <v>1</v>
      </c>
      <c r="B309" s="51"/>
      <c r="C309" s="58" t="s">
        <v>280</v>
      </c>
      <c r="D309" s="51"/>
      <c r="E309" s="65" t="s">
        <v>281</v>
      </c>
      <c r="F309" s="57"/>
      <c r="G309" s="57"/>
      <c r="H309" s="57"/>
      <c r="I309" s="57"/>
      <c r="J309" s="57"/>
      <c r="K309" s="59" t="s">
        <v>1</v>
      </c>
      <c r="L309" s="51"/>
      <c r="M309" s="59">
        <v>246834.52</v>
      </c>
      <c r="N309" s="51"/>
      <c r="O309" s="82" t="s">
        <v>1</v>
      </c>
      <c r="P309" s="51"/>
    </row>
    <row r="310" spans="1:16">
      <c r="A310" s="54" t="s">
        <v>1</v>
      </c>
      <c r="B310" s="51"/>
      <c r="C310" s="54" t="s">
        <v>313</v>
      </c>
      <c r="D310" s="51"/>
      <c r="E310" s="56" t="s">
        <v>314</v>
      </c>
      <c r="F310" s="57"/>
      <c r="G310" s="57"/>
      <c r="H310" s="57"/>
      <c r="I310" s="57"/>
      <c r="J310" s="57"/>
      <c r="K310" s="55">
        <v>155000</v>
      </c>
      <c r="L310" s="51"/>
      <c r="M310" s="55">
        <v>0</v>
      </c>
      <c r="N310" s="51"/>
      <c r="O310" s="81">
        <v>0</v>
      </c>
      <c r="P310" s="51"/>
    </row>
    <row r="311" spans="1:16">
      <c r="A311" s="58" t="s">
        <v>1</v>
      </c>
      <c r="B311" s="51"/>
      <c r="C311" s="58" t="s">
        <v>315</v>
      </c>
      <c r="D311" s="51"/>
      <c r="E311" s="65" t="s">
        <v>316</v>
      </c>
      <c r="F311" s="57"/>
      <c r="G311" s="57"/>
      <c r="H311" s="57"/>
      <c r="I311" s="57"/>
      <c r="J311" s="57"/>
      <c r="K311" s="59" t="s">
        <v>1</v>
      </c>
      <c r="L311" s="51"/>
      <c r="M311" s="59">
        <v>0</v>
      </c>
      <c r="N311" s="51"/>
      <c r="O311" s="82" t="s">
        <v>1</v>
      </c>
      <c r="P311" s="51"/>
    </row>
    <row r="312" spans="1:16">
      <c r="A312" s="62" t="s">
        <v>1</v>
      </c>
      <c r="B312" s="51"/>
      <c r="C312" s="62" t="s">
        <v>394</v>
      </c>
      <c r="D312" s="51"/>
      <c r="E312" s="51"/>
      <c r="F312" s="51"/>
      <c r="G312" s="51"/>
      <c r="H312" s="51"/>
      <c r="I312" s="51"/>
      <c r="J312" s="51"/>
      <c r="K312" s="63">
        <v>645000</v>
      </c>
      <c r="L312" s="51"/>
      <c r="M312" s="63">
        <v>268886.75</v>
      </c>
      <c r="N312" s="51"/>
      <c r="O312" s="76">
        <v>41.69</v>
      </c>
      <c r="P312" s="51"/>
    </row>
    <row r="313" spans="1:16">
      <c r="A313" s="62" t="s">
        <v>1</v>
      </c>
      <c r="B313" s="51"/>
      <c r="C313" s="62" t="s">
        <v>395</v>
      </c>
      <c r="D313" s="51"/>
      <c r="E313" s="51"/>
      <c r="F313" s="51"/>
      <c r="G313" s="51"/>
      <c r="H313" s="51"/>
      <c r="I313" s="51"/>
      <c r="J313" s="51"/>
      <c r="K313" s="63">
        <v>645000</v>
      </c>
      <c r="L313" s="51"/>
      <c r="M313" s="63">
        <v>268886.75</v>
      </c>
      <c r="N313" s="51"/>
      <c r="O313" s="76">
        <v>41.69</v>
      </c>
      <c r="P313" s="51"/>
    </row>
    <row r="314" spans="1:16">
      <c r="A314" s="54" t="s">
        <v>1</v>
      </c>
      <c r="B314" s="51"/>
      <c r="C314" s="54" t="s">
        <v>313</v>
      </c>
      <c r="D314" s="51"/>
      <c r="E314" s="56" t="s">
        <v>314</v>
      </c>
      <c r="F314" s="57"/>
      <c r="G314" s="57"/>
      <c r="H314" s="57"/>
      <c r="I314" s="57"/>
      <c r="J314" s="57"/>
      <c r="K314" s="55">
        <v>330000</v>
      </c>
      <c r="L314" s="51"/>
      <c r="M314" s="55">
        <v>248062.75</v>
      </c>
      <c r="N314" s="51"/>
      <c r="O314" s="81">
        <v>75.17</v>
      </c>
      <c r="P314" s="51"/>
    </row>
    <row r="315" spans="1:16">
      <c r="A315" s="58" t="s">
        <v>1</v>
      </c>
      <c r="B315" s="51"/>
      <c r="C315" s="58" t="s">
        <v>315</v>
      </c>
      <c r="D315" s="51"/>
      <c r="E315" s="65" t="s">
        <v>316</v>
      </c>
      <c r="F315" s="57"/>
      <c r="G315" s="57"/>
      <c r="H315" s="57"/>
      <c r="I315" s="57"/>
      <c r="J315" s="57"/>
      <c r="K315" s="59" t="s">
        <v>1</v>
      </c>
      <c r="L315" s="51"/>
      <c r="M315" s="59">
        <v>248062.75</v>
      </c>
      <c r="N315" s="51"/>
      <c r="O315" s="82" t="s">
        <v>1</v>
      </c>
      <c r="P315" s="51"/>
    </row>
    <row r="316" spans="1:16">
      <c r="A316" s="54" t="s">
        <v>1</v>
      </c>
      <c r="B316" s="51"/>
      <c r="C316" s="54" t="s">
        <v>262</v>
      </c>
      <c r="D316" s="51"/>
      <c r="E316" s="56" t="s">
        <v>263</v>
      </c>
      <c r="F316" s="57"/>
      <c r="G316" s="57"/>
      <c r="H316" s="57"/>
      <c r="I316" s="57"/>
      <c r="J316" s="57"/>
      <c r="K316" s="55">
        <v>150000</v>
      </c>
      <c r="L316" s="51"/>
      <c r="M316" s="55">
        <v>20824</v>
      </c>
      <c r="N316" s="51"/>
      <c r="O316" s="81">
        <v>13.88</v>
      </c>
      <c r="P316" s="51"/>
    </row>
    <row r="317" spans="1:16">
      <c r="A317" s="58" t="s">
        <v>1</v>
      </c>
      <c r="B317" s="51"/>
      <c r="C317" s="58" t="s">
        <v>264</v>
      </c>
      <c r="D317" s="51"/>
      <c r="E317" s="65" t="s">
        <v>265</v>
      </c>
      <c r="F317" s="57"/>
      <c r="G317" s="57"/>
      <c r="H317" s="57"/>
      <c r="I317" s="57"/>
      <c r="J317" s="57"/>
      <c r="K317" s="59" t="s">
        <v>1</v>
      </c>
      <c r="L317" s="51"/>
      <c r="M317" s="59">
        <v>20824</v>
      </c>
      <c r="N317" s="51"/>
      <c r="O317" s="82" t="s">
        <v>1</v>
      </c>
      <c r="P317" s="51"/>
    </row>
    <row r="318" spans="1:16">
      <c r="A318" s="54" t="s">
        <v>1</v>
      </c>
      <c r="B318" s="51"/>
      <c r="C318" s="54" t="s">
        <v>335</v>
      </c>
      <c r="D318" s="51"/>
      <c r="E318" s="56" t="s">
        <v>336</v>
      </c>
      <c r="F318" s="57"/>
      <c r="G318" s="57"/>
      <c r="H318" s="57"/>
      <c r="I318" s="57"/>
      <c r="J318" s="57"/>
      <c r="K318" s="55">
        <v>165000</v>
      </c>
      <c r="L318" s="51"/>
      <c r="M318" s="55">
        <v>0</v>
      </c>
      <c r="N318" s="51"/>
      <c r="O318" s="81">
        <v>0</v>
      </c>
      <c r="P318" s="51"/>
    </row>
    <row r="319" spans="1:16">
      <c r="A319" s="58" t="s">
        <v>1</v>
      </c>
      <c r="B319" s="51"/>
      <c r="C319" s="58" t="s">
        <v>337</v>
      </c>
      <c r="D319" s="51"/>
      <c r="E319" s="65" t="s">
        <v>338</v>
      </c>
      <c r="F319" s="57"/>
      <c r="G319" s="57"/>
      <c r="H319" s="57"/>
      <c r="I319" s="57"/>
      <c r="J319" s="57"/>
      <c r="K319" s="59" t="s">
        <v>1</v>
      </c>
      <c r="L319" s="51"/>
      <c r="M319" s="59">
        <v>0</v>
      </c>
      <c r="N319" s="51"/>
      <c r="O319" s="82" t="s">
        <v>1</v>
      </c>
      <c r="P319" s="51"/>
    </row>
    <row r="320" spans="1:16">
      <c r="A320" s="58" t="s">
        <v>1</v>
      </c>
      <c r="B320" s="51"/>
      <c r="C320" s="58" t="s">
        <v>347</v>
      </c>
      <c r="D320" s="51"/>
      <c r="E320" s="65" t="s">
        <v>348</v>
      </c>
      <c r="F320" s="57"/>
      <c r="G320" s="57"/>
      <c r="H320" s="57"/>
      <c r="I320" s="57"/>
      <c r="J320" s="57"/>
      <c r="K320" s="59" t="s">
        <v>1</v>
      </c>
      <c r="L320" s="51"/>
      <c r="M320" s="59">
        <v>0</v>
      </c>
      <c r="N320" s="51"/>
      <c r="O320" s="82" t="s">
        <v>1</v>
      </c>
      <c r="P320" s="51"/>
    </row>
    <row r="321" spans="1:16">
      <c r="A321" s="66" t="s">
        <v>1</v>
      </c>
      <c r="B321" s="51"/>
      <c r="C321" s="66" t="s">
        <v>503</v>
      </c>
      <c r="D321" s="51"/>
      <c r="E321" s="70" t="s">
        <v>504</v>
      </c>
      <c r="F321" s="57"/>
      <c r="G321" s="57"/>
      <c r="H321" s="57"/>
      <c r="I321" s="57"/>
      <c r="J321" s="57"/>
      <c r="K321" s="67">
        <v>3429203</v>
      </c>
      <c r="L321" s="51"/>
      <c r="M321" s="67">
        <v>894574</v>
      </c>
      <c r="N321" s="51"/>
      <c r="O321" s="79">
        <v>26.09</v>
      </c>
      <c r="P321" s="51"/>
    </row>
    <row r="322" spans="1:16">
      <c r="A322" s="60"/>
      <c r="B322" s="51"/>
      <c r="C322" s="60" t="s">
        <v>505</v>
      </c>
      <c r="D322" s="51"/>
      <c r="E322" s="64" t="s">
        <v>506</v>
      </c>
      <c r="F322" s="57"/>
      <c r="G322" s="57"/>
      <c r="H322" s="57"/>
      <c r="I322" s="57"/>
      <c r="J322" s="57"/>
      <c r="K322" s="61">
        <v>1604203</v>
      </c>
      <c r="L322" s="51"/>
      <c r="M322" s="61">
        <v>750000</v>
      </c>
      <c r="N322" s="51"/>
      <c r="O322" s="80">
        <v>46.75</v>
      </c>
      <c r="P322" s="51"/>
    </row>
    <row r="323" spans="1:16">
      <c r="A323" s="62" t="s">
        <v>1</v>
      </c>
      <c r="B323" s="51"/>
      <c r="C323" s="62" t="s">
        <v>384</v>
      </c>
      <c r="D323" s="51"/>
      <c r="E323" s="51"/>
      <c r="F323" s="51"/>
      <c r="G323" s="51"/>
      <c r="H323" s="51"/>
      <c r="I323" s="51"/>
      <c r="J323" s="51"/>
      <c r="K323" s="63">
        <v>1604203</v>
      </c>
      <c r="L323" s="51"/>
      <c r="M323" s="63">
        <v>750000</v>
      </c>
      <c r="N323" s="51"/>
      <c r="O323" s="76">
        <v>46.75</v>
      </c>
      <c r="P323" s="51"/>
    </row>
    <row r="324" spans="1:16">
      <c r="A324" s="62" t="s">
        <v>1</v>
      </c>
      <c r="B324" s="51"/>
      <c r="C324" s="62" t="s">
        <v>385</v>
      </c>
      <c r="D324" s="51"/>
      <c r="E324" s="51"/>
      <c r="F324" s="51"/>
      <c r="G324" s="51"/>
      <c r="H324" s="51"/>
      <c r="I324" s="51"/>
      <c r="J324" s="51"/>
      <c r="K324" s="63">
        <v>1604203</v>
      </c>
      <c r="L324" s="51"/>
      <c r="M324" s="63">
        <v>750000</v>
      </c>
      <c r="N324" s="51"/>
      <c r="O324" s="76">
        <v>46.75</v>
      </c>
      <c r="P324" s="51"/>
    </row>
    <row r="325" spans="1:16">
      <c r="A325" s="54" t="s">
        <v>1</v>
      </c>
      <c r="B325" s="51"/>
      <c r="C325" s="54" t="s">
        <v>252</v>
      </c>
      <c r="D325" s="51"/>
      <c r="E325" s="56" t="s">
        <v>253</v>
      </c>
      <c r="F325" s="57"/>
      <c r="G325" s="57"/>
      <c r="H325" s="57"/>
      <c r="I325" s="57"/>
      <c r="J325" s="57"/>
      <c r="K325" s="55">
        <v>1604203</v>
      </c>
      <c r="L325" s="51"/>
      <c r="M325" s="55">
        <v>750000</v>
      </c>
      <c r="N325" s="51"/>
      <c r="O325" s="81">
        <v>46.75</v>
      </c>
      <c r="P325" s="51"/>
    </row>
    <row r="326" spans="1:16">
      <c r="A326" s="58" t="s">
        <v>1</v>
      </c>
      <c r="B326" s="51"/>
      <c r="C326" s="58" t="s">
        <v>254</v>
      </c>
      <c r="D326" s="51"/>
      <c r="E326" s="65" t="s">
        <v>255</v>
      </c>
      <c r="F326" s="57"/>
      <c r="G326" s="57"/>
      <c r="H326" s="57"/>
      <c r="I326" s="57"/>
      <c r="J326" s="57"/>
      <c r="K326" s="59" t="s">
        <v>1</v>
      </c>
      <c r="L326" s="51"/>
      <c r="M326" s="59">
        <v>750000</v>
      </c>
      <c r="N326" s="51"/>
      <c r="O326" s="82" t="s">
        <v>1</v>
      </c>
      <c r="P326" s="51"/>
    </row>
    <row r="327" spans="1:16">
      <c r="A327" s="60"/>
      <c r="B327" s="51"/>
      <c r="C327" s="60" t="s">
        <v>507</v>
      </c>
      <c r="D327" s="51"/>
      <c r="E327" s="64" t="s">
        <v>508</v>
      </c>
      <c r="F327" s="57"/>
      <c r="G327" s="57"/>
      <c r="H327" s="57"/>
      <c r="I327" s="57"/>
      <c r="J327" s="57"/>
      <c r="K327" s="61">
        <v>135000</v>
      </c>
      <c r="L327" s="51"/>
      <c r="M327" s="61">
        <v>33914.730000000003</v>
      </c>
      <c r="N327" s="51"/>
      <c r="O327" s="80">
        <v>25.12</v>
      </c>
      <c r="P327" s="51"/>
    </row>
    <row r="328" spans="1:16">
      <c r="A328" s="62" t="s">
        <v>1</v>
      </c>
      <c r="B328" s="51"/>
      <c r="C328" s="62" t="s">
        <v>384</v>
      </c>
      <c r="D328" s="51"/>
      <c r="E328" s="51"/>
      <c r="F328" s="51"/>
      <c r="G328" s="51"/>
      <c r="H328" s="51"/>
      <c r="I328" s="51"/>
      <c r="J328" s="51"/>
      <c r="K328" s="63">
        <v>135000</v>
      </c>
      <c r="L328" s="51"/>
      <c r="M328" s="63">
        <v>33914.730000000003</v>
      </c>
      <c r="N328" s="51"/>
      <c r="O328" s="76">
        <v>25.12</v>
      </c>
      <c r="P328" s="51"/>
    </row>
    <row r="329" spans="1:16">
      <c r="A329" s="62" t="s">
        <v>1</v>
      </c>
      <c r="B329" s="51"/>
      <c r="C329" s="62" t="s">
        <v>385</v>
      </c>
      <c r="D329" s="51"/>
      <c r="E329" s="51"/>
      <c r="F329" s="51"/>
      <c r="G329" s="51"/>
      <c r="H329" s="51"/>
      <c r="I329" s="51"/>
      <c r="J329" s="51"/>
      <c r="K329" s="63">
        <v>135000</v>
      </c>
      <c r="L329" s="51"/>
      <c r="M329" s="63">
        <v>33914.730000000003</v>
      </c>
      <c r="N329" s="51"/>
      <c r="O329" s="76">
        <v>25.12</v>
      </c>
      <c r="P329" s="51"/>
    </row>
    <row r="330" spans="1:16">
      <c r="A330" s="54" t="s">
        <v>1</v>
      </c>
      <c r="B330" s="51"/>
      <c r="C330" s="54" t="s">
        <v>235</v>
      </c>
      <c r="D330" s="51"/>
      <c r="E330" s="56" t="s">
        <v>236</v>
      </c>
      <c r="F330" s="57"/>
      <c r="G330" s="57"/>
      <c r="H330" s="57"/>
      <c r="I330" s="57"/>
      <c r="J330" s="57"/>
      <c r="K330" s="55">
        <v>30000</v>
      </c>
      <c r="L330" s="51"/>
      <c r="M330" s="55">
        <v>13248.19</v>
      </c>
      <c r="N330" s="51"/>
      <c r="O330" s="81">
        <v>44.16</v>
      </c>
      <c r="P330" s="51"/>
    </row>
    <row r="331" spans="1:16">
      <c r="A331" s="58" t="s">
        <v>1</v>
      </c>
      <c r="B331" s="51"/>
      <c r="C331" s="58" t="s">
        <v>266</v>
      </c>
      <c r="D331" s="51"/>
      <c r="E331" s="65" t="s">
        <v>267</v>
      </c>
      <c r="F331" s="57"/>
      <c r="G331" s="57"/>
      <c r="H331" s="57"/>
      <c r="I331" s="57"/>
      <c r="J331" s="57"/>
      <c r="K331" s="59" t="s">
        <v>1</v>
      </c>
      <c r="L331" s="51"/>
      <c r="M331" s="59">
        <v>13248.19</v>
      </c>
      <c r="N331" s="51"/>
      <c r="O331" s="82" t="s">
        <v>1</v>
      </c>
      <c r="P331" s="51"/>
    </row>
    <row r="332" spans="1:16">
      <c r="A332" s="54" t="s">
        <v>1</v>
      </c>
      <c r="B332" s="51"/>
      <c r="C332" s="54" t="s">
        <v>239</v>
      </c>
      <c r="D332" s="51"/>
      <c r="E332" s="56" t="s">
        <v>240</v>
      </c>
      <c r="F332" s="57"/>
      <c r="G332" s="57"/>
      <c r="H332" s="57"/>
      <c r="I332" s="57"/>
      <c r="J332" s="57"/>
      <c r="K332" s="55">
        <v>105000</v>
      </c>
      <c r="L332" s="51"/>
      <c r="M332" s="55">
        <v>20666.54</v>
      </c>
      <c r="N332" s="51"/>
      <c r="O332" s="81">
        <v>19.68</v>
      </c>
      <c r="P332" s="51"/>
    </row>
    <row r="333" spans="1:16">
      <c r="A333" s="58" t="s">
        <v>1</v>
      </c>
      <c r="B333" s="51"/>
      <c r="C333" s="58" t="s">
        <v>276</v>
      </c>
      <c r="D333" s="51"/>
      <c r="E333" s="65" t="s">
        <v>277</v>
      </c>
      <c r="F333" s="57"/>
      <c r="G333" s="57"/>
      <c r="H333" s="57"/>
      <c r="I333" s="57"/>
      <c r="J333" s="57"/>
      <c r="K333" s="59" t="s">
        <v>1</v>
      </c>
      <c r="L333" s="51"/>
      <c r="M333" s="59">
        <v>19567.5</v>
      </c>
      <c r="N333" s="51"/>
      <c r="O333" s="82" t="s">
        <v>1</v>
      </c>
      <c r="P333" s="51"/>
    </row>
    <row r="334" spans="1:16">
      <c r="A334" s="58" t="s">
        <v>1</v>
      </c>
      <c r="B334" s="51"/>
      <c r="C334" s="58" t="s">
        <v>278</v>
      </c>
      <c r="D334" s="51"/>
      <c r="E334" s="65" t="s">
        <v>279</v>
      </c>
      <c r="F334" s="57"/>
      <c r="G334" s="57"/>
      <c r="H334" s="57"/>
      <c r="I334" s="57"/>
      <c r="J334" s="57"/>
      <c r="K334" s="59" t="s">
        <v>1</v>
      </c>
      <c r="L334" s="51"/>
      <c r="M334" s="59">
        <v>1099.04</v>
      </c>
      <c r="N334" s="51"/>
      <c r="O334" s="82" t="s">
        <v>1</v>
      </c>
      <c r="P334" s="51"/>
    </row>
    <row r="335" spans="1:16">
      <c r="A335" s="60"/>
      <c r="B335" s="51"/>
      <c r="C335" s="60" t="s">
        <v>509</v>
      </c>
      <c r="D335" s="51"/>
      <c r="E335" s="64" t="s">
        <v>510</v>
      </c>
      <c r="F335" s="57"/>
      <c r="G335" s="57"/>
      <c r="H335" s="57"/>
      <c r="I335" s="57"/>
      <c r="J335" s="57"/>
      <c r="K335" s="61">
        <v>190000</v>
      </c>
      <c r="L335" s="51"/>
      <c r="M335" s="61">
        <v>64999.98</v>
      </c>
      <c r="N335" s="51"/>
      <c r="O335" s="80">
        <v>34.21</v>
      </c>
      <c r="P335" s="51"/>
    </row>
    <row r="336" spans="1:16">
      <c r="A336" s="62" t="s">
        <v>1</v>
      </c>
      <c r="B336" s="51"/>
      <c r="C336" s="62" t="s">
        <v>384</v>
      </c>
      <c r="D336" s="51"/>
      <c r="E336" s="51"/>
      <c r="F336" s="51"/>
      <c r="G336" s="51"/>
      <c r="H336" s="51"/>
      <c r="I336" s="51"/>
      <c r="J336" s="51"/>
      <c r="K336" s="63">
        <v>180000</v>
      </c>
      <c r="L336" s="51"/>
      <c r="M336" s="63">
        <v>64999.98</v>
      </c>
      <c r="N336" s="51"/>
      <c r="O336" s="76">
        <v>36.11</v>
      </c>
      <c r="P336" s="51"/>
    </row>
    <row r="337" spans="1:16">
      <c r="A337" s="62" t="s">
        <v>1</v>
      </c>
      <c r="B337" s="51"/>
      <c r="C337" s="62" t="s">
        <v>385</v>
      </c>
      <c r="D337" s="51"/>
      <c r="E337" s="51"/>
      <c r="F337" s="51"/>
      <c r="G337" s="51"/>
      <c r="H337" s="51"/>
      <c r="I337" s="51"/>
      <c r="J337" s="51"/>
      <c r="K337" s="63">
        <v>180000</v>
      </c>
      <c r="L337" s="51"/>
      <c r="M337" s="63">
        <v>64999.98</v>
      </c>
      <c r="N337" s="51"/>
      <c r="O337" s="76">
        <v>36.11</v>
      </c>
      <c r="P337" s="51"/>
    </row>
    <row r="338" spans="1:16">
      <c r="A338" s="54" t="s">
        <v>1</v>
      </c>
      <c r="B338" s="51"/>
      <c r="C338" s="54" t="s">
        <v>235</v>
      </c>
      <c r="D338" s="51"/>
      <c r="E338" s="56" t="s">
        <v>236</v>
      </c>
      <c r="F338" s="57"/>
      <c r="G338" s="57"/>
      <c r="H338" s="57"/>
      <c r="I338" s="57"/>
      <c r="J338" s="57"/>
      <c r="K338" s="55">
        <v>15000</v>
      </c>
      <c r="L338" s="51"/>
      <c r="M338" s="55">
        <v>0</v>
      </c>
      <c r="N338" s="51"/>
      <c r="O338" s="81">
        <v>0</v>
      </c>
      <c r="P338" s="51"/>
    </row>
    <row r="339" spans="1:16">
      <c r="A339" s="58" t="s">
        <v>1</v>
      </c>
      <c r="B339" s="51"/>
      <c r="C339" s="58" t="s">
        <v>272</v>
      </c>
      <c r="D339" s="51"/>
      <c r="E339" s="65" t="s">
        <v>273</v>
      </c>
      <c r="F339" s="57"/>
      <c r="G339" s="57"/>
      <c r="H339" s="57"/>
      <c r="I339" s="57"/>
      <c r="J339" s="57"/>
      <c r="K339" s="59" t="s">
        <v>1</v>
      </c>
      <c r="L339" s="51"/>
      <c r="M339" s="59">
        <v>0</v>
      </c>
      <c r="N339" s="51"/>
      <c r="O339" s="82" t="s">
        <v>1</v>
      </c>
      <c r="P339" s="51"/>
    </row>
    <row r="340" spans="1:16">
      <c r="A340" s="54" t="s">
        <v>1</v>
      </c>
      <c r="B340" s="51"/>
      <c r="C340" s="54" t="s">
        <v>245</v>
      </c>
      <c r="D340" s="51"/>
      <c r="E340" s="56" t="s">
        <v>246</v>
      </c>
      <c r="F340" s="57"/>
      <c r="G340" s="57"/>
      <c r="H340" s="57"/>
      <c r="I340" s="57"/>
      <c r="J340" s="57"/>
      <c r="K340" s="55">
        <v>35000</v>
      </c>
      <c r="L340" s="51"/>
      <c r="M340" s="55">
        <v>0</v>
      </c>
      <c r="N340" s="51"/>
      <c r="O340" s="81">
        <v>0</v>
      </c>
      <c r="P340" s="51"/>
    </row>
    <row r="341" spans="1:16">
      <c r="A341" s="58" t="s">
        <v>1</v>
      </c>
      <c r="B341" s="51"/>
      <c r="C341" s="58" t="s">
        <v>251</v>
      </c>
      <c r="D341" s="51"/>
      <c r="E341" s="65" t="s">
        <v>246</v>
      </c>
      <c r="F341" s="57"/>
      <c r="G341" s="57"/>
      <c r="H341" s="57"/>
      <c r="I341" s="57"/>
      <c r="J341" s="57"/>
      <c r="K341" s="59" t="s">
        <v>1</v>
      </c>
      <c r="L341" s="51"/>
      <c r="M341" s="59">
        <v>0</v>
      </c>
      <c r="N341" s="51"/>
      <c r="O341" s="82" t="s">
        <v>1</v>
      </c>
      <c r="P341" s="51"/>
    </row>
    <row r="342" spans="1:16">
      <c r="A342" s="54" t="s">
        <v>1</v>
      </c>
      <c r="B342" s="51"/>
      <c r="C342" s="54" t="s">
        <v>252</v>
      </c>
      <c r="D342" s="51"/>
      <c r="E342" s="56" t="s">
        <v>253</v>
      </c>
      <c r="F342" s="57"/>
      <c r="G342" s="57"/>
      <c r="H342" s="57"/>
      <c r="I342" s="57"/>
      <c r="J342" s="57"/>
      <c r="K342" s="55">
        <v>130000</v>
      </c>
      <c r="L342" s="51"/>
      <c r="M342" s="55">
        <v>64999.98</v>
      </c>
      <c r="N342" s="51"/>
      <c r="O342" s="81">
        <v>50</v>
      </c>
      <c r="P342" s="51"/>
    </row>
    <row r="343" spans="1:16">
      <c r="A343" s="58" t="s">
        <v>1</v>
      </c>
      <c r="B343" s="51"/>
      <c r="C343" s="58" t="s">
        <v>254</v>
      </c>
      <c r="D343" s="51"/>
      <c r="E343" s="65" t="s">
        <v>255</v>
      </c>
      <c r="F343" s="57"/>
      <c r="G343" s="57"/>
      <c r="H343" s="57"/>
      <c r="I343" s="57"/>
      <c r="J343" s="57"/>
      <c r="K343" s="59" t="s">
        <v>1</v>
      </c>
      <c r="L343" s="51"/>
      <c r="M343" s="59">
        <v>64999.98</v>
      </c>
      <c r="N343" s="51"/>
      <c r="O343" s="82" t="s">
        <v>1</v>
      </c>
      <c r="P343" s="51"/>
    </row>
    <row r="344" spans="1:16">
      <c r="A344" s="62" t="s">
        <v>1</v>
      </c>
      <c r="B344" s="51"/>
      <c r="C344" s="62" t="s">
        <v>394</v>
      </c>
      <c r="D344" s="51"/>
      <c r="E344" s="51"/>
      <c r="F344" s="51"/>
      <c r="G344" s="51"/>
      <c r="H344" s="51"/>
      <c r="I344" s="51"/>
      <c r="J344" s="51"/>
      <c r="K344" s="63">
        <v>10000</v>
      </c>
      <c r="L344" s="51"/>
      <c r="M344" s="63">
        <v>0</v>
      </c>
      <c r="N344" s="51"/>
      <c r="O344" s="76">
        <v>0</v>
      </c>
      <c r="P344" s="51"/>
    </row>
    <row r="345" spans="1:16">
      <c r="A345" s="62" t="s">
        <v>1</v>
      </c>
      <c r="B345" s="51"/>
      <c r="C345" s="62" t="s">
        <v>395</v>
      </c>
      <c r="D345" s="51"/>
      <c r="E345" s="51"/>
      <c r="F345" s="51"/>
      <c r="G345" s="51"/>
      <c r="H345" s="51"/>
      <c r="I345" s="51"/>
      <c r="J345" s="51"/>
      <c r="K345" s="63">
        <v>10000</v>
      </c>
      <c r="L345" s="51"/>
      <c r="M345" s="63">
        <v>0</v>
      </c>
      <c r="N345" s="51"/>
      <c r="O345" s="76">
        <v>0</v>
      </c>
      <c r="P345" s="51"/>
    </row>
    <row r="346" spans="1:16">
      <c r="A346" s="54" t="s">
        <v>1</v>
      </c>
      <c r="B346" s="51"/>
      <c r="C346" s="54" t="s">
        <v>262</v>
      </c>
      <c r="D346" s="51"/>
      <c r="E346" s="56" t="s">
        <v>263</v>
      </c>
      <c r="F346" s="57"/>
      <c r="G346" s="57"/>
      <c r="H346" s="57"/>
      <c r="I346" s="57"/>
      <c r="J346" s="57"/>
      <c r="K346" s="55">
        <v>10000</v>
      </c>
      <c r="L346" s="51"/>
      <c r="M346" s="55">
        <v>0</v>
      </c>
      <c r="N346" s="51"/>
      <c r="O346" s="81">
        <v>0</v>
      </c>
      <c r="P346" s="51"/>
    </row>
    <row r="347" spans="1:16">
      <c r="A347" s="58" t="s">
        <v>1</v>
      </c>
      <c r="B347" s="51"/>
      <c r="C347" s="58" t="s">
        <v>303</v>
      </c>
      <c r="D347" s="51"/>
      <c r="E347" s="65" t="s">
        <v>304</v>
      </c>
      <c r="F347" s="57"/>
      <c r="G347" s="57"/>
      <c r="H347" s="57"/>
      <c r="I347" s="57"/>
      <c r="J347" s="57"/>
      <c r="K347" s="59" t="s">
        <v>1</v>
      </c>
      <c r="L347" s="51"/>
      <c r="M347" s="59">
        <v>0</v>
      </c>
      <c r="N347" s="51"/>
      <c r="O347" s="82" t="s">
        <v>1</v>
      </c>
      <c r="P347" s="51"/>
    </row>
    <row r="348" spans="1:16">
      <c r="A348" s="60"/>
      <c r="B348" s="51"/>
      <c r="C348" s="60" t="s">
        <v>953</v>
      </c>
      <c r="D348" s="51"/>
      <c r="E348" s="64" t="s">
        <v>954</v>
      </c>
      <c r="F348" s="57"/>
      <c r="G348" s="57"/>
      <c r="H348" s="57"/>
      <c r="I348" s="57"/>
      <c r="J348" s="57"/>
      <c r="K348" s="61">
        <v>1500000</v>
      </c>
      <c r="L348" s="51"/>
      <c r="M348" s="61">
        <v>45659.29</v>
      </c>
      <c r="N348" s="51"/>
      <c r="O348" s="80">
        <v>3.04</v>
      </c>
      <c r="P348" s="51"/>
    </row>
    <row r="349" spans="1:16">
      <c r="A349" s="62" t="s">
        <v>1</v>
      </c>
      <c r="B349" s="51"/>
      <c r="C349" s="62" t="s">
        <v>388</v>
      </c>
      <c r="D349" s="51"/>
      <c r="E349" s="51"/>
      <c r="F349" s="51"/>
      <c r="G349" s="51"/>
      <c r="H349" s="51"/>
      <c r="I349" s="51"/>
      <c r="J349" s="51"/>
      <c r="K349" s="63">
        <v>1500000</v>
      </c>
      <c r="L349" s="51"/>
      <c r="M349" s="63">
        <v>45659.29</v>
      </c>
      <c r="N349" s="51"/>
      <c r="O349" s="76">
        <v>3.04</v>
      </c>
      <c r="P349" s="51"/>
    </row>
    <row r="350" spans="1:16">
      <c r="A350" s="62" t="s">
        <v>1</v>
      </c>
      <c r="B350" s="51"/>
      <c r="C350" s="62" t="s">
        <v>389</v>
      </c>
      <c r="D350" s="51"/>
      <c r="E350" s="51"/>
      <c r="F350" s="51"/>
      <c r="G350" s="51"/>
      <c r="H350" s="51"/>
      <c r="I350" s="51"/>
      <c r="J350" s="51"/>
      <c r="K350" s="63">
        <v>1500000</v>
      </c>
      <c r="L350" s="51"/>
      <c r="M350" s="63">
        <v>45659.29</v>
      </c>
      <c r="N350" s="51"/>
      <c r="O350" s="76">
        <v>3.04</v>
      </c>
      <c r="P350" s="51"/>
    </row>
    <row r="351" spans="1:16">
      <c r="A351" s="54" t="s">
        <v>1</v>
      </c>
      <c r="B351" s="51"/>
      <c r="C351" s="54" t="s">
        <v>245</v>
      </c>
      <c r="D351" s="51"/>
      <c r="E351" s="56" t="s">
        <v>246</v>
      </c>
      <c r="F351" s="57"/>
      <c r="G351" s="57"/>
      <c r="H351" s="57"/>
      <c r="I351" s="57"/>
      <c r="J351" s="57"/>
      <c r="K351" s="55">
        <v>1500000</v>
      </c>
      <c r="L351" s="51"/>
      <c r="M351" s="55">
        <v>45659.29</v>
      </c>
      <c r="N351" s="51"/>
      <c r="O351" s="81">
        <v>3.04</v>
      </c>
      <c r="P351" s="51"/>
    </row>
    <row r="352" spans="1:16">
      <c r="A352" s="58" t="s">
        <v>1</v>
      </c>
      <c r="B352" s="51"/>
      <c r="C352" s="58" t="s">
        <v>251</v>
      </c>
      <c r="D352" s="51"/>
      <c r="E352" s="65" t="s">
        <v>246</v>
      </c>
      <c r="F352" s="57"/>
      <c r="G352" s="57"/>
      <c r="H352" s="57"/>
      <c r="I352" s="57"/>
      <c r="J352" s="57"/>
      <c r="K352" s="59" t="s">
        <v>1</v>
      </c>
      <c r="L352" s="51"/>
      <c r="M352" s="59">
        <v>45659.29</v>
      </c>
      <c r="N352" s="51"/>
      <c r="O352" s="82" t="s">
        <v>1</v>
      </c>
      <c r="P352" s="51"/>
    </row>
    <row r="353" spans="1:16">
      <c r="A353" s="68" t="s">
        <v>1</v>
      </c>
      <c r="B353" s="51"/>
      <c r="C353" s="68" t="s">
        <v>861</v>
      </c>
      <c r="D353" s="51"/>
      <c r="E353" s="51"/>
      <c r="F353" s="51"/>
      <c r="G353" s="51"/>
      <c r="H353" s="51"/>
      <c r="I353" s="51"/>
      <c r="J353" s="51"/>
      <c r="K353" s="69">
        <v>1247973</v>
      </c>
      <c r="L353" s="51"/>
      <c r="M353" s="69">
        <v>334090.88</v>
      </c>
      <c r="N353" s="51"/>
      <c r="O353" s="75">
        <v>26.77</v>
      </c>
      <c r="P353" s="51"/>
    </row>
    <row r="354" spans="1:16">
      <c r="A354" s="62" t="s">
        <v>1</v>
      </c>
      <c r="B354" s="51"/>
      <c r="C354" s="62" t="s">
        <v>384</v>
      </c>
      <c r="D354" s="51"/>
      <c r="E354" s="51"/>
      <c r="F354" s="51"/>
      <c r="G354" s="51"/>
      <c r="H354" s="51"/>
      <c r="I354" s="51"/>
      <c r="J354" s="51"/>
      <c r="K354" s="63">
        <v>1151000</v>
      </c>
      <c r="L354" s="51"/>
      <c r="M354" s="63">
        <v>329959.03000000003</v>
      </c>
      <c r="N354" s="51"/>
      <c r="O354" s="76">
        <v>28.67</v>
      </c>
      <c r="P354" s="51"/>
    </row>
    <row r="355" spans="1:16">
      <c r="A355" s="62" t="s">
        <v>1</v>
      </c>
      <c r="B355" s="51"/>
      <c r="C355" s="62" t="s">
        <v>385</v>
      </c>
      <c r="D355" s="51"/>
      <c r="E355" s="51"/>
      <c r="F355" s="51"/>
      <c r="G355" s="51"/>
      <c r="H355" s="51"/>
      <c r="I355" s="51"/>
      <c r="J355" s="51"/>
      <c r="K355" s="63">
        <v>1151000</v>
      </c>
      <c r="L355" s="51"/>
      <c r="M355" s="63">
        <v>329959.03000000003</v>
      </c>
      <c r="N355" s="51"/>
      <c r="O355" s="76">
        <v>28.67</v>
      </c>
      <c r="P355" s="51"/>
    </row>
    <row r="356" spans="1:16">
      <c r="A356" s="62" t="s">
        <v>1</v>
      </c>
      <c r="B356" s="51"/>
      <c r="C356" s="62" t="s">
        <v>386</v>
      </c>
      <c r="D356" s="51"/>
      <c r="E356" s="51"/>
      <c r="F356" s="51"/>
      <c r="G356" s="51"/>
      <c r="H356" s="51"/>
      <c r="I356" s="51"/>
      <c r="J356" s="51"/>
      <c r="K356" s="63">
        <v>62353</v>
      </c>
      <c r="L356" s="51"/>
      <c r="M356" s="63">
        <v>4131.8500000000004</v>
      </c>
      <c r="N356" s="51"/>
      <c r="O356" s="76">
        <v>6.63</v>
      </c>
      <c r="P356" s="51"/>
    </row>
    <row r="357" spans="1:16">
      <c r="A357" s="62" t="s">
        <v>1</v>
      </c>
      <c r="B357" s="51"/>
      <c r="C357" s="62" t="s">
        <v>387</v>
      </c>
      <c r="D357" s="51"/>
      <c r="E357" s="51"/>
      <c r="F357" s="51"/>
      <c r="G357" s="51"/>
      <c r="H357" s="51"/>
      <c r="I357" s="51"/>
      <c r="J357" s="51"/>
      <c r="K357" s="63">
        <v>62353</v>
      </c>
      <c r="L357" s="51"/>
      <c r="M357" s="63">
        <v>4131.8500000000004</v>
      </c>
      <c r="N357" s="51"/>
      <c r="O357" s="76">
        <v>6.63</v>
      </c>
      <c r="P357" s="51"/>
    </row>
    <row r="358" spans="1:16">
      <c r="A358" s="62" t="s">
        <v>1</v>
      </c>
      <c r="B358" s="51"/>
      <c r="C358" s="62" t="s">
        <v>392</v>
      </c>
      <c r="D358" s="51"/>
      <c r="E358" s="51"/>
      <c r="F358" s="51"/>
      <c r="G358" s="51"/>
      <c r="H358" s="51"/>
      <c r="I358" s="51"/>
      <c r="J358" s="51"/>
      <c r="K358" s="63">
        <v>24620</v>
      </c>
      <c r="L358" s="51"/>
      <c r="M358" s="63">
        <v>0</v>
      </c>
      <c r="N358" s="51"/>
      <c r="O358" s="76">
        <v>0</v>
      </c>
      <c r="P358" s="51"/>
    </row>
    <row r="359" spans="1:16">
      <c r="A359" s="62" t="s">
        <v>1</v>
      </c>
      <c r="B359" s="51"/>
      <c r="C359" s="62" t="s">
        <v>393</v>
      </c>
      <c r="D359" s="51"/>
      <c r="E359" s="51"/>
      <c r="F359" s="51"/>
      <c r="G359" s="51"/>
      <c r="H359" s="51"/>
      <c r="I359" s="51"/>
      <c r="J359" s="51"/>
      <c r="K359" s="63">
        <v>24620</v>
      </c>
      <c r="L359" s="51"/>
      <c r="M359" s="63">
        <v>0</v>
      </c>
      <c r="N359" s="51"/>
      <c r="O359" s="76">
        <v>0</v>
      </c>
      <c r="P359" s="51"/>
    </row>
    <row r="360" spans="1:16">
      <c r="A360" s="62" t="s">
        <v>1</v>
      </c>
      <c r="B360" s="51"/>
      <c r="C360" s="62" t="s">
        <v>394</v>
      </c>
      <c r="D360" s="51"/>
      <c r="E360" s="51"/>
      <c r="F360" s="51"/>
      <c r="G360" s="51"/>
      <c r="H360" s="51"/>
      <c r="I360" s="51"/>
      <c r="J360" s="51"/>
      <c r="K360" s="63">
        <v>10000</v>
      </c>
      <c r="L360" s="51"/>
      <c r="M360" s="63">
        <v>0</v>
      </c>
      <c r="N360" s="51"/>
      <c r="O360" s="76">
        <v>0</v>
      </c>
      <c r="P360" s="51"/>
    </row>
    <row r="361" spans="1:16">
      <c r="A361" s="62" t="s">
        <v>1</v>
      </c>
      <c r="B361" s="51"/>
      <c r="C361" s="62" t="s">
        <v>395</v>
      </c>
      <c r="D361" s="51"/>
      <c r="E361" s="51"/>
      <c r="F361" s="51"/>
      <c r="G361" s="51"/>
      <c r="H361" s="51"/>
      <c r="I361" s="51"/>
      <c r="J361" s="51"/>
      <c r="K361" s="63">
        <v>10000</v>
      </c>
      <c r="L361" s="51"/>
      <c r="M361" s="63">
        <v>0</v>
      </c>
      <c r="N361" s="51"/>
      <c r="O361" s="76">
        <v>0</v>
      </c>
      <c r="P361" s="51"/>
    </row>
    <row r="362" spans="1:16">
      <c r="A362" s="66" t="s">
        <v>1</v>
      </c>
      <c r="B362" s="51"/>
      <c r="C362" s="66" t="s">
        <v>511</v>
      </c>
      <c r="D362" s="51"/>
      <c r="E362" s="70" t="s">
        <v>512</v>
      </c>
      <c r="F362" s="57"/>
      <c r="G362" s="57"/>
      <c r="H362" s="57"/>
      <c r="I362" s="57"/>
      <c r="J362" s="57"/>
      <c r="K362" s="67">
        <v>841000</v>
      </c>
      <c r="L362" s="51"/>
      <c r="M362" s="67">
        <v>283374.01</v>
      </c>
      <c r="N362" s="51"/>
      <c r="O362" s="79">
        <v>33.69</v>
      </c>
      <c r="P362" s="51"/>
    </row>
    <row r="363" spans="1:16">
      <c r="A363" s="60"/>
      <c r="B363" s="51"/>
      <c r="C363" s="60" t="s">
        <v>513</v>
      </c>
      <c r="D363" s="51"/>
      <c r="E363" s="64" t="s">
        <v>514</v>
      </c>
      <c r="F363" s="57"/>
      <c r="G363" s="57"/>
      <c r="H363" s="57"/>
      <c r="I363" s="57"/>
      <c r="J363" s="57"/>
      <c r="K363" s="61">
        <v>760000</v>
      </c>
      <c r="L363" s="51"/>
      <c r="M363" s="61">
        <v>260788.51</v>
      </c>
      <c r="N363" s="51"/>
      <c r="O363" s="80">
        <v>34.31</v>
      </c>
      <c r="P363" s="51"/>
    </row>
    <row r="364" spans="1:16">
      <c r="A364" s="62" t="s">
        <v>1</v>
      </c>
      <c r="B364" s="51"/>
      <c r="C364" s="62" t="s">
        <v>384</v>
      </c>
      <c r="D364" s="51"/>
      <c r="E364" s="51"/>
      <c r="F364" s="51"/>
      <c r="G364" s="51"/>
      <c r="H364" s="51"/>
      <c r="I364" s="51"/>
      <c r="J364" s="51"/>
      <c r="K364" s="63">
        <v>760000</v>
      </c>
      <c r="L364" s="51"/>
      <c r="M364" s="63">
        <v>260788.51</v>
      </c>
      <c r="N364" s="51"/>
      <c r="O364" s="76">
        <v>34.31</v>
      </c>
      <c r="P364" s="51"/>
    </row>
    <row r="365" spans="1:16">
      <c r="A365" s="62" t="s">
        <v>1</v>
      </c>
      <c r="B365" s="51"/>
      <c r="C365" s="62" t="s">
        <v>385</v>
      </c>
      <c r="D365" s="51"/>
      <c r="E365" s="51"/>
      <c r="F365" s="51"/>
      <c r="G365" s="51"/>
      <c r="H365" s="51"/>
      <c r="I365" s="51"/>
      <c r="J365" s="51"/>
      <c r="K365" s="63">
        <v>760000</v>
      </c>
      <c r="L365" s="51"/>
      <c r="M365" s="63">
        <v>260788.51</v>
      </c>
      <c r="N365" s="51"/>
      <c r="O365" s="76">
        <v>34.31</v>
      </c>
      <c r="P365" s="51"/>
    </row>
    <row r="366" spans="1:16">
      <c r="A366" s="54" t="s">
        <v>1</v>
      </c>
      <c r="B366" s="51"/>
      <c r="C366" s="54" t="s">
        <v>235</v>
      </c>
      <c r="D366" s="51"/>
      <c r="E366" s="56" t="s">
        <v>236</v>
      </c>
      <c r="F366" s="57"/>
      <c r="G366" s="57"/>
      <c r="H366" s="57"/>
      <c r="I366" s="57"/>
      <c r="J366" s="57"/>
      <c r="K366" s="55">
        <v>150000</v>
      </c>
      <c r="L366" s="51"/>
      <c r="M366" s="55">
        <v>57411.77</v>
      </c>
      <c r="N366" s="51"/>
      <c r="O366" s="81">
        <v>38.270000000000003</v>
      </c>
      <c r="P366" s="51"/>
    </row>
    <row r="367" spans="1:16">
      <c r="A367" s="58" t="s">
        <v>1</v>
      </c>
      <c r="B367" s="51"/>
      <c r="C367" s="58" t="s">
        <v>237</v>
      </c>
      <c r="D367" s="51"/>
      <c r="E367" s="65" t="s">
        <v>238</v>
      </c>
      <c r="F367" s="57"/>
      <c r="G367" s="57"/>
      <c r="H367" s="57"/>
      <c r="I367" s="57"/>
      <c r="J367" s="57"/>
      <c r="K367" s="59" t="s">
        <v>1</v>
      </c>
      <c r="L367" s="51"/>
      <c r="M367" s="59">
        <v>10561.19</v>
      </c>
      <c r="N367" s="51"/>
      <c r="O367" s="82" t="s">
        <v>1</v>
      </c>
      <c r="P367" s="51"/>
    </row>
    <row r="368" spans="1:16">
      <c r="A368" s="58" t="s">
        <v>1</v>
      </c>
      <c r="B368" s="51"/>
      <c r="C368" s="58" t="s">
        <v>266</v>
      </c>
      <c r="D368" s="51"/>
      <c r="E368" s="65" t="s">
        <v>267</v>
      </c>
      <c r="F368" s="57"/>
      <c r="G368" s="57"/>
      <c r="H368" s="57"/>
      <c r="I368" s="57"/>
      <c r="J368" s="57"/>
      <c r="K368" s="59" t="s">
        <v>1</v>
      </c>
      <c r="L368" s="51"/>
      <c r="M368" s="59">
        <v>46226.83</v>
      </c>
      <c r="N368" s="51"/>
      <c r="O368" s="82" t="s">
        <v>1</v>
      </c>
      <c r="P368" s="51"/>
    </row>
    <row r="369" spans="1:16">
      <c r="A369" s="58" t="s">
        <v>1</v>
      </c>
      <c r="B369" s="51"/>
      <c r="C369" s="58" t="s">
        <v>270</v>
      </c>
      <c r="D369" s="51"/>
      <c r="E369" s="65" t="s">
        <v>271</v>
      </c>
      <c r="F369" s="57"/>
      <c r="G369" s="57"/>
      <c r="H369" s="57"/>
      <c r="I369" s="57"/>
      <c r="J369" s="57"/>
      <c r="K369" s="59" t="s">
        <v>1</v>
      </c>
      <c r="L369" s="51"/>
      <c r="M369" s="59">
        <v>623.75</v>
      </c>
      <c r="N369" s="51"/>
      <c r="O369" s="82" t="s">
        <v>1</v>
      </c>
      <c r="P369" s="51"/>
    </row>
    <row r="370" spans="1:16">
      <c r="A370" s="54" t="s">
        <v>1</v>
      </c>
      <c r="B370" s="51"/>
      <c r="C370" s="54" t="s">
        <v>239</v>
      </c>
      <c r="D370" s="51"/>
      <c r="E370" s="56" t="s">
        <v>240</v>
      </c>
      <c r="F370" s="57"/>
      <c r="G370" s="57"/>
      <c r="H370" s="57"/>
      <c r="I370" s="57"/>
      <c r="J370" s="57"/>
      <c r="K370" s="55">
        <v>130000</v>
      </c>
      <c r="L370" s="51"/>
      <c r="M370" s="55">
        <v>35933.769999999997</v>
      </c>
      <c r="N370" s="51"/>
      <c r="O370" s="81">
        <v>27.64</v>
      </c>
      <c r="P370" s="51"/>
    </row>
    <row r="371" spans="1:16">
      <c r="A371" s="58" t="s">
        <v>1</v>
      </c>
      <c r="B371" s="51"/>
      <c r="C371" s="58" t="s">
        <v>274</v>
      </c>
      <c r="D371" s="51"/>
      <c r="E371" s="65" t="s">
        <v>275</v>
      </c>
      <c r="F371" s="57"/>
      <c r="G371" s="57"/>
      <c r="H371" s="57"/>
      <c r="I371" s="57"/>
      <c r="J371" s="57"/>
      <c r="K371" s="59" t="s">
        <v>1</v>
      </c>
      <c r="L371" s="51"/>
      <c r="M371" s="59">
        <v>20922.150000000001</v>
      </c>
      <c r="N371" s="51"/>
      <c r="O371" s="82" t="s">
        <v>1</v>
      </c>
      <c r="P371" s="51"/>
    </row>
    <row r="372" spans="1:16">
      <c r="A372" s="58" t="s">
        <v>1</v>
      </c>
      <c r="B372" s="51"/>
      <c r="C372" s="58" t="s">
        <v>276</v>
      </c>
      <c r="D372" s="51"/>
      <c r="E372" s="65" t="s">
        <v>277</v>
      </c>
      <c r="F372" s="57"/>
      <c r="G372" s="57"/>
      <c r="H372" s="57"/>
      <c r="I372" s="57"/>
      <c r="J372" s="57"/>
      <c r="K372" s="59" t="s">
        <v>1</v>
      </c>
      <c r="L372" s="51"/>
      <c r="M372" s="59">
        <v>0</v>
      </c>
      <c r="N372" s="51"/>
      <c r="O372" s="82" t="s">
        <v>1</v>
      </c>
      <c r="P372" s="51"/>
    </row>
    <row r="373" spans="1:16">
      <c r="A373" s="58" t="s">
        <v>1</v>
      </c>
      <c r="B373" s="51"/>
      <c r="C373" s="58" t="s">
        <v>278</v>
      </c>
      <c r="D373" s="51"/>
      <c r="E373" s="65" t="s">
        <v>279</v>
      </c>
      <c r="F373" s="57"/>
      <c r="G373" s="57"/>
      <c r="H373" s="57"/>
      <c r="I373" s="57"/>
      <c r="J373" s="57"/>
      <c r="K373" s="59" t="s">
        <v>1</v>
      </c>
      <c r="L373" s="51"/>
      <c r="M373" s="59">
        <v>15011.62</v>
      </c>
      <c r="N373" s="51"/>
      <c r="O373" s="82" t="s">
        <v>1</v>
      </c>
      <c r="P373" s="51"/>
    </row>
    <row r="374" spans="1:16">
      <c r="A374" s="54" t="s">
        <v>1</v>
      </c>
      <c r="B374" s="51"/>
      <c r="C374" s="54" t="s">
        <v>245</v>
      </c>
      <c r="D374" s="51"/>
      <c r="E374" s="56" t="s">
        <v>246</v>
      </c>
      <c r="F374" s="57"/>
      <c r="G374" s="57"/>
      <c r="H374" s="57"/>
      <c r="I374" s="57"/>
      <c r="J374" s="57"/>
      <c r="K374" s="55">
        <v>480000</v>
      </c>
      <c r="L374" s="51"/>
      <c r="M374" s="55">
        <v>167442.97</v>
      </c>
      <c r="N374" s="51"/>
      <c r="O374" s="81">
        <v>34.880000000000003</v>
      </c>
      <c r="P374" s="51"/>
    </row>
    <row r="375" spans="1:16">
      <c r="A375" s="58" t="s">
        <v>1</v>
      </c>
      <c r="B375" s="51"/>
      <c r="C375" s="58" t="s">
        <v>247</v>
      </c>
      <c r="D375" s="51"/>
      <c r="E375" s="65" t="s">
        <v>248</v>
      </c>
      <c r="F375" s="57"/>
      <c r="G375" s="57"/>
      <c r="H375" s="57"/>
      <c r="I375" s="57"/>
      <c r="J375" s="57"/>
      <c r="K375" s="59" t="s">
        <v>1</v>
      </c>
      <c r="L375" s="51"/>
      <c r="M375" s="59">
        <v>167442.97</v>
      </c>
      <c r="N375" s="51"/>
      <c r="O375" s="82" t="s">
        <v>1</v>
      </c>
      <c r="P375" s="51"/>
    </row>
    <row r="376" spans="1:16">
      <c r="A376" s="60"/>
      <c r="B376" s="51"/>
      <c r="C376" s="60" t="s">
        <v>515</v>
      </c>
      <c r="D376" s="51"/>
      <c r="E376" s="64" t="s">
        <v>516</v>
      </c>
      <c r="F376" s="57"/>
      <c r="G376" s="57"/>
      <c r="H376" s="57"/>
      <c r="I376" s="57"/>
      <c r="J376" s="57"/>
      <c r="K376" s="61">
        <v>50000</v>
      </c>
      <c r="L376" s="51"/>
      <c r="M376" s="61">
        <v>22487.5</v>
      </c>
      <c r="N376" s="51"/>
      <c r="O376" s="80">
        <v>44.98</v>
      </c>
      <c r="P376" s="51"/>
    </row>
    <row r="377" spans="1:16">
      <c r="A377" s="62" t="s">
        <v>1</v>
      </c>
      <c r="B377" s="51"/>
      <c r="C377" s="62" t="s">
        <v>384</v>
      </c>
      <c r="D377" s="51"/>
      <c r="E377" s="51"/>
      <c r="F377" s="51"/>
      <c r="G377" s="51"/>
      <c r="H377" s="51"/>
      <c r="I377" s="51"/>
      <c r="J377" s="51"/>
      <c r="K377" s="63">
        <v>50000</v>
      </c>
      <c r="L377" s="51"/>
      <c r="M377" s="63">
        <v>22487.5</v>
      </c>
      <c r="N377" s="51"/>
      <c r="O377" s="76">
        <v>44.98</v>
      </c>
      <c r="P377" s="51"/>
    </row>
    <row r="378" spans="1:16">
      <c r="A378" s="62" t="s">
        <v>1</v>
      </c>
      <c r="B378" s="51"/>
      <c r="C378" s="62" t="s">
        <v>385</v>
      </c>
      <c r="D378" s="51"/>
      <c r="E378" s="51"/>
      <c r="F378" s="51"/>
      <c r="G378" s="51"/>
      <c r="H378" s="51"/>
      <c r="I378" s="51"/>
      <c r="J378" s="51"/>
      <c r="K378" s="63">
        <v>50000</v>
      </c>
      <c r="L378" s="51"/>
      <c r="M378" s="63">
        <v>22487.5</v>
      </c>
      <c r="N378" s="51"/>
      <c r="O378" s="76">
        <v>44.98</v>
      </c>
      <c r="P378" s="51"/>
    </row>
    <row r="379" spans="1:16">
      <c r="A379" s="54" t="s">
        <v>1</v>
      </c>
      <c r="B379" s="51"/>
      <c r="C379" s="54" t="s">
        <v>239</v>
      </c>
      <c r="D379" s="51"/>
      <c r="E379" s="56" t="s">
        <v>240</v>
      </c>
      <c r="F379" s="57"/>
      <c r="G379" s="57"/>
      <c r="H379" s="57"/>
      <c r="I379" s="57"/>
      <c r="J379" s="57"/>
      <c r="K379" s="55">
        <v>50000</v>
      </c>
      <c r="L379" s="51"/>
      <c r="M379" s="55">
        <v>22487.5</v>
      </c>
      <c r="N379" s="51"/>
      <c r="O379" s="81">
        <v>44.98</v>
      </c>
      <c r="P379" s="51"/>
    </row>
    <row r="380" spans="1:16">
      <c r="A380" s="58" t="s">
        <v>1</v>
      </c>
      <c r="B380" s="51"/>
      <c r="C380" s="58" t="s">
        <v>276</v>
      </c>
      <c r="D380" s="51"/>
      <c r="E380" s="65" t="s">
        <v>277</v>
      </c>
      <c r="F380" s="57"/>
      <c r="G380" s="57"/>
      <c r="H380" s="57"/>
      <c r="I380" s="57"/>
      <c r="J380" s="57"/>
      <c r="K380" s="59" t="s">
        <v>1</v>
      </c>
      <c r="L380" s="51"/>
      <c r="M380" s="59">
        <v>22487.5</v>
      </c>
      <c r="N380" s="51"/>
      <c r="O380" s="82" t="s">
        <v>1</v>
      </c>
      <c r="P380" s="51"/>
    </row>
    <row r="381" spans="1:16">
      <c r="A381" s="60"/>
      <c r="B381" s="51"/>
      <c r="C381" s="60" t="s">
        <v>517</v>
      </c>
      <c r="D381" s="51"/>
      <c r="E381" s="64" t="s">
        <v>518</v>
      </c>
      <c r="F381" s="57"/>
      <c r="G381" s="57"/>
      <c r="H381" s="57"/>
      <c r="I381" s="57"/>
      <c r="J381" s="57"/>
      <c r="K381" s="61">
        <v>31000</v>
      </c>
      <c r="L381" s="51"/>
      <c r="M381" s="61">
        <v>98</v>
      </c>
      <c r="N381" s="51"/>
      <c r="O381" s="80">
        <v>0.32</v>
      </c>
      <c r="P381" s="51"/>
    </row>
    <row r="382" spans="1:16">
      <c r="A382" s="62" t="s">
        <v>1</v>
      </c>
      <c r="B382" s="51"/>
      <c r="C382" s="62" t="s">
        <v>384</v>
      </c>
      <c r="D382" s="51"/>
      <c r="E382" s="51"/>
      <c r="F382" s="51"/>
      <c r="G382" s="51"/>
      <c r="H382" s="51"/>
      <c r="I382" s="51"/>
      <c r="J382" s="51"/>
      <c r="K382" s="63">
        <v>21000</v>
      </c>
      <c r="L382" s="51"/>
      <c r="M382" s="63">
        <v>98</v>
      </c>
      <c r="N382" s="51"/>
      <c r="O382" s="76">
        <v>0.47</v>
      </c>
      <c r="P382" s="51"/>
    </row>
    <row r="383" spans="1:16">
      <c r="A383" s="62" t="s">
        <v>1</v>
      </c>
      <c r="B383" s="51"/>
      <c r="C383" s="62" t="s">
        <v>385</v>
      </c>
      <c r="D383" s="51"/>
      <c r="E383" s="51"/>
      <c r="F383" s="51"/>
      <c r="G383" s="51"/>
      <c r="H383" s="51"/>
      <c r="I383" s="51"/>
      <c r="J383" s="51"/>
      <c r="K383" s="63">
        <v>21000</v>
      </c>
      <c r="L383" s="51"/>
      <c r="M383" s="63">
        <v>98</v>
      </c>
      <c r="N383" s="51"/>
      <c r="O383" s="76">
        <v>0.47</v>
      </c>
      <c r="P383" s="51"/>
    </row>
    <row r="384" spans="1:16">
      <c r="A384" s="54" t="s">
        <v>1</v>
      </c>
      <c r="B384" s="51"/>
      <c r="C384" s="54" t="s">
        <v>262</v>
      </c>
      <c r="D384" s="51"/>
      <c r="E384" s="56" t="s">
        <v>263</v>
      </c>
      <c r="F384" s="57"/>
      <c r="G384" s="57"/>
      <c r="H384" s="57"/>
      <c r="I384" s="57"/>
      <c r="J384" s="57"/>
      <c r="K384" s="55">
        <v>21000</v>
      </c>
      <c r="L384" s="51"/>
      <c r="M384" s="55">
        <v>98</v>
      </c>
      <c r="N384" s="51"/>
      <c r="O384" s="81">
        <v>0.47</v>
      </c>
      <c r="P384" s="51"/>
    </row>
    <row r="385" spans="1:16">
      <c r="A385" s="58" t="s">
        <v>1</v>
      </c>
      <c r="B385" s="51"/>
      <c r="C385" s="58" t="s">
        <v>298</v>
      </c>
      <c r="D385" s="51"/>
      <c r="E385" s="65" t="s">
        <v>299</v>
      </c>
      <c r="F385" s="57"/>
      <c r="G385" s="57"/>
      <c r="H385" s="57"/>
      <c r="I385" s="57"/>
      <c r="J385" s="57"/>
      <c r="K385" s="59" t="s">
        <v>1</v>
      </c>
      <c r="L385" s="51"/>
      <c r="M385" s="59">
        <v>98</v>
      </c>
      <c r="N385" s="51"/>
      <c r="O385" s="82" t="s">
        <v>1</v>
      </c>
      <c r="P385" s="51"/>
    </row>
    <row r="386" spans="1:16">
      <c r="A386" s="58" t="s">
        <v>1</v>
      </c>
      <c r="B386" s="51"/>
      <c r="C386" s="58" t="s">
        <v>303</v>
      </c>
      <c r="D386" s="51"/>
      <c r="E386" s="65" t="s">
        <v>304</v>
      </c>
      <c r="F386" s="57"/>
      <c r="G386" s="57"/>
      <c r="H386" s="57"/>
      <c r="I386" s="57"/>
      <c r="J386" s="57"/>
      <c r="K386" s="59" t="s">
        <v>1</v>
      </c>
      <c r="L386" s="51"/>
      <c r="M386" s="59">
        <v>0</v>
      </c>
      <c r="N386" s="51"/>
      <c r="O386" s="82" t="s">
        <v>1</v>
      </c>
      <c r="P386" s="51"/>
    </row>
    <row r="387" spans="1:16">
      <c r="A387" s="62" t="s">
        <v>1</v>
      </c>
      <c r="B387" s="51"/>
      <c r="C387" s="62" t="s">
        <v>394</v>
      </c>
      <c r="D387" s="51"/>
      <c r="E387" s="51"/>
      <c r="F387" s="51"/>
      <c r="G387" s="51"/>
      <c r="H387" s="51"/>
      <c r="I387" s="51"/>
      <c r="J387" s="51"/>
      <c r="K387" s="63">
        <v>10000</v>
      </c>
      <c r="L387" s="51"/>
      <c r="M387" s="63">
        <v>0</v>
      </c>
      <c r="N387" s="51"/>
      <c r="O387" s="76">
        <v>0</v>
      </c>
      <c r="P387" s="51"/>
    </row>
    <row r="388" spans="1:16">
      <c r="A388" s="62" t="s">
        <v>1</v>
      </c>
      <c r="B388" s="51"/>
      <c r="C388" s="62" t="s">
        <v>395</v>
      </c>
      <c r="D388" s="51"/>
      <c r="E388" s="51"/>
      <c r="F388" s="51"/>
      <c r="G388" s="51"/>
      <c r="H388" s="51"/>
      <c r="I388" s="51"/>
      <c r="J388" s="51"/>
      <c r="K388" s="63">
        <v>10000</v>
      </c>
      <c r="L388" s="51"/>
      <c r="M388" s="63">
        <v>0</v>
      </c>
      <c r="N388" s="51"/>
      <c r="O388" s="76">
        <v>0</v>
      </c>
      <c r="P388" s="51"/>
    </row>
    <row r="389" spans="1:16">
      <c r="A389" s="54" t="s">
        <v>1</v>
      </c>
      <c r="B389" s="51"/>
      <c r="C389" s="54" t="s">
        <v>262</v>
      </c>
      <c r="D389" s="51"/>
      <c r="E389" s="56" t="s">
        <v>263</v>
      </c>
      <c r="F389" s="57"/>
      <c r="G389" s="57"/>
      <c r="H389" s="57"/>
      <c r="I389" s="57"/>
      <c r="J389" s="57"/>
      <c r="K389" s="55">
        <v>10000</v>
      </c>
      <c r="L389" s="51"/>
      <c r="M389" s="55">
        <v>0</v>
      </c>
      <c r="N389" s="51"/>
      <c r="O389" s="81">
        <v>0</v>
      </c>
      <c r="P389" s="51"/>
    </row>
    <row r="390" spans="1:16">
      <c r="A390" s="58" t="s">
        <v>1</v>
      </c>
      <c r="B390" s="51"/>
      <c r="C390" s="58" t="s">
        <v>264</v>
      </c>
      <c r="D390" s="51"/>
      <c r="E390" s="65" t="s">
        <v>265</v>
      </c>
      <c r="F390" s="57"/>
      <c r="G390" s="57"/>
      <c r="H390" s="57"/>
      <c r="I390" s="57"/>
      <c r="J390" s="57"/>
      <c r="K390" s="59" t="s">
        <v>1</v>
      </c>
      <c r="L390" s="51"/>
      <c r="M390" s="59">
        <v>0</v>
      </c>
      <c r="N390" s="51"/>
      <c r="O390" s="82" t="s">
        <v>1</v>
      </c>
      <c r="P390" s="51"/>
    </row>
    <row r="391" spans="1:16">
      <c r="A391" s="68" t="s">
        <v>1</v>
      </c>
      <c r="B391" s="51"/>
      <c r="C391" s="68" t="s">
        <v>862</v>
      </c>
      <c r="D391" s="51"/>
      <c r="E391" s="51"/>
      <c r="F391" s="51"/>
      <c r="G391" s="51"/>
      <c r="H391" s="51"/>
      <c r="I391" s="51"/>
      <c r="J391" s="51"/>
      <c r="K391" s="69">
        <v>20000</v>
      </c>
      <c r="L391" s="51"/>
      <c r="M391" s="69">
        <v>10225</v>
      </c>
      <c r="N391" s="51"/>
      <c r="O391" s="75">
        <v>51.13</v>
      </c>
      <c r="P391" s="51"/>
    </row>
    <row r="392" spans="1:16">
      <c r="A392" s="66" t="s">
        <v>1</v>
      </c>
      <c r="B392" s="51"/>
      <c r="C392" s="66" t="s">
        <v>511</v>
      </c>
      <c r="D392" s="51"/>
      <c r="E392" s="70" t="s">
        <v>512</v>
      </c>
      <c r="F392" s="57"/>
      <c r="G392" s="57"/>
      <c r="H392" s="57"/>
      <c r="I392" s="57"/>
      <c r="J392" s="57"/>
      <c r="K392" s="67">
        <v>20000</v>
      </c>
      <c r="L392" s="51"/>
      <c r="M392" s="67">
        <v>10225</v>
      </c>
      <c r="N392" s="51"/>
      <c r="O392" s="79">
        <v>51.13</v>
      </c>
      <c r="P392" s="51"/>
    </row>
    <row r="393" spans="1:16">
      <c r="A393" s="60"/>
      <c r="B393" s="51"/>
      <c r="C393" s="60" t="s">
        <v>519</v>
      </c>
      <c r="D393" s="51"/>
      <c r="E393" s="64" t="s">
        <v>520</v>
      </c>
      <c r="F393" s="57"/>
      <c r="G393" s="57"/>
      <c r="H393" s="57"/>
      <c r="I393" s="57"/>
      <c r="J393" s="57"/>
      <c r="K393" s="61">
        <v>20000</v>
      </c>
      <c r="L393" s="51"/>
      <c r="M393" s="61">
        <v>10225</v>
      </c>
      <c r="N393" s="51"/>
      <c r="O393" s="80">
        <v>51.13</v>
      </c>
      <c r="P393" s="51"/>
    </row>
    <row r="394" spans="1:16">
      <c r="A394" s="62" t="s">
        <v>1</v>
      </c>
      <c r="B394" s="51"/>
      <c r="C394" s="62" t="s">
        <v>384</v>
      </c>
      <c r="D394" s="51"/>
      <c r="E394" s="51"/>
      <c r="F394" s="51"/>
      <c r="G394" s="51"/>
      <c r="H394" s="51"/>
      <c r="I394" s="51"/>
      <c r="J394" s="51"/>
      <c r="K394" s="63">
        <v>20000</v>
      </c>
      <c r="L394" s="51"/>
      <c r="M394" s="63">
        <v>10225</v>
      </c>
      <c r="N394" s="51"/>
      <c r="O394" s="76">
        <v>51.13</v>
      </c>
      <c r="P394" s="51"/>
    </row>
    <row r="395" spans="1:16">
      <c r="A395" s="62" t="s">
        <v>1</v>
      </c>
      <c r="B395" s="51"/>
      <c r="C395" s="62" t="s">
        <v>385</v>
      </c>
      <c r="D395" s="51"/>
      <c r="E395" s="51"/>
      <c r="F395" s="51"/>
      <c r="G395" s="51"/>
      <c r="H395" s="51"/>
      <c r="I395" s="51"/>
      <c r="J395" s="51"/>
      <c r="K395" s="63">
        <v>20000</v>
      </c>
      <c r="L395" s="51"/>
      <c r="M395" s="63">
        <v>10225</v>
      </c>
      <c r="N395" s="51"/>
      <c r="O395" s="76">
        <v>51.13</v>
      </c>
      <c r="P395" s="51"/>
    </row>
    <row r="396" spans="1:16">
      <c r="A396" s="54" t="s">
        <v>1</v>
      </c>
      <c r="B396" s="51"/>
      <c r="C396" s="54" t="s">
        <v>239</v>
      </c>
      <c r="D396" s="51"/>
      <c r="E396" s="56" t="s">
        <v>240</v>
      </c>
      <c r="F396" s="57"/>
      <c r="G396" s="57"/>
      <c r="H396" s="57"/>
      <c r="I396" s="57"/>
      <c r="J396" s="57"/>
      <c r="K396" s="55">
        <v>5150</v>
      </c>
      <c r="L396" s="51"/>
      <c r="M396" s="55">
        <v>5150</v>
      </c>
      <c r="N396" s="51"/>
      <c r="O396" s="81">
        <v>100</v>
      </c>
      <c r="P396" s="51"/>
    </row>
    <row r="397" spans="1:16">
      <c r="A397" s="58" t="s">
        <v>1</v>
      </c>
      <c r="B397" s="51"/>
      <c r="C397" s="58" t="s">
        <v>241</v>
      </c>
      <c r="D397" s="51"/>
      <c r="E397" s="65" t="s">
        <v>242</v>
      </c>
      <c r="F397" s="57"/>
      <c r="G397" s="57"/>
      <c r="H397" s="57"/>
      <c r="I397" s="57"/>
      <c r="J397" s="57"/>
      <c r="K397" s="59" t="s">
        <v>1</v>
      </c>
      <c r="L397" s="51"/>
      <c r="M397" s="59">
        <v>5150</v>
      </c>
      <c r="N397" s="51"/>
      <c r="O397" s="82" t="s">
        <v>1</v>
      </c>
      <c r="P397" s="51"/>
    </row>
    <row r="398" spans="1:16">
      <c r="A398" s="54" t="s">
        <v>1</v>
      </c>
      <c r="B398" s="51"/>
      <c r="C398" s="54" t="s">
        <v>245</v>
      </c>
      <c r="D398" s="51"/>
      <c r="E398" s="56" t="s">
        <v>246</v>
      </c>
      <c r="F398" s="57"/>
      <c r="G398" s="57"/>
      <c r="H398" s="57"/>
      <c r="I398" s="57"/>
      <c r="J398" s="57"/>
      <c r="K398" s="55">
        <v>14850</v>
      </c>
      <c r="L398" s="51"/>
      <c r="M398" s="55">
        <v>5075</v>
      </c>
      <c r="N398" s="51"/>
      <c r="O398" s="81">
        <v>34.18</v>
      </c>
      <c r="P398" s="51"/>
    </row>
    <row r="399" spans="1:16">
      <c r="A399" s="58" t="s">
        <v>1</v>
      </c>
      <c r="B399" s="51"/>
      <c r="C399" s="58" t="s">
        <v>251</v>
      </c>
      <c r="D399" s="51"/>
      <c r="E399" s="65" t="s">
        <v>246</v>
      </c>
      <c r="F399" s="57"/>
      <c r="G399" s="57"/>
      <c r="H399" s="57"/>
      <c r="I399" s="57"/>
      <c r="J399" s="57"/>
      <c r="K399" s="59" t="s">
        <v>1</v>
      </c>
      <c r="L399" s="51"/>
      <c r="M399" s="59">
        <v>5075</v>
      </c>
      <c r="N399" s="51"/>
      <c r="O399" s="82" t="s">
        <v>1</v>
      </c>
      <c r="P399" s="51"/>
    </row>
    <row r="400" spans="1:16">
      <c r="A400" s="68" t="s">
        <v>1</v>
      </c>
      <c r="B400" s="51"/>
      <c r="C400" s="68" t="s">
        <v>863</v>
      </c>
      <c r="D400" s="51"/>
      <c r="E400" s="51"/>
      <c r="F400" s="51"/>
      <c r="G400" s="51"/>
      <c r="H400" s="51"/>
      <c r="I400" s="51"/>
      <c r="J400" s="51"/>
      <c r="K400" s="69">
        <v>30000</v>
      </c>
      <c r="L400" s="51"/>
      <c r="M400" s="69">
        <v>3277.46</v>
      </c>
      <c r="N400" s="51"/>
      <c r="O400" s="75">
        <v>10.92</v>
      </c>
      <c r="P400" s="51"/>
    </row>
    <row r="401" spans="1:16">
      <c r="A401" s="66" t="s">
        <v>1</v>
      </c>
      <c r="B401" s="51"/>
      <c r="C401" s="66" t="s">
        <v>511</v>
      </c>
      <c r="D401" s="51"/>
      <c r="E401" s="70" t="s">
        <v>512</v>
      </c>
      <c r="F401" s="57"/>
      <c r="G401" s="57"/>
      <c r="H401" s="57"/>
      <c r="I401" s="57"/>
      <c r="J401" s="57"/>
      <c r="K401" s="67">
        <v>30000</v>
      </c>
      <c r="L401" s="51"/>
      <c r="M401" s="67">
        <v>3277.46</v>
      </c>
      <c r="N401" s="51"/>
      <c r="O401" s="79">
        <v>10.92</v>
      </c>
      <c r="P401" s="51"/>
    </row>
    <row r="402" spans="1:16">
      <c r="A402" s="60"/>
      <c r="B402" s="51"/>
      <c r="C402" s="60" t="s">
        <v>519</v>
      </c>
      <c r="D402" s="51"/>
      <c r="E402" s="64" t="s">
        <v>520</v>
      </c>
      <c r="F402" s="57"/>
      <c r="G402" s="57"/>
      <c r="H402" s="57"/>
      <c r="I402" s="57"/>
      <c r="J402" s="57"/>
      <c r="K402" s="61">
        <v>30000</v>
      </c>
      <c r="L402" s="51"/>
      <c r="M402" s="61">
        <v>3277.46</v>
      </c>
      <c r="N402" s="51"/>
      <c r="O402" s="80">
        <v>10.92</v>
      </c>
      <c r="P402" s="51"/>
    </row>
    <row r="403" spans="1:16">
      <c r="A403" s="62" t="s">
        <v>1</v>
      </c>
      <c r="B403" s="51"/>
      <c r="C403" s="62" t="s">
        <v>384</v>
      </c>
      <c r="D403" s="51"/>
      <c r="E403" s="51"/>
      <c r="F403" s="51"/>
      <c r="G403" s="51"/>
      <c r="H403" s="51"/>
      <c r="I403" s="51"/>
      <c r="J403" s="51"/>
      <c r="K403" s="63">
        <v>20000</v>
      </c>
      <c r="L403" s="51"/>
      <c r="M403" s="63">
        <v>596.80999999999995</v>
      </c>
      <c r="N403" s="51"/>
      <c r="O403" s="76">
        <v>2.98</v>
      </c>
      <c r="P403" s="51"/>
    </row>
    <row r="404" spans="1:16">
      <c r="A404" s="62" t="s">
        <v>1</v>
      </c>
      <c r="B404" s="51"/>
      <c r="C404" s="62" t="s">
        <v>385</v>
      </c>
      <c r="D404" s="51"/>
      <c r="E404" s="51"/>
      <c r="F404" s="51"/>
      <c r="G404" s="51"/>
      <c r="H404" s="51"/>
      <c r="I404" s="51"/>
      <c r="J404" s="51"/>
      <c r="K404" s="63">
        <v>20000</v>
      </c>
      <c r="L404" s="51"/>
      <c r="M404" s="63">
        <v>596.80999999999995</v>
      </c>
      <c r="N404" s="51"/>
      <c r="O404" s="76">
        <v>2.98</v>
      </c>
      <c r="P404" s="51"/>
    </row>
    <row r="405" spans="1:16">
      <c r="A405" s="54" t="s">
        <v>1</v>
      </c>
      <c r="B405" s="51"/>
      <c r="C405" s="54" t="s">
        <v>239</v>
      </c>
      <c r="D405" s="51"/>
      <c r="E405" s="56" t="s">
        <v>240</v>
      </c>
      <c r="F405" s="57"/>
      <c r="G405" s="57"/>
      <c r="H405" s="57"/>
      <c r="I405" s="57"/>
      <c r="J405" s="57"/>
      <c r="K405" s="55">
        <v>1800</v>
      </c>
      <c r="L405" s="51"/>
      <c r="M405" s="55">
        <v>546.80999999999995</v>
      </c>
      <c r="N405" s="51"/>
      <c r="O405" s="81">
        <v>30.38</v>
      </c>
      <c r="P405" s="51"/>
    </row>
    <row r="406" spans="1:16">
      <c r="A406" s="58" t="s">
        <v>1</v>
      </c>
      <c r="B406" s="51"/>
      <c r="C406" s="58" t="s">
        <v>241</v>
      </c>
      <c r="D406" s="51"/>
      <c r="E406" s="65" t="s">
        <v>242</v>
      </c>
      <c r="F406" s="57"/>
      <c r="G406" s="57"/>
      <c r="H406" s="57"/>
      <c r="I406" s="57"/>
      <c r="J406" s="57"/>
      <c r="K406" s="59" t="s">
        <v>1</v>
      </c>
      <c r="L406" s="51"/>
      <c r="M406" s="59">
        <v>546.80999999999995</v>
      </c>
      <c r="N406" s="51"/>
      <c r="O406" s="82" t="s">
        <v>1</v>
      </c>
      <c r="P406" s="51"/>
    </row>
    <row r="407" spans="1:16">
      <c r="A407" s="54" t="s">
        <v>1</v>
      </c>
      <c r="B407" s="51"/>
      <c r="C407" s="54" t="s">
        <v>245</v>
      </c>
      <c r="D407" s="51"/>
      <c r="E407" s="56" t="s">
        <v>246</v>
      </c>
      <c r="F407" s="57"/>
      <c r="G407" s="57"/>
      <c r="H407" s="57"/>
      <c r="I407" s="57"/>
      <c r="J407" s="57"/>
      <c r="K407" s="55">
        <v>18200</v>
      </c>
      <c r="L407" s="51"/>
      <c r="M407" s="55">
        <v>50</v>
      </c>
      <c r="N407" s="51"/>
      <c r="O407" s="81">
        <v>0.27</v>
      </c>
      <c r="P407" s="51"/>
    </row>
    <row r="408" spans="1:16">
      <c r="A408" s="58" t="s">
        <v>1</v>
      </c>
      <c r="B408" s="51"/>
      <c r="C408" s="58" t="s">
        <v>251</v>
      </c>
      <c r="D408" s="51"/>
      <c r="E408" s="65" t="s">
        <v>246</v>
      </c>
      <c r="F408" s="57"/>
      <c r="G408" s="57"/>
      <c r="H408" s="57"/>
      <c r="I408" s="57"/>
      <c r="J408" s="57"/>
      <c r="K408" s="59" t="s">
        <v>1</v>
      </c>
      <c r="L408" s="51"/>
      <c r="M408" s="59">
        <v>50</v>
      </c>
      <c r="N408" s="51"/>
      <c r="O408" s="82" t="s">
        <v>1</v>
      </c>
      <c r="P408" s="51"/>
    </row>
    <row r="409" spans="1:16">
      <c r="A409" s="62" t="s">
        <v>1</v>
      </c>
      <c r="B409" s="51"/>
      <c r="C409" s="62" t="s">
        <v>386</v>
      </c>
      <c r="D409" s="51"/>
      <c r="E409" s="51"/>
      <c r="F409" s="51"/>
      <c r="G409" s="51"/>
      <c r="H409" s="51"/>
      <c r="I409" s="51"/>
      <c r="J409" s="51"/>
      <c r="K409" s="63">
        <v>10000</v>
      </c>
      <c r="L409" s="51"/>
      <c r="M409" s="63">
        <v>2680.65</v>
      </c>
      <c r="N409" s="51"/>
      <c r="O409" s="76">
        <v>26.81</v>
      </c>
      <c r="P409" s="51"/>
    </row>
    <row r="410" spans="1:16">
      <c r="A410" s="62" t="s">
        <v>1</v>
      </c>
      <c r="B410" s="51"/>
      <c r="C410" s="62" t="s">
        <v>387</v>
      </c>
      <c r="D410" s="51"/>
      <c r="E410" s="51"/>
      <c r="F410" s="51"/>
      <c r="G410" s="51"/>
      <c r="H410" s="51"/>
      <c r="I410" s="51"/>
      <c r="J410" s="51"/>
      <c r="K410" s="63">
        <v>10000</v>
      </c>
      <c r="L410" s="51"/>
      <c r="M410" s="63">
        <v>2680.65</v>
      </c>
      <c r="N410" s="51"/>
      <c r="O410" s="76">
        <v>26.81</v>
      </c>
      <c r="P410" s="51"/>
    </row>
    <row r="411" spans="1:16">
      <c r="A411" s="54" t="s">
        <v>1</v>
      </c>
      <c r="B411" s="51"/>
      <c r="C411" s="54" t="s">
        <v>239</v>
      </c>
      <c r="D411" s="51"/>
      <c r="E411" s="56" t="s">
        <v>240</v>
      </c>
      <c r="F411" s="57"/>
      <c r="G411" s="57"/>
      <c r="H411" s="57"/>
      <c r="I411" s="57"/>
      <c r="J411" s="57"/>
      <c r="K411" s="55">
        <v>2000</v>
      </c>
      <c r="L411" s="51"/>
      <c r="M411" s="55">
        <v>1836.15</v>
      </c>
      <c r="N411" s="51"/>
      <c r="O411" s="81">
        <v>91.81</v>
      </c>
      <c r="P411" s="51"/>
    </row>
    <row r="412" spans="1:16">
      <c r="A412" s="58" t="s">
        <v>1</v>
      </c>
      <c r="B412" s="51"/>
      <c r="C412" s="58" t="s">
        <v>241</v>
      </c>
      <c r="D412" s="51"/>
      <c r="E412" s="65" t="s">
        <v>242</v>
      </c>
      <c r="F412" s="57"/>
      <c r="G412" s="57"/>
      <c r="H412" s="57"/>
      <c r="I412" s="57"/>
      <c r="J412" s="57"/>
      <c r="K412" s="59" t="s">
        <v>1</v>
      </c>
      <c r="L412" s="51"/>
      <c r="M412" s="59">
        <v>1836.15</v>
      </c>
      <c r="N412" s="51"/>
      <c r="O412" s="82" t="s">
        <v>1</v>
      </c>
      <c r="P412" s="51"/>
    </row>
    <row r="413" spans="1:16">
      <c r="A413" s="54" t="s">
        <v>1</v>
      </c>
      <c r="B413" s="51"/>
      <c r="C413" s="54" t="s">
        <v>245</v>
      </c>
      <c r="D413" s="51"/>
      <c r="E413" s="56" t="s">
        <v>246</v>
      </c>
      <c r="F413" s="57"/>
      <c r="G413" s="57"/>
      <c r="H413" s="57"/>
      <c r="I413" s="57"/>
      <c r="J413" s="57"/>
      <c r="K413" s="55">
        <v>8000</v>
      </c>
      <c r="L413" s="51"/>
      <c r="M413" s="55">
        <v>844.5</v>
      </c>
      <c r="N413" s="51"/>
      <c r="O413" s="81">
        <v>10.56</v>
      </c>
      <c r="P413" s="51"/>
    </row>
    <row r="414" spans="1:16">
      <c r="A414" s="58" t="s">
        <v>1</v>
      </c>
      <c r="B414" s="51"/>
      <c r="C414" s="58" t="s">
        <v>251</v>
      </c>
      <c r="D414" s="51"/>
      <c r="E414" s="65" t="s">
        <v>246</v>
      </c>
      <c r="F414" s="57"/>
      <c r="G414" s="57"/>
      <c r="H414" s="57"/>
      <c r="I414" s="57"/>
      <c r="J414" s="57"/>
      <c r="K414" s="59" t="s">
        <v>1</v>
      </c>
      <c r="L414" s="51"/>
      <c r="M414" s="59">
        <v>844.5</v>
      </c>
      <c r="N414" s="51"/>
      <c r="O414" s="82" t="s">
        <v>1</v>
      </c>
      <c r="P414" s="51"/>
    </row>
    <row r="415" spans="1:16">
      <c r="A415" s="68" t="s">
        <v>1</v>
      </c>
      <c r="B415" s="51"/>
      <c r="C415" s="68" t="s">
        <v>864</v>
      </c>
      <c r="D415" s="51"/>
      <c r="E415" s="51"/>
      <c r="F415" s="51"/>
      <c r="G415" s="51"/>
      <c r="H415" s="51"/>
      <c r="I415" s="51"/>
      <c r="J415" s="51"/>
      <c r="K415" s="69">
        <v>20000</v>
      </c>
      <c r="L415" s="51"/>
      <c r="M415" s="69">
        <v>75</v>
      </c>
      <c r="N415" s="51"/>
      <c r="O415" s="75">
        <v>0.38</v>
      </c>
      <c r="P415" s="51"/>
    </row>
    <row r="416" spans="1:16">
      <c r="A416" s="66" t="s">
        <v>1</v>
      </c>
      <c r="B416" s="51"/>
      <c r="C416" s="66" t="s">
        <v>511</v>
      </c>
      <c r="D416" s="51"/>
      <c r="E416" s="70" t="s">
        <v>512</v>
      </c>
      <c r="F416" s="57"/>
      <c r="G416" s="57"/>
      <c r="H416" s="57"/>
      <c r="I416" s="57"/>
      <c r="J416" s="57"/>
      <c r="K416" s="67">
        <v>20000</v>
      </c>
      <c r="L416" s="51"/>
      <c r="M416" s="67">
        <v>75</v>
      </c>
      <c r="N416" s="51"/>
      <c r="O416" s="79">
        <v>0.38</v>
      </c>
      <c r="P416" s="51"/>
    </row>
    <row r="417" spans="1:16">
      <c r="A417" s="60"/>
      <c r="B417" s="51"/>
      <c r="C417" s="60" t="s">
        <v>519</v>
      </c>
      <c r="D417" s="51"/>
      <c r="E417" s="64" t="s">
        <v>520</v>
      </c>
      <c r="F417" s="57"/>
      <c r="G417" s="57"/>
      <c r="H417" s="57"/>
      <c r="I417" s="57"/>
      <c r="J417" s="57"/>
      <c r="K417" s="61">
        <v>20000</v>
      </c>
      <c r="L417" s="51"/>
      <c r="M417" s="61">
        <v>75</v>
      </c>
      <c r="N417" s="51"/>
      <c r="O417" s="80">
        <v>0.38</v>
      </c>
      <c r="P417" s="51"/>
    </row>
    <row r="418" spans="1:16">
      <c r="A418" s="62" t="s">
        <v>1</v>
      </c>
      <c r="B418" s="51"/>
      <c r="C418" s="62" t="s">
        <v>384</v>
      </c>
      <c r="D418" s="51"/>
      <c r="E418" s="51"/>
      <c r="F418" s="51"/>
      <c r="G418" s="51"/>
      <c r="H418" s="51"/>
      <c r="I418" s="51"/>
      <c r="J418" s="51"/>
      <c r="K418" s="63">
        <v>20000</v>
      </c>
      <c r="L418" s="51"/>
      <c r="M418" s="63">
        <v>75</v>
      </c>
      <c r="N418" s="51"/>
      <c r="O418" s="76">
        <v>0.38</v>
      </c>
      <c r="P418" s="51"/>
    </row>
    <row r="419" spans="1:16">
      <c r="A419" s="62" t="s">
        <v>1</v>
      </c>
      <c r="B419" s="51"/>
      <c r="C419" s="62" t="s">
        <v>385</v>
      </c>
      <c r="D419" s="51"/>
      <c r="E419" s="51"/>
      <c r="F419" s="51"/>
      <c r="G419" s="51"/>
      <c r="H419" s="51"/>
      <c r="I419" s="51"/>
      <c r="J419" s="51"/>
      <c r="K419" s="63">
        <v>20000</v>
      </c>
      <c r="L419" s="51"/>
      <c r="M419" s="63">
        <v>75</v>
      </c>
      <c r="N419" s="51"/>
      <c r="O419" s="76">
        <v>0.38</v>
      </c>
      <c r="P419" s="51"/>
    </row>
    <row r="420" spans="1:16">
      <c r="A420" s="54" t="s">
        <v>1</v>
      </c>
      <c r="B420" s="51"/>
      <c r="C420" s="54" t="s">
        <v>235</v>
      </c>
      <c r="D420" s="51"/>
      <c r="E420" s="56" t="s">
        <v>236</v>
      </c>
      <c r="F420" s="57"/>
      <c r="G420" s="57"/>
      <c r="H420" s="57"/>
      <c r="I420" s="57"/>
      <c r="J420" s="57"/>
      <c r="K420" s="55">
        <v>2000</v>
      </c>
      <c r="L420" s="51"/>
      <c r="M420" s="55">
        <v>0</v>
      </c>
      <c r="N420" s="51"/>
      <c r="O420" s="81">
        <v>0</v>
      </c>
      <c r="P420" s="51"/>
    </row>
    <row r="421" spans="1:16">
      <c r="A421" s="58" t="s">
        <v>1</v>
      </c>
      <c r="B421" s="51"/>
      <c r="C421" s="58" t="s">
        <v>237</v>
      </c>
      <c r="D421" s="51"/>
      <c r="E421" s="65" t="s">
        <v>238</v>
      </c>
      <c r="F421" s="57"/>
      <c r="G421" s="57"/>
      <c r="H421" s="57"/>
      <c r="I421" s="57"/>
      <c r="J421" s="57"/>
      <c r="K421" s="59" t="s">
        <v>1</v>
      </c>
      <c r="L421" s="51"/>
      <c r="M421" s="59">
        <v>0</v>
      </c>
      <c r="N421" s="51"/>
      <c r="O421" s="82" t="s">
        <v>1</v>
      </c>
      <c r="P421" s="51"/>
    </row>
    <row r="422" spans="1:16">
      <c r="A422" s="54" t="s">
        <v>1</v>
      </c>
      <c r="B422" s="51"/>
      <c r="C422" s="54" t="s">
        <v>239</v>
      </c>
      <c r="D422" s="51"/>
      <c r="E422" s="56" t="s">
        <v>240</v>
      </c>
      <c r="F422" s="57"/>
      <c r="G422" s="57"/>
      <c r="H422" s="57"/>
      <c r="I422" s="57"/>
      <c r="J422" s="57"/>
      <c r="K422" s="55">
        <v>2000</v>
      </c>
      <c r="L422" s="51"/>
      <c r="M422" s="55">
        <v>0</v>
      </c>
      <c r="N422" s="51"/>
      <c r="O422" s="81">
        <v>0</v>
      </c>
      <c r="P422" s="51"/>
    </row>
    <row r="423" spans="1:16">
      <c r="A423" s="58" t="s">
        <v>1</v>
      </c>
      <c r="B423" s="51"/>
      <c r="C423" s="58" t="s">
        <v>241</v>
      </c>
      <c r="D423" s="51"/>
      <c r="E423" s="65" t="s">
        <v>242</v>
      </c>
      <c r="F423" s="57"/>
      <c r="G423" s="57"/>
      <c r="H423" s="57"/>
      <c r="I423" s="57"/>
      <c r="J423" s="57"/>
      <c r="K423" s="59" t="s">
        <v>1</v>
      </c>
      <c r="L423" s="51"/>
      <c r="M423" s="59">
        <v>0</v>
      </c>
      <c r="N423" s="51"/>
      <c r="O423" s="82" t="s">
        <v>1</v>
      </c>
      <c r="P423" s="51"/>
    </row>
    <row r="424" spans="1:16">
      <c r="A424" s="54" t="s">
        <v>1</v>
      </c>
      <c r="B424" s="51"/>
      <c r="C424" s="54" t="s">
        <v>245</v>
      </c>
      <c r="D424" s="51"/>
      <c r="E424" s="56" t="s">
        <v>246</v>
      </c>
      <c r="F424" s="57"/>
      <c r="G424" s="57"/>
      <c r="H424" s="57"/>
      <c r="I424" s="57"/>
      <c r="J424" s="57"/>
      <c r="K424" s="55">
        <v>16000</v>
      </c>
      <c r="L424" s="51"/>
      <c r="M424" s="55">
        <v>75</v>
      </c>
      <c r="N424" s="51"/>
      <c r="O424" s="81">
        <v>0.47</v>
      </c>
      <c r="P424" s="51"/>
    </row>
    <row r="425" spans="1:16">
      <c r="A425" s="58" t="s">
        <v>1</v>
      </c>
      <c r="B425" s="51"/>
      <c r="C425" s="58" t="s">
        <v>251</v>
      </c>
      <c r="D425" s="51"/>
      <c r="E425" s="65" t="s">
        <v>246</v>
      </c>
      <c r="F425" s="57"/>
      <c r="G425" s="57"/>
      <c r="H425" s="57"/>
      <c r="I425" s="57"/>
      <c r="J425" s="57"/>
      <c r="K425" s="59" t="s">
        <v>1</v>
      </c>
      <c r="L425" s="51"/>
      <c r="M425" s="59">
        <v>75</v>
      </c>
      <c r="N425" s="51"/>
      <c r="O425" s="82" t="s">
        <v>1</v>
      </c>
      <c r="P425" s="51"/>
    </row>
    <row r="426" spans="1:16">
      <c r="A426" s="68" t="s">
        <v>1</v>
      </c>
      <c r="B426" s="51"/>
      <c r="C426" s="68" t="s">
        <v>865</v>
      </c>
      <c r="D426" s="51"/>
      <c r="E426" s="51"/>
      <c r="F426" s="51"/>
      <c r="G426" s="51"/>
      <c r="H426" s="51"/>
      <c r="I426" s="51"/>
      <c r="J426" s="51"/>
      <c r="K426" s="69">
        <v>20000</v>
      </c>
      <c r="L426" s="51"/>
      <c r="M426" s="69">
        <v>75</v>
      </c>
      <c r="N426" s="51"/>
      <c r="O426" s="75">
        <v>0.38</v>
      </c>
      <c r="P426" s="51"/>
    </row>
    <row r="427" spans="1:16">
      <c r="A427" s="66" t="s">
        <v>1</v>
      </c>
      <c r="B427" s="51"/>
      <c r="C427" s="66" t="s">
        <v>511</v>
      </c>
      <c r="D427" s="51"/>
      <c r="E427" s="70" t="s">
        <v>512</v>
      </c>
      <c r="F427" s="57"/>
      <c r="G427" s="57"/>
      <c r="H427" s="57"/>
      <c r="I427" s="57"/>
      <c r="J427" s="57"/>
      <c r="K427" s="67">
        <v>20000</v>
      </c>
      <c r="L427" s="51"/>
      <c r="M427" s="67">
        <v>75</v>
      </c>
      <c r="N427" s="51"/>
      <c r="O427" s="79">
        <v>0.38</v>
      </c>
      <c r="P427" s="51"/>
    </row>
    <row r="428" spans="1:16">
      <c r="A428" s="60"/>
      <c r="B428" s="51"/>
      <c r="C428" s="60" t="s">
        <v>519</v>
      </c>
      <c r="D428" s="51"/>
      <c r="E428" s="64" t="s">
        <v>520</v>
      </c>
      <c r="F428" s="57"/>
      <c r="G428" s="57"/>
      <c r="H428" s="57"/>
      <c r="I428" s="57"/>
      <c r="J428" s="57"/>
      <c r="K428" s="61">
        <v>20000</v>
      </c>
      <c r="L428" s="51"/>
      <c r="M428" s="61">
        <v>75</v>
      </c>
      <c r="N428" s="51"/>
      <c r="O428" s="80">
        <v>0.38</v>
      </c>
      <c r="P428" s="51"/>
    </row>
    <row r="429" spans="1:16">
      <c r="A429" s="62" t="s">
        <v>1</v>
      </c>
      <c r="B429" s="51"/>
      <c r="C429" s="62" t="s">
        <v>384</v>
      </c>
      <c r="D429" s="51"/>
      <c r="E429" s="51"/>
      <c r="F429" s="51"/>
      <c r="G429" s="51"/>
      <c r="H429" s="51"/>
      <c r="I429" s="51"/>
      <c r="J429" s="51"/>
      <c r="K429" s="63">
        <v>20000</v>
      </c>
      <c r="L429" s="51"/>
      <c r="M429" s="63">
        <v>75</v>
      </c>
      <c r="N429" s="51"/>
      <c r="O429" s="76">
        <v>0.38</v>
      </c>
      <c r="P429" s="51"/>
    </row>
    <row r="430" spans="1:16">
      <c r="A430" s="62" t="s">
        <v>1</v>
      </c>
      <c r="B430" s="51"/>
      <c r="C430" s="62" t="s">
        <v>385</v>
      </c>
      <c r="D430" s="51"/>
      <c r="E430" s="51"/>
      <c r="F430" s="51"/>
      <c r="G430" s="51"/>
      <c r="H430" s="51"/>
      <c r="I430" s="51"/>
      <c r="J430" s="51"/>
      <c r="K430" s="63">
        <v>20000</v>
      </c>
      <c r="L430" s="51"/>
      <c r="M430" s="63">
        <v>75</v>
      </c>
      <c r="N430" s="51"/>
      <c r="O430" s="76">
        <v>0.38</v>
      </c>
      <c r="P430" s="51"/>
    </row>
    <row r="431" spans="1:16">
      <c r="A431" s="54" t="s">
        <v>1</v>
      </c>
      <c r="B431" s="51"/>
      <c r="C431" s="54" t="s">
        <v>239</v>
      </c>
      <c r="D431" s="51"/>
      <c r="E431" s="56" t="s">
        <v>240</v>
      </c>
      <c r="F431" s="57"/>
      <c r="G431" s="57"/>
      <c r="H431" s="57"/>
      <c r="I431" s="57"/>
      <c r="J431" s="57"/>
      <c r="K431" s="55">
        <v>1000</v>
      </c>
      <c r="L431" s="51"/>
      <c r="M431" s="55">
        <v>0</v>
      </c>
      <c r="N431" s="51"/>
      <c r="O431" s="81">
        <v>0</v>
      </c>
      <c r="P431" s="51"/>
    </row>
    <row r="432" spans="1:16">
      <c r="A432" s="58" t="s">
        <v>1</v>
      </c>
      <c r="B432" s="51"/>
      <c r="C432" s="58" t="s">
        <v>241</v>
      </c>
      <c r="D432" s="51"/>
      <c r="E432" s="65" t="s">
        <v>242</v>
      </c>
      <c r="F432" s="57"/>
      <c r="G432" s="57"/>
      <c r="H432" s="57"/>
      <c r="I432" s="57"/>
      <c r="J432" s="57"/>
      <c r="K432" s="59" t="s">
        <v>1</v>
      </c>
      <c r="L432" s="51"/>
      <c r="M432" s="59">
        <v>0</v>
      </c>
      <c r="N432" s="51"/>
      <c r="O432" s="82" t="s">
        <v>1</v>
      </c>
      <c r="P432" s="51"/>
    </row>
    <row r="433" spans="1:16">
      <c r="A433" s="54" t="s">
        <v>1</v>
      </c>
      <c r="B433" s="51"/>
      <c r="C433" s="54" t="s">
        <v>245</v>
      </c>
      <c r="D433" s="51"/>
      <c r="E433" s="56" t="s">
        <v>246</v>
      </c>
      <c r="F433" s="57"/>
      <c r="G433" s="57"/>
      <c r="H433" s="57"/>
      <c r="I433" s="57"/>
      <c r="J433" s="57"/>
      <c r="K433" s="55">
        <v>19000</v>
      </c>
      <c r="L433" s="51"/>
      <c r="M433" s="55">
        <v>75</v>
      </c>
      <c r="N433" s="51"/>
      <c r="O433" s="81">
        <v>0.39</v>
      </c>
      <c r="P433" s="51"/>
    </row>
    <row r="434" spans="1:16">
      <c r="A434" s="58" t="s">
        <v>1</v>
      </c>
      <c r="B434" s="51"/>
      <c r="C434" s="58" t="s">
        <v>251</v>
      </c>
      <c r="D434" s="51"/>
      <c r="E434" s="65" t="s">
        <v>246</v>
      </c>
      <c r="F434" s="57"/>
      <c r="G434" s="57"/>
      <c r="H434" s="57"/>
      <c r="I434" s="57"/>
      <c r="J434" s="57"/>
      <c r="K434" s="59" t="s">
        <v>1</v>
      </c>
      <c r="L434" s="51"/>
      <c r="M434" s="59">
        <v>75</v>
      </c>
      <c r="N434" s="51"/>
      <c r="O434" s="82" t="s">
        <v>1</v>
      </c>
      <c r="P434" s="51"/>
    </row>
    <row r="435" spans="1:16">
      <c r="A435" s="68" t="s">
        <v>1</v>
      </c>
      <c r="B435" s="51"/>
      <c r="C435" s="68" t="s">
        <v>866</v>
      </c>
      <c r="D435" s="51"/>
      <c r="E435" s="51"/>
      <c r="F435" s="51"/>
      <c r="G435" s="51"/>
      <c r="H435" s="51"/>
      <c r="I435" s="51"/>
      <c r="J435" s="51"/>
      <c r="K435" s="69">
        <v>23000</v>
      </c>
      <c r="L435" s="51"/>
      <c r="M435" s="69">
        <v>4040.89</v>
      </c>
      <c r="N435" s="51"/>
      <c r="O435" s="75">
        <v>17.57</v>
      </c>
      <c r="P435" s="51"/>
    </row>
    <row r="436" spans="1:16">
      <c r="A436" s="66" t="s">
        <v>1</v>
      </c>
      <c r="B436" s="51"/>
      <c r="C436" s="66" t="s">
        <v>511</v>
      </c>
      <c r="D436" s="51"/>
      <c r="E436" s="70" t="s">
        <v>512</v>
      </c>
      <c r="F436" s="57"/>
      <c r="G436" s="57"/>
      <c r="H436" s="57"/>
      <c r="I436" s="57"/>
      <c r="J436" s="57"/>
      <c r="K436" s="67">
        <v>23000</v>
      </c>
      <c r="L436" s="51"/>
      <c r="M436" s="67">
        <v>4040.89</v>
      </c>
      <c r="N436" s="51"/>
      <c r="O436" s="79">
        <v>17.57</v>
      </c>
      <c r="P436" s="51"/>
    </row>
    <row r="437" spans="1:16">
      <c r="A437" s="60"/>
      <c r="B437" s="51"/>
      <c r="C437" s="60" t="s">
        <v>519</v>
      </c>
      <c r="D437" s="51"/>
      <c r="E437" s="64" t="s">
        <v>520</v>
      </c>
      <c r="F437" s="57"/>
      <c r="G437" s="57"/>
      <c r="H437" s="57"/>
      <c r="I437" s="57"/>
      <c r="J437" s="57"/>
      <c r="K437" s="61">
        <v>23000</v>
      </c>
      <c r="L437" s="51"/>
      <c r="M437" s="61">
        <v>4040.89</v>
      </c>
      <c r="N437" s="51"/>
      <c r="O437" s="80">
        <v>17.57</v>
      </c>
      <c r="P437" s="51"/>
    </row>
    <row r="438" spans="1:16">
      <c r="A438" s="62" t="s">
        <v>1</v>
      </c>
      <c r="B438" s="51"/>
      <c r="C438" s="62" t="s">
        <v>384</v>
      </c>
      <c r="D438" s="51"/>
      <c r="E438" s="51"/>
      <c r="F438" s="51"/>
      <c r="G438" s="51"/>
      <c r="H438" s="51"/>
      <c r="I438" s="51"/>
      <c r="J438" s="51"/>
      <c r="K438" s="63">
        <v>20000</v>
      </c>
      <c r="L438" s="51"/>
      <c r="M438" s="63">
        <v>4040.89</v>
      </c>
      <c r="N438" s="51"/>
      <c r="O438" s="76">
        <v>20.2</v>
      </c>
      <c r="P438" s="51"/>
    </row>
    <row r="439" spans="1:16">
      <c r="A439" s="62" t="s">
        <v>1</v>
      </c>
      <c r="B439" s="51"/>
      <c r="C439" s="62" t="s">
        <v>385</v>
      </c>
      <c r="D439" s="51"/>
      <c r="E439" s="51"/>
      <c r="F439" s="51"/>
      <c r="G439" s="51"/>
      <c r="H439" s="51"/>
      <c r="I439" s="51"/>
      <c r="J439" s="51"/>
      <c r="K439" s="63">
        <v>20000</v>
      </c>
      <c r="L439" s="51"/>
      <c r="M439" s="63">
        <v>4040.89</v>
      </c>
      <c r="N439" s="51"/>
      <c r="O439" s="76">
        <v>20.2</v>
      </c>
      <c r="P439" s="51"/>
    </row>
    <row r="440" spans="1:16">
      <c r="A440" s="54" t="s">
        <v>1</v>
      </c>
      <c r="B440" s="51"/>
      <c r="C440" s="54" t="s">
        <v>235</v>
      </c>
      <c r="D440" s="51"/>
      <c r="E440" s="56" t="s">
        <v>236</v>
      </c>
      <c r="F440" s="57"/>
      <c r="G440" s="57"/>
      <c r="H440" s="57"/>
      <c r="I440" s="57"/>
      <c r="J440" s="57"/>
      <c r="K440" s="55">
        <v>2000</v>
      </c>
      <c r="L440" s="51"/>
      <c r="M440" s="55">
        <v>312.89</v>
      </c>
      <c r="N440" s="51"/>
      <c r="O440" s="81">
        <v>15.64</v>
      </c>
      <c r="P440" s="51"/>
    </row>
    <row r="441" spans="1:16">
      <c r="A441" s="58" t="s">
        <v>1</v>
      </c>
      <c r="B441" s="51"/>
      <c r="C441" s="58" t="s">
        <v>237</v>
      </c>
      <c r="D441" s="51"/>
      <c r="E441" s="65" t="s">
        <v>238</v>
      </c>
      <c r="F441" s="57"/>
      <c r="G441" s="57"/>
      <c r="H441" s="57"/>
      <c r="I441" s="57"/>
      <c r="J441" s="57"/>
      <c r="K441" s="59" t="s">
        <v>1</v>
      </c>
      <c r="L441" s="51"/>
      <c r="M441" s="59">
        <v>312.89</v>
      </c>
      <c r="N441" s="51"/>
      <c r="O441" s="82" t="s">
        <v>1</v>
      </c>
      <c r="P441" s="51"/>
    </row>
    <row r="442" spans="1:16">
      <c r="A442" s="54" t="s">
        <v>1</v>
      </c>
      <c r="B442" s="51"/>
      <c r="C442" s="54" t="s">
        <v>239</v>
      </c>
      <c r="D442" s="51"/>
      <c r="E442" s="56" t="s">
        <v>240</v>
      </c>
      <c r="F442" s="57"/>
      <c r="G442" s="57"/>
      <c r="H442" s="57"/>
      <c r="I442" s="57"/>
      <c r="J442" s="57"/>
      <c r="K442" s="55">
        <v>2000</v>
      </c>
      <c r="L442" s="51"/>
      <c r="M442" s="55">
        <v>1000</v>
      </c>
      <c r="N442" s="51"/>
      <c r="O442" s="81">
        <v>50</v>
      </c>
      <c r="P442" s="51"/>
    </row>
    <row r="443" spans="1:16">
      <c r="A443" s="58" t="s">
        <v>1</v>
      </c>
      <c r="B443" s="51"/>
      <c r="C443" s="58" t="s">
        <v>241</v>
      </c>
      <c r="D443" s="51"/>
      <c r="E443" s="65" t="s">
        <v>242</v>
      </c>
      <c r="F443" s="57"/>
      <c r="G443" s="57"/>
      <c r="H443" s="57"/>
      <c r="I443" s="57"/>
      <c r="J443" s="57"/>
      <c r="K443" s="59" t="s">
        <v>1</v>
      </c>
      <c r="L443" s="51"/>
      <c r="M443" s="59">
        <v>1000</v>
      </c>
      <c r="N443" s="51"/>
      <c r="O443" s="82" t="s">
        <v>1</v>
      </c>
      <c r="P443" s="51"/>
    </row>
    <row r="444" spans="1:16">
      <c r="A444" s="54" t="s">
        <v>1</v>
      </c>
      <c r="B444" s="51"/>
      <c r="C444" s="54" t="s">
        <v>245</v>
      </c>
      <c r="D444" s="51"/>
      <c r="E444" s="56" t="s">
        <v>246</v>
      </c>
      <c r="F444" s="57"/>
      <c r="G444" s="57"/>
      <c r="H444" s="57"/>
      <c r="I444" s="57"/>
      <c r="J444" s="57"/>
      <c r="K444" s="55">
        <v>16000</v>
      </c>
      <c r="L444" s="51"/>
      <c r="M444" s="55">
        <v>2728</v>
      </c>
      <c r="N444" s="51"/>
      <c r="O444" s="81">
        <v>17.05</v>
      </c>
      <c r="P444" s="51"/>
    </row>
    <row r="445" spans="1:16">
      <c r="A445" s="58" t="s">
        <v>1</v>
      </c>
      <c r="B445" s="51"/>
      <c r="C445" s="58" t="s">
        <v>251</v>
      </c>
      <c r="D445" s="51"/>
      <c r="E445" s="65" t="s">
        <v>246</v>
      </c>
      <c r="F445" s="57"/>
      <c r="G445" s="57"/>
      <c r="H445" s="57"/>
      <c r="I445" s="57"/>
      <c r="J445" s="57"/>
      <c r="K445" s="59" t="s">
        <v>1</v>
      </c>
      <c r="L445" s="51"/>
      <c r="M445" s="59">
        <v>2728</v>
      </c>
      <c r="N445" s="51"/>
      <c r="O445" s="82" t="s">
        <v>1</v>
      </c>
      <c r="P445" s="51"/>
    </row>
    <row r="446" spans="1:16">
      <c r="A446" s="62" t="s">
        <v>1</v>
      </c>
      <c r="B446" s="51"/>
      <c r="C446" s="62" t="s">
        <v>386</v>
      </c>
      <c r="D446" s="51"/>
      <c r="E446" s="51"/>
      <c r="F446" s="51"/>
      <c r="G446" s="51"/>
      <c r="H446" s="51"/>
      <c r="I446" s="51"/>
      <c r="J446" s="51"/>
      <c r="K446" s="63">
        <v>3000</v>
      </c>
      <c r="L446" s="51"/>
      <c r="M446" s="63">
        <v>0</v>
      </c>
      <c r="N446" s="51"/>
      <c r="O446" s="76">
        <v>0</v>
      </c>
      <c r="P446" s="51"/>
    </row>
    <row r="447" spans="1:16">
      <c r="A447" s="62" t="s">
        <v>1</v>
      </c>
      <c r="B447" s="51"/>
      <c r="C447" s="62" t="s">
        <v>387</v>
      </c>
      <c r="D447" s="51"/>
      <c r="E447" s="51"/>
      <c r="F447" s="51"/>
      <c r="G447" s="51"/>
      <c r="H447" s="51"/>
      <c r="I447" s="51"/>
      <c r="J447" s="51"/>
      <c r="K447" s="63">
        <v>3000</v>
      </c>
      <c r="L447" s="51"/>
      <c r="M447" s="63">
        <v>0</v>
      </c>
      <c r="N447" s="51"/>
      <c r="O447" s="76">
        <v>0</v>
      </c>
      <c r="P447" s="51"/>
    </row>
    <row r="448" spans="1:16">
      <c r="A448" s="54" t="s">
        <v>1</v>
      </c>
      <c r="B448" s="51"/>
      <c r="C448" s="54" t="s">
        <v>245</v>
      </c>
      <c r="D448" s="51"/>
      <c r="E448" s="56" t="s">
        <v>246</v>
      </c>
      <c r="F448" s="57"/>
      <c r="G448" s="57"/>
      <c r="H448" s="57"/>
      <c r="I448" s="57"/>
      <c r="J448" s="57"/>
      <c r="K448" s="55">
        <v>3000</v>
      </c>
      <c r="L448" s="51"/>
      <c r="M448" s="55">
        <v>0</v>
      </c>
      <c r="N448" s="51"/>
      <c r="O448" s="81">
        <v>0</v>
      </c>
      <c r="P448" s="51"/>
    </row>
    <row r="449" spans="1:16">
      <c r="A449" s="58" t="s">
        <v>1</v>
      </c>
      <c r="B449" s="51"/>
      <c r="C449" s="58" t="s">
        <v>251</v>
      </c>
      <c r="D449" s="51"/>
      <c r="E449" s="65" t="s">
        <v>246</v>
      </c>
      <c r="F449" s="57"/>
      <c r="G449" s="57"/>
      <c r="H449" s="57"/>
      <c r="I449" s="57"/>
      <c r="J449" s="57"/>
      <c r="K449" s="59" t="s">
        <v>1</v>
      </c>
      <c r="L449" s="51"/>
      <c r="M449" s="59">
        <v>0</v>
      </c>
      <c r="N449" s="51"/>
      <c r="O449" s="82" t="s">
        <v>1</v>
      </c>
      <c r="P449" s="51"/>
    </row>
    <row r="450" spans="1:16">
      <c r="A450" s="68" t="s">
        <v>1</v>
      </c>
      <c r="B450" s="51"/>
      <c r="C450" s="68" t="s">
        <v>867</v>
      </c>
      <c r="D450" s="51"/>
      <c r="E450" s="51"/>
      <c r="F450" s="51"/>
      <c r="G450" s="51"/>
      <c r="H450" s="51"/>
      <c r="I450" s="51"/>
      <c r="J450" s="51"/>
      <c r="K450" s="69">
        <v>20000</v>
      </c>
      <c r="L450" s="51"/>
      <c r="M450" s="69">
        <v>1075</v>
      </c>
      <c r="N450" s="51"/>
      <c r="O450" s="75">
        <v>5.38</v>
      </c>
      <c r="P450" s="51"/>
    </row>
    <row r="451" spans="1:16">
      <c r="A451" s="66" t="s">
        <v>1</v>
      </c>
      <c r="B451" s="51"/>
      <c r="C451" s="66" t="s">
        <v>511</v>
      </c>
      <c r="D451" s="51"/>
      <c r="E451" s="70" t="s">
        <v>512</v>
      </c>
      <c r="F451" s="57"/>
      <c r="G451" s="57"/>
      <c r="H451" s="57"/>
      <c r="I451" s="57"/>
      <c r="J451" s="57"/>
      <c r="K451" s="67">
        <v>20000</v>
      </c>
      <c r="L451" s="51"/>
      <c r="M451" s="67">
        <v>1075</v>
      </c>
      <c r="N451" s="51"/>
      <c r="O451" s="79">
        <v>5.38</v>
      </c>
      <c r="P451" s="51"/>
    </row>
    <row r="452" spans="1:16">
      <c r="A452" s="60"/>
      <c r="B452" s="51"/>
      <c r="C452" s="60" t="s">
        <v>519</v>
      </c>
      <c r="D452" s="51"/>
      <c r="E452" s="64" t="s">
        <v>520</v>
      </c>
      <c r="F452" s="57"/>
      <c r="G452" s="57"/>
      <c r="H452" s="57"/>
      <c r="I452" s="57"/>
      <c r="J452" s="57"/>
      <c r="K452" s="61">
        <v>20000</v>
      </c>
      <c r="L452" s="51"/>
      <c r="M452" s="61">
        <v>1075</v>
      </c>
      <c r="N452" s="51"/>
      <c r="O452" s="80">
        <v>5.38</v>
      </c>
      <c r="P452" s="51"/>
    </row>
    <row r="453" spans="1:16">
      <c r="A453" s="62" t="s">
        <v>1</v>
      </c>
      <c r="B453" s="51"/>
      <c r="C453" s="62" t="s">
        <v>384</v>
      </c>
      <c r="D453" s="51"/>
      <c r="E453" s="51"/>
      <c r="F453" s="51"/>
      <c r="G453" s="51"/>
      <c r="H453" s="51"/>
      <c r="I453" s="51"/>
      <c r="J453" s="51"/>
      <c r="K453" s="63">
        <v>20000</v>
      </c>
      <c r="L453" s="51"/>
      <c r="M453" s="63">
        <v>1075</v>
      </c>
      <c r="N453" s="51"/>
      <c r="O453" s="76">
        <v>5.38</v>
      </c>
      <c r="P453" s="51"/>
    </row>
    <row r="454" spans="1:16">
      <c r="A454" s="62" t="s">
        <v>1</v>
      </c>
      <c r="B454" s="51"/>
      <c r="C454" s="62" t="s">
        <v>385</v>
      </c>
      <c r="D454" s="51"/>
      <c r="E454" s="51"/>
      <c r="F454" s="51"/>
      <c r="G454" s="51"/>
      <c r="H454" s="51"/>
      <c r="I454" s="51"/>
      <c r="J454" s="51"/>
      <c r="K454" s="63">
        <v>20000</v>
      </c>
      <c r="L454" s="51"/>
      <c r="M454" s="63">
        <v>1075</v>
      </c>
      <c r="N454" s="51"/>
      <c r="O454" s="76">
        <v>5.38</v>
      </c>
      <c r="P454" s="51"/>
    </row>
    <row r="455" spans="1:16">
      <c r="A455" s="54" t="s">
        <v>1</v>
      </c>
      <c r="B455" s="51"/>
      <c r="C455" s="54" t="s">
        <v>239</v>
      </c>
      <c r="D455" s="51"/>
      <c r="E455" s="56" t="s">
        <v>240</v>
      </c>
      <c r="F455" s="57"/>
      <c r="G455" s="57"/>
      <c r="H455" s="57"/>
      <c r="I455" s="57"/>
      <c r="J455" s="57"/>
      <c r="K455" s="55">
        <v>4050</v>
      </c>
      <c r="L455" s="51"/>
      <c r="M455" s="55">
        <v>1000</v>
      </c>
      <c r="N455" s="51"/>
      <c r="O455" s="81">
        <v>24.69</v>
      </c>
      <c r="P455" s="51"/>
    </row>
    <row r="456" spans="1:16">
      <c r="A456" s="58" t="s">
        <v>1</v>
      </c>
      <c r="B456" s="51"/>
      <c r="C456" s="58" t="s">
        <v>241</v>
      </c>
      <c r="D456" s="51"/>
      <c r="E456" s="65" t="s">
        <v>242</v>
      </c>
      <c r="F456" s="57"/>
      <c r="G456" s="57"/>
      <c r="H456" s="57"/>
      <c r="I456" s="57"/>
      <c r="J456" s="57"/>
      <c r="K456" s="59" t="s">
        <v>1</v>
      </c>
      <c r="L456" s="51"/>
      <c r="M456" s="59">
        <v>1000</v>
      </c>
      <c r="N456" s="51"/>
      <c r="O456" s="82" t="s">
        <v>1</v>
      </c>
      <c r="P456" s="51"/>
    </row>
    <row r="457" spans="1:16">
      <c r="A457" s="54" t="s">
        <v>1</v>
      </c>
      <c r="B457" s="51"/>
      <c r="C457" s="54" t="s">
        <v>245</v>
      </c>
      <c r="D457" s="51"/>
      <c r="E457" s="56" t="s">
        <v>246</v>
      </c>
      <c r="F457" s="57"/>
      <c r="G457" s="57"/>
      <c r="H457" s="57"/>
      <c r="I457" s="57"/>
      <c r="J457" s="57"/>
      <c r="K457" s="55">
        <v>15950</v>
      </c>
      <c r="L457" s="51"/>
      <c r="M457" s="55">
        <v>75</v>
      </c>
      <c r="N457" s="51"/>
      <c r="O457" s="81">
        <v>0.47</v>
      </c>
      <c r="P457" s="51"/>
    </row>
    <row r="458" spans="1:16">
      <c r="A458" s="58" t="s">
        <v>1</v>
      </c>
      <c r="B458" s="51"/>
      <c r="C458" s="58" t="s">
        <v>251</v>
      </c>
      <c r="D458" s="51"/>
      <c r="E458" s="65" t="s">
        <v>246</v>
      </c>
      <c r="F458" s="57"/>
      <c r="G458" s="57"/>
      <c r="H458" s="57"/>
      <c r="I458" s="57"/>
      <c r="J458" s="57"/>
      <c r="K458" s="59" t="s">
        <v>1</v>
      </c>
      <c r="L458" s="51"/>
      <c r="M458" s="59">
        <v>75</v>
      </c>
      <c r="N458" s="51"/>
      <c r="O458" s="82" t="s">
        <v>1</v>
      </c>
      <c r="P458" s="51"/>
    </row>
    <row r="459" spans="1:16">
      <c r="A459" s="68" t="s">
        <v>1</v>
      </c>
      <c r="B459" s="51"/>
      <c r="C459" s="68" t="s">
        <v>868</v>
      </c>
      <c r="D459" s="51"/>
      <c r="E459" s="51"/>
      <c r="F459" s="51"/>
      <c r="G459" s="51"/>
      <c r="H459" s="51"/>
      <c r="I459" s="51"/>
      <c r="J459" s="51"/>
      <c r="K459" s="69">
        <v>25000</v>
      </c>
      <c r="L459" s="51"/>
      <c r="M459" s="69">
        <v>3098.59</v>
      </c>
      <c r="N459" s="51"/>
      <c r="O459" s="75">
        <v>12.39</v>
      </c>
      <c r="P459" s="51"/>
    </row>
    <row r="460" spans="1:16">
      <c r="A460" s="66" t="s">
        <v>1</v>
      </c>
      <c r="B460" s="51"/>
      <c r="C460" s="66" t="s">
        <v>511</v>
      </c>
      <c r="D460" s="51"/>
      <c r="E460" s="70" t="s">
        <v>512</v>
      </c>
      <c r="F460" s="57"/>
      <c r="G460" s="57"/>
      <c r="H460" s="57"/>
      <c r="I460" s="57"/>
      <c r="J460" s="57"/>
      <c r="K460" s="67">
        <v>25000</v>
      </c>
      <c r="L460" s="51"/>
      <c r="M460" s="67">
        <v>3098.59</v>
      </c>
      <c r="N460" s="51"/>
      <c r="O460" s="79">
        <v>12.39</v>
      </c>
      <c r="P460" s="51"/>
    </row>
    <row r="461" spans="1:16">
      <c r="A461" s="60"/>
      <c r="B461" s="51"/>
      <c r="C461" s="60" t="s">
        <v>519</v>
      </c>
      <c r="D461" s="51"/>
      <c r="E461" s="64" t="s">
        <v>520</v>
      </c>
      <c r="F461" s="57"/>
      <c r="G461" s="57"/>
      <c r="H461" s="57"/>
      <c r="I461" s="57"/>
      <c r="J461" s="57"/>
      <c r="K461" s="61">
        <v>25000</v>
      </c>
      <c r="L461" s="51"/>
      <c r="M461" s="61">
        <v>3098.59</v>
      </c>
      <c r="N461" s="51"/>
      <c r="O461" s="80">
        <v>12.39</v>
      </c>
      <c r="P461" s="51"/>
    </row>
    <row r="462" spans="1:16">
      <c r="A462" s="62" t="s">
        <v>1</v>
      </c>
      <c r="B462" s="51"/>
      <c r="C462" s="62" t="s">
        <v>384</v>
      </c>
      <c r="D462" s="51"/>
      <c r="E462" s="51"/>
      <c r="F462" s="51"/>
      <c r="G462" s="51"/>
      <c r="H462" s="51"/>
      <c r="I462" s="51"/>
      <c r="J462" s="51"/>
      <c r="K462" s="63">
        <v>20000</v>
      </c>
      <c r="L462" s="51"/>
      <c r="M462" s="63">
        <v>3098.59</v>
      </c>
      <c r="N462" s="51"/>
      <c r="O462" s="76">
        <v>15.49</v>
      </c>
      <c r="P462" s="51"/>
    </row>
    <row r="463" spans="1:16">
      <c r="A463" s="62" t="s">
        <v>1</v>
      </c>
      <c r="B463" s="51"/>
      <c r="C463" s="62" t="s">
        <v>385</v>
      </c>
      <c r="D463" s="51"/>
      <c r="E463" s="51"/>
      <c r="F463" s="51"/>
      <c r="G463" s="51"/>
      <c r="H463" s="51"/>
      <c r="I463" s="51"/>
      <c r="J463" s="51"/>
      <c r="K463" s="63">
        <v>20000</v>
      </c>
      <c r="L463" s="51"/>
      <c r="M463" s="63">
        <v>3098.59</v>
      </c>
      <c r="N463" s="51"/>
      <c r="O463" s="76">
        <v>15.49</v>
      </c>
      <c r="P463" s="51"/>
    </row>
    <row r="464" spans="1:16">
      <c r="A464" s="54" t="s">
        <v>1</v>
      </c>
      <c r="B464" s="51"/>
      <c r="C464" s="54" t="s">
        <v>239</v>
      </c>
      <c r="D464" s="51"/>
      <c r="E464" s="56" t="s">
        <v>240</v>
      </c>
      <c r="F464" s="57"/>
      <c r="G464" s="57"/>
      <c r="H464" s="57"/>
      <c r="I464" s="57"/>
      <c r="J464" s="57"/>
      <c r="K464" s="55">
        <v>1000</v>
      </c>
      <c r="L464" s="51"/>
      <c r="M464" s="55">
        <v>0</v>
      </c>
      <c r="N464" s="51"/>
      <c r="O464" s="81">
        <v>0</v>
      </c>
      <c r="P464" s="51"/>
    </row>
    <row r="465" spans="1:16">
      <c r="A465" s="58" t="s">
        <v>1</v>
      </c>
      <c r="B465" s="51"/>
      <c r="C465" s="58" t="s">
        <v>241</v>
      </c>
      <c r="D465" s="51"/>
      <c r="E465" s="65" t="s">
        <v>242</v>
      </c>
      <c r="F465" s="57"/>
      <c r="G465" s="57"/>
      <c r="H465" s="57"/>
      <c r="I465" s="57"/>
      <c r="J465" s="57"/>
      <c r="K465" s="59" t="s">
        <v>1</v>
      </c>
      <c r="L465" s="51"/>
      <c r="M465" s="59">
        <v>0</v>
      </c>
      <c r="N465" s="51"/>
      <c r="O465" s="82" t="s">
        <v>1</v>
      </c>
      <c r="P465" s="51"/>
    </row>
    <row r="466" spans="1:16">
      <c r="A466" s="54" t="s">
        <v>1</v>
      </c>
      <c r="B466" s="51"/>
      <c r="C466" s="54" t="s">
        <v>245</v>
      </c>
      <c r="D466" s="51"/>
      <c r="E466" s="56" t="s">
        <v>246</v>
      </c>
      <c r="F466" s="57"/>
      <c r="G466" s="57"/>
      <c r="H466" s="57"/>
      <c r="I466" s="57"/>
      <c r="J466" s="57"/>
      <c r="K466" s="55">
        <v>19000</v>
      </c>
      <c r="L466" s="51"/>
      <c r="M466" s="55">
        <v>3098.59</v>
      </c>
      <c r="N466" s="51"/>
      <c r="O466" s="81">
        <v>16.309999999999999</v>
      </c>
      <c r="P466" s="51"/>
    </row>
    <row r="467" spans="1:16">
      <c r="A467" s="58" t="s">
        <v>1</v>
      </c>
      <c r="B467" s="51"/>
      <c r="C467" s="58" t="s">
        <v>251</v>
      </c>
      <c r="D467" s="51"/>
      <c r="E467" s="65" t="s">
        <v>246</v>
      </c>
      <c r="F467" s="57"/>
      <c r="G467" s="57"/>
      <c r="H467" s="57"/>
      <c r="I467" s="57"/>
      <c r="J467" s="57"/>
      <c r="K467" s="59" t="s">
        <v>1</v>
      </c>
      <c r="L467" s="51"/>
      <c r="M467" s="59">
        <v>3098.59</v>
      </c>
      <c r="N467" s="51"/>
      <c r="O467" s="82" t="s">
        <v>1</v>
      </c>
      <c r="P467" s="51"/>
    </row>
    <row r="468" spans="1:16">
      <c r="A468" s="62" t="s">
        <v>1</v>
      </c>
      <c r="B468" s="51"/>
      <c r="C468" s="62" t="s">
        <v>386</v>
      </c>
      <c r="D468" s="51"/>
      <c r="E468" s="51"/>
      <c r="F468" s="51"/>
      <c r="G468" s="51"/>
      <c r="H468" s="51"/>
      <c r="I468" s="51"/>
      <c r="J468" s="51"/>
      <c r="K468" s="63">
        <v>5000</v>
      </c>
      <c r="L468" s="51"/>
      <c r="M468" s="63">
        <v>0</v>
      </c>
      <c r="N468" s="51"/>
      <c r="O468" s="76">
        <v>0</v>
      </c>
      <c r="P468" s="51"/>
    </row>
    <row r="469" spans="1:16">
      <c r="A469" s="62" t="s">
        <v>1</v>
      </c>
      <c r="B469" s="51"/>
      <c r="C469" s="62" t="s">
        <v>387</v>
      </c>
      <c r="D469" s="51"/>
      <c r="E469" s="51"/>
      <c r="F469" s="51"/>
      <c r="G469" s="51"/>
      <c r="H469" s="51"/>
      <c r="I469" s="51"/>
      <c r="J469" s="51"/>
      <c r="K469" s="63">
        <v>5000</v>
      </c>
      <c r="L469" s="51"/>
      <c r="M469" s="63">
        <v>0</v>
      </c>
      <c r="N469" s="51"/>
      <c r="O469" s="76">
        <v>0</v>
      </c>
      <c r="P469" s="51"/>
    </row>
    <row r="470" spans="1:16">
      <c r="A470" s="54" t="s">
        <v>1</v>
      </c>
      <c r="B470" s="51"/>
      <c r="C470" s="54" t="s">
        <v>245</v>
      </c>
      <c r="D470" s="51"/>
      <c r="E470" s="56" t="s">
        <v>246</v>
      </c>
      <c r="F470" s="57"/>
      <c r="G470" s="57"/>
      <c r="H470" s="57"/>
      <c r="I470" s="57"/>
      <c r="J470" s="57"/>
      <c r="K470" s="55">
        <v>5000</v>
      </c>
      <c r="L470" s="51"/>
      <c r="M470" s="55">
        <v>0</v>
      </c>
      <c r="N470" s="51"/>
      <c r="O470" s="81">
        <v>0</v>
      </c>
      <c r="P470" s="51"/>
    </row>
    <row r="471" spans="1:16">
      <c r="A471" s="58" t="s">
        <v>1</v>
      </c>
      <c r="B471" s="51"/>
      <c r="C471" s="58" t="s">
        <v>251</v>
      </c>
      <c r="D471" s="51"/>
      <c r="E471" s="65" t="s">
        <v>246</v>
      </c>
      <c r="F471" s="57"/>
      <c r="G471" s="57"/>
      <c r="H471" s="57"/>
      <c r="I471" s="57"/>
      <c r="J471" s="57"/>
      <c r="K471" s="59" t="s">
        <v>1</v>
      </c>
      <c r="L471" s="51"/>
      <c r="M471" s="59">
        <v>0</v>
      </c>
      <c r="N471" s="51"/>
      <c r="O471" s="82" t="s">
        <v>1</v>
      </c>
      <c r="P471" s="51"/>
    </row>
    <row r="472" spans="1:16">
      <c r="A472" s="68" t="s">
        <v>1</v>
      </c>
      <c r="B472" s="51"/>
      <c r="C472" s="68" t="s">
        <v>869</v>
      </c>
      <c r="D472" s="51"/>
      <c r="E472" s="51"/>
      <c r="F472" s="51"/>
      <c r="G472" s="51"/>
      <c r="H472" s="51"/>
      <c r="I472" s="51"/>
      <c r="J472" s="51"/>
      <c r="K472" s="69">
        <v>20000</v>
      </c>
      <c r="L472" s="51"/>
      <c r="M472" s="69">
        <v>9575</v>
      </c>
      <c r="N472" s="51"/>
      <c r="O472" s="75">
        <v>47.88</v>
      </c>
      <c r="P472" s="51"/>
    </row>
    <row r="473" spans="1:16">
      <c r="A473" s="66" t="s">
        <v>1</v>
      </c>
      <c r="B473" s="51"/>
      <c r="C473" s="66" t="s">
        <v>511</v>
      </c>
      <c r="D473" s="51"/>
      <c r="E473" s="70" t="s">
        <v>512</v>
      </c>
      <c r="F473" s="57"/>
      <c r="G473" s="57"/>
      <c r="H473" s="57"/>
      <c r="I473" s="57"/>
      <c r="J473" s="57"/>
      <c r="K473" s="67">
        <v>20000</v>
      </c>
      <c r="L473" s="51"/>
      <c r="M473" s="67">
        <v>9575</v>
      </c>
      <c r="N473" s="51"/>
      <c r="O473" s="79">
        <v>47.88</v>
      </c>
      <c r="P473" s="51"/>
    </row>
    <row r="474" spans="1:16">
      <c r="A474" s="60"/>
      <c r="B474" s="51"/>
      <c r="C474" s="60" t="s">
        <v>519</v>
      </c>
      <c r="D474" s="51"/>
      <c r="E474" s="64" t="s">
        <v>520</v>
      </c>
      <c r="F474" s="57"/>
      <c r="G474" s="57"/>
      <c r="H474" s="57"/>
      <c r="I474" s="57"/>
      <c r="J474" s="57"/>
      <c r="K474" s="61">
        <v>20000</v>
      </c>
      <c r="L474" s="51"/>
      <c r="M474" s="61">
        <v>9575</v>
      </c>
      <c r="N474" s="51"/>
      <c r="O474" s="80">
        <v>47.88</v>
      </c>
      <c r="P474" s="51"/>
    </row>
    <row r="475" spans="1:16">
      <c r="A475" s="62" t="s">
        <v>1</v>
      </c>
      <c r="B475" s="51"/>
      <c r="C475" s="62" t="s">
        <v>384</v>
      </c>
      <c r="D475" s="51"/>
      <c r="E475" s="51"/>
      <c r="F475" s="51"/>
      <c r="G475" s="51"/>
      <c r="H475" s="51"/>
      <c r="I475" s="51"/>
      <c r="J475" s="51"/>
      <c r="K475" s="63">
        <v>20000</v>
      </c>
      <c r="L475" s="51"/>
      <c r="M475" s="63">
        <v>9575</v>
      </c>
      <c r="N475" s="51"/>
      <c r="O475" s="76">
        <v>47.88</v>
      </c>
      <c r="P475" s="51"/>
    </row>
    <row r="476" spans="1:16">
      <c r="A476" s="62" t="s">
        <v>1</v>
      </c>
      <c r="B476" s="51"/>
      <c r="C476" s="62" t="s">
        <v>385</v>
      </c>
      <c r="D476" s="51"/>
      <c r="E476" s="51"/>
      <c r="F476" s="51"/>
      <c r="G476" s="51"/>
      <c r="H476" s="51"/>
      <c r="I476" s="51"/>
      <c r="J476" s="51"/>
      <c r="K476" s="63">
        <v>20000</v>
      </c>
      <c r="L476" s="51"/>
      <c r="M476" s="63">
        <v>9575</v>
      </c>
      <c r="N476" s="51"/>
      <c r="O476" s="76">
        <v>47.88</v>
      </c>
      <c r="P476" s="51"/>
    </row>
    <row r="477" spans="1:16">
      <c r="A477" s="54" t="s">
        <v>1</v>
      </c>
      <c r="B477" s="51"/>
      <c r="C477" s="54" t="s">
        <v>239</v>
      </c>
      <c r="D477" s="51"/>
      <c r="E477" s="56" t="s">
        <v>240</v>
      </c>
      <c r="F477" s="57"/>
      <c r="G477" s="57"/>
      <c r="H477" s="57"/>
      <c r="I477" s="57"/>
      <c r="J477" s="57"/>
      <c r="K477" s="55">
        <v>6100</v>
      </c>
      <c r="L477" s="51"/>
      <c r="M477" s="55">
        <v>6100</v>
      </c>
      <c r="N477" s="51"/>
      <c r="O477" s="81">
        <v>100</v>
      </c>
      <c r="P477" s="51"/>
    </row>
    <row r="478" spans="1:16">
      <c r="A478" s="58" t="s">
        <v>1</v>
      </c>
      <c r="B478" s="51"/>
      <c r="C478" s="58" t="s">
        <v>241</v>
      </c>
      <c r="D478" s="51"/>
      <c r="E478" s="65" t="s">
        <v>242</v>
      </c>
      <c r="F478" s="57"/>
      <c r="G478" s="57"/>
      <c r="H478" s="57"/>
      <c r="I478" s="57"/>
      <c r="J478" s="57"/>
      <c r="K478" s="59" t="s">
        <v>1</v>
      </c>
      <c r="L478" s="51"/>
      <c r="M478" s="59">
        <v>6100</v>
      </c>
      <c r="N478" s="51"/>
      <c r="O478" s="82" t="s">
        <v>1</v>
      </c>
      <c r="P478" s="51"/>
    </row>
    <row r="479" spans="1:16">
      <c r="A479" s="54" t="s">
        <v>1</v>
      </c>
      <c r="B479" s="51"/>
      <c r="C479" s="54" t="s">
        <v>245</v>
      </c>
      <c r="D479" s="51"/>
      <c r="E479" s="56" t="s">
        <v>246</v>
      </c>
      <c r="F479" s="57"/>
      <c r="G479" s="57"/>
      <c r="H479" s="57"/>
      <c r="I479" s="57"/>
      <c r="J479" s="57"/>
      <c r="K479" s="55">
        <v>13900</v>
      </c>
      <c r="L479" s="51"/>
      <c r="M479" s="55">
        <v>3475</v>
      </c>
      <c r="N479" s="51"/>
      <c r="O479" s="81">
        <v>25</v>
      </c>
      <c r="P479" s="51"/>
    </row>
    <row r="480" spans="1:16">
      <c r="A480" s="58" t="s">
        <v>1</v>
      </c>
      <c r="B480" s="51"/>
      <c r="C480" s="58" t="s">
        <v>251</v>
      </c>
      <c r="D480" s="51"/>
      <c r="E480" s="65" t="s">
        <v>246</v>
      </c>
      <c r="F480" s="57"/>
      <c r="G480" s="57"/>
      <c r="H480" s="57"/>
      <c r="I480" s="57"/>
      <c r="J480" s="57"/>
      <c r="K480" s="59" t="s">
        <v>1</v>
      </c>
      <c r="L480" s="51"/>
      <c r="M480" s="59">
        <v>3475</v>
      </c>
      <c r="N480" s="51"/>
      <c r="O480" s="82" t="s">
        <v>1</v>
      </c>
      <c r="P480" s="51"/>
    </row>
    <row r="481" spans="1:16">
      <c r="A481" s="68" t="s">
        <v>1</v>
      </c>
      <c r="B481" s="51"/>
      <c r="C481" s="68" t="s">
        <v>870</v>
      </c>
      <c r="D481" s="51"/>
      <c r="E481" s="51"/>
      <c r="F481" s="51"/>
      <c r="G481" s="51"/>
      <c r="H481" s="51"/>
      <c r="I481" s="51"/>
      <c r="J481" s="51"/>
      <c r="K481" s="69">
        <v>49473</v>
      </c>
      <c r="L481" s="51"/>
      <c r="M481" s="69">
        <v>8250.3700000000008</v>
      </c>
      <c r="N481" s="51"/>
      <c r="O481" s="75">
        <v>16.68</v>
      </c>
      <c r="P481" s="51"/>
    </row>
    <row r="482" spans="1:16">
      <c r="A482" s="66" t="s">
        <v>1</v>
      </c>
      <c r="B482" s="51"/>
      <c r="C482" s="66" t="s">
        <v>511</v>
      </c>
      <c r="D482" s="51"/>
      <c r="E482" s="70" t="s">
        <v>512</v>
      </c>
      <c r="F482" s="57"/>
      <c r="G482" s="57"/>
      <c r="H482" s="57"/>
      <c r="I482" s="57"/>
      <c r="J482" s="57"/>
      <c r="K482" s="67">
        <v>49473</v>
      </c>
      <c r="L482" s="51"/>
      <c r="M482" s="67">
        <v>8250.3700000000008</v>
      </c>
      <c r="N482" s="51"/>
      <c r="O482" s="79">
        <v>16.68</v>
      </c>
      <c r="P482" s="51"/>
    </row>
    <row r="483" spans="1:16">
      <c r="A483" s="60"/>
      <c r="B483" s="51"/>
      <c r="C483" s="60" t="s">
        <v>519</v>
      </c>
      <c r="D483" s="51"/>
      <c r="E483" s="64" t="s">
        <v>520</v>
      </c>
      <c r="F483" s="57"/>
      <c r="G483" s="57"/>
      <c r="H483" s="57"/>
      <c r="I483" s="57"/>
      <c r="J483" s="57"/>
      <c r="K483" s="61">
        <v>49473</v>
      </c>
      <c r="L483" s="51"/>
      <c r="M483" s="61">
        <v>8250.3700000000008</v>
      </c>
      <c r="N483" s="51"/>
      <c r="O483" s="80">
        <v>16.68</v>
      </c>
      <c r="P483" s="51"/>
    </row>
    <row r="484" spans="1:16">
      <c r="A484" s="62" t="s">
        <v>1</v>
      </c>
      <c r="B484" s="51"/>
      <c r="C484" s="62" t="s">
        <v>384</v>
      </c>
      <c r="D484" s="51"/>
      <c r="E484" s="51"/>
      <c r="F484" s="51"/>
      <c r="G484" s="51"/>
      <c r="H484" s="51"/>
      <c r="I484" s="51"/>
      <c r="J484" s="51"/>
      <c r="K484" s="63">
        <v>20000</v>
      </c>
      <c r="L484" s="51"/>
      <c r="M484" s="63">
        <v>6811.67</v>
      </c>
      <c r="N484" s="51"/>
      <c r="O484" s="76">
        <v>34.06</v>
      </c>
      <c r="P484" s="51"/>
    </row>
    <row r="485" spans="1:16">
      <c r="A485" s="62" t="s">
        <v>1</v>
      </c>
      <c r="B485" s="51"/>
      <c r="C485" s="62" t="s">
        <v>385</v>
      </c>
      <c r="D485" s="51"/>
      <c r="E485" s="51"/>
      <c r="F485" s="51"/>
      <c r="G485" s="51"/>
      <c r="H485" s="51"/>
      <c r="I485" s="51"/>
      <c r="J485" s="51"/>
      <c r="K485" s="63">
        <v>20000</v>
      </c>
      <c r="L485" s="51"/>
      <c r="M485" s="63">
        <v>6811.67</v>
      </c>
      <c r="N485" s="51"/>
      <c r="O485" s="76">
        <v>34.06</v>
      </c>
      <c r="P485" s="51"/>
    </row>
    <row r="486" spans="1:16">
      <c r="A486" s="54" t="s">
        <v>1</v>
      </c>
      <c r="B486" s="51"/>
      <c r="C486" s="54" t="s">
        <v>239</v>
      </c>
      <c r="D486" s="51"/>
      <c r="E486" s="56" t="s">
        <v>240</v>
      </c>
      <c r="F486" s="57"/>
      <c r="G486" s="57"/>
      <c r="H486" s="57"/>
      <c r="I486" s="57"/>
      <c r="J486" s="57"/>
      <c r="K486" s="55">
        <v>4000</v>
      </c>
      <c r="L486" s="51"/>
      <c r="M486" s="55">
        <v>2521.9</v>
      </c>
      <c r="N486" s="51"/>
      <c r="O486" s="81">
        <v>63.05</v>
      </c>
      <c r="P486" s="51"/>
    </row>
    <row r="487" spans="1:16">
      <c r="A487" s="58" t="s">
        <v>1</v>
      </c>
      <c r="B487" s="51"/>
      <c r="C487" s="58" t="s">
        <v>241</v>
      </c>
      <c r="D487" s="51"/>
      <c r="E487" s="65" t="s">
        <v>242</v>
      </c>
      <c r="F487" s="57"/>
      <c r="G487" s="57"/>
      <c r="H487" s="57"/>
      <c r="I487" s="57"/>
      <c r="J487" s="57"/>
      <c r="K487" s="59" t="s">
        <v>1</v>
      </c>
      <c r="L487" s="51"/>
      <c r="M487" s="59">
        <v>2521.9</v>
      </c>
      <c r="N487" s="51"/>
      <c r="O487" s="82" t="s">
        <v>1</v>
      </c>
      <c r="P487" s="51"/>
    </row>
    <row r="488" spans="1:16">
      <c r="A488" s="54" t="s">
        <v>1</v>
      </c>
      <c r="B488" s="51"/>
      <c r="C488" s="54" t="s">
        <v>245</v>
      </c>
      <c r="D488" s="51"/>
      <c r="E488" s="56" t="s">
        <v>246</v>
      </c>
      <c r="F488" s="57"/>
      <c r="G488" s="57"/>
      <c r="H488" s="57"/>
      <c r="I488" s="57"/>
      <c r="J488" s="57"/>
      <c r="K488" s="55">
        <v>16000</v>
      </c>
      <c r="L488" s="51"/>
      <c r="M488" s="55">
        <v>4289.7700000000004</v>
      </c>
      <c r="N488" s="51"/>
      <c r="O488" s="81">
        <v>26.81</v>
      </c>
      <c r="P488" s="51"/>
    </row>
    <row r="489" spans="1:16">
      <c r="A489" s="58" t="s">
        <v>1</v>
      </c>
      <c r="B489" s="51"/>
      <c r="C489" s="58" t="s">
        <v>251</v>
      </c>
      <c r="D489" s="51"/>
      <c r="E489" s="65" t="s">
        <v>246</v>
      </c>
      <c r="F489" s="57"/>
      <c r="G489" s="57"/>
      <c r="H489" s="57"/>
      <c r="I489" s="57"/>
      <c r="J489" s="57"/>
      <c r="K489" s="59" t="s">
        <v>1</v>
      </c>
      <c r="L489" s="51"/>
      <c r="M489" s="59">
        <v>4289.7700000000004</v>
      </c>
      <c r="N489" s="51"/>
      <c r="O489" s="82" t="s">
        <v>1</v>
      </c>
      <c r="P489" s="51"/>
    </row>
    <row r="490" spans="1:16">
      <c r="A490" s="62" t="s">
        <v>1</v>
      </c>
      <c r="B490" s="51"/>
      <c r="C490" s="62" t="s">
        <v>386</v>
      </c>
      <c r="D490" s="51"/>
      <c r="E490" s="51"/>
      <c r="F490" s="51"/>
      <c r="G490" s="51"/>
      <c r="H490" s="51"/>
      <c r="I490" s="51"/>
      <c r="J490" s="51"/>
      <c r="K490" s="63">
        <v>23473</v>
      </c>
      <c r="L490" s="51"/>
      <c r="M490" s="63">
        <v>1438.7</v>
      </c>
      <c r="N490" s="51"/>
      <c r="O490" s="76">
        <v>6.13</v>
      </c>
      <c r="P490" s="51"/>
    </row>
    <row r="491" spans="1:16">
      <c r="A491" s="62" t="s">
        <v>1</v>
      </c>
      <c r="B491" s="51"/>
      <c r="C491" s="62" t="s">
        <v>387</v>
      </c>
      <c r="D491" s="51"/>
      <c r="E491" s="51"/>
      <c r="F491" s="51"/>
      <c r="G491" s="51"/>
      <c r="H491" s="51"/>
      <c r="I491" s="51"/>
      <c r="J491" s="51"/>
      <c r="K491" s="63">
        <v>23473</v>
      </c>
      <c r="L491" s="51"/>
      <c r="M491" s="63">
        <v>1438.7</v>
      </c>
      <c r="N491" s="51"/>
      <c r="O491" s="76">
        <v>6.13</v>
      </c>
      <c r="P491" s="51"/>
    </row>
    <row r="492" spans="1:16">
      <c r="A492" s="54" t="s">
        <v>1</v>
      </c>
      <c r="B492" s="51"/>
      <c r="C492" s="54" t="s">
        <v>235</v>
      </c>
      <c r="D492" s="51"/>
      <c r="E492" s="56" t="s">
        <v>236</v>
      </c>
      <c r="F492" s="57"/>
      <c r="G492" s="57"/>
      <c r="H492" s="57"/>
      <c r="I492" s="57"/>
      <c r="J492" s="57"/>
      <c r="K492" s="55">
        <v>2000</v>
      </c>
      <c r="L492" s="51"/>
      <c r="M492" s="55">
        <v>425</v>
      </c>
      <c r="N492" s="51"/>
      <c r="O492" s="81">
        <v>21.25</v>
      </c>
      <c r="P492" s="51"/>
    </row>
    <row r="493" spans="1:16">
      <c r="A493" s="58" t="s">
        <v>1</v>
      </c>
      <c r="B493" s="51"/>
      <c r="C493" s="58" t="s">
        <v>270</v>
      </c>
      <c r="D493" s="51"/>
      <c r="E493" s="65" t="s">
        <v>271</v>
      </c>
      <c r="F493" s="57"/>
      <c r="G493" s="57"/>
      <c r="H493" s="57"/>
      <c r="I493" s="57"/>
      <c r="J493" s="57"/>
      <c r="K493" s="59" t="s">
        <v>1</v>
      </c>
      <c r="L493" s="51"/>
      <c r="M493" s="59">
        <v>425</v>
      </c>
      <c r="N493" s="51"/>
      <c r="O493" s="82" t="s">
        <v>1</v>
      </c>
      <c r="P493" s="51"/>
    </row>
    <row r="494" spans="1:16">
      <c r="A494" s="54" t="s">
        <v>1</v>
      </c>
      <c r="B494" s="51"/>
      <c r="C494" s="54" t="s">
        <v>239</v>
      </c>
      <c r="D494" s="51"/>
      <c r="E494" s="56" t="s">
        <v>240</v>
      </c>
      <c r="F494" s="57"/>
      <c r="G494" s="57"/>
      <c r="H494" s="57"/>
      <c r="I494" s="57"/>
      <c r="J494" s="57"/>
      <c r="K494" s="55">
        <v>6000</v>
      </c>
      <c r="L494" s="51"/>
      <c r="M494" s="55">
        <v>1013.7</v>
      </c>
      <c r="N494" s="51"/>
      <c r="O494" s="81">
        <v>16.899999999999999</v>
      </c>
      <c r="P494" s="51"/>
    </row>
    <row r="495" spans="1:16">
      <c r="A495" s="58" t="s">
        <v>1</v>
      </c>
      <c r="B495" s="51"/>
      <c r="C495" s="58" t="s">
        <v>241</v>
      </c>
      <c r="D495" s="51"/>
      <c r="E495" s="65" t="s">
        <v>242</v>
      </c>
      <c r="F495" s="57"/>
      <c r="G495" s="57"/>
      <c r="H495" s="57"/>
      <c r="I495" s="57"/>
      <c r="J495" s="57"/>
      <c r="K495" s="59" t="s">
        <v>1</v>
      </c>
      <c r="L495" s="51"/>
      <c r="M495" s="59">
        <v>1013.7</v>
      </c>
      <c r="N495" s="51"/>
      <c r="O495" s="82" t="s">
        <v>1</v>
      </c>
      <c r="P495" s="51"/>
    </row>
    <row r="496" spans="1:16">
      <c r="A496" s="54" t="s">
        <v>1</v>
      </c>
      <c r="B496" s="51"/>
      <c r="C496" s="54" t="s">
        <v>245</v>
      </c>
      <c r="D496" s="51"/>
      <c r="E496" s="56" t="s">
        <v>246</v>
      </c>
      <c r="F496" s="57"/>
      <c r="G496" s="57"/>
      <c r="H496" s="57"/>
      <c r="I496" s="57"/>
      <c r="J496" s="57"/>
      <c r="K496" s="55">
        <v>9473</v>
      </c>
      <c r="L496" s="51"/>
      <c r="M496" s="55">
        <v>0</v>
      </c>
      <c r="N496" s="51"/>
      <c r="O496" s="81">
        <v>0</v>
      </c>
      <c r="P496" s="51"/>
    </row>
    <row r="497" spans="1:16">
      <c r="A497" s="58" t="s">
        <v>1</v>
      </c>
      <c r="B497" s="51"/>
      <c r="C497" s="58" t="s">
        <v>251</v>
      </c>
      <c r="D497" s="51"/>
      <c r="E497" s="65" t="s">
        <v>246</v>
      </c>
      <c r="F497" s="57"/>
      <c r="G497" s="57"/>
      <c r="H497" s="57"/>
      <c r="I497" s="57"/>
      <c r="J497" s="57"/>
      <c r="K497" s="59" t="s">
        <v>1</v>
      </c>
      <c r="L497" s="51"/>
      <c r="M497" s="59">
        <v>0</v>
      </c>
      <c r="N497" s="51"/>
      <c r="O497" s="82" t="s">
        <v>1</v>
      </c>
      <c r="P497" s="51"/>
    </row>
    <row r="498" spans="1:16">
      <c r="A498" s="54" t="s">
        <v>1</v>
      </c>
      <c r="B498" s="51"/>
      <c r="C498" s="54" t="s">
        <v>262</v>
      </c>
      <c r="D498" s="51"/>
      <c r="E498" s="56" t="s">
        <v>263</v>
      </c>
      <c r="F498" s="57"/>
      <c r="G498" s="57"/>
      <c r="H498" s="57"/>
      <c r="I498" s="57"/>
      <c r="J498" s="57"/>
      <c r="K498" s="55">
        <v>6000</v>
      </c>
      <c r="L498" s="51"/>
      <c r="M498" s="55">
        <v>0</v>
      </c>
      <c r="N498" s="51"/>
      <c r="O498" s="81">
        <v>0</v>
      </c>
      <c r="P498" s="51"/>
    </row>
    <row r="499" spans="1:16">
      <c r="A499" s="58" t="s">
        <v>1</v>
      </c>
      <c r="B499" s="51"/>
      <c r="C499" s="58" t="s">
        <v>298</v>
      </c>
      <c r="D499" s="51"/>
      <c r="E499" s="65" t="s">
        <v>299</v>
      </c>
      <c r="F499" s="57"/>
      <c r="G499" s="57"/>
      <c r="H499" s="57"/>
      <c r="I499" s="57"/>
      <c r="J499" s="57"/>
      <c r="K499" s="59" t="s">
        <v>1</v>
      </c>
      <c r="L499" s="51"/>
      <c r="M499" s="59">
        <v>0</v>
      </c>
      <c r="N499" s="51"/>
      <c r="O499" s="82" t="s">
        <v>1</v>
      </c>
      <c r="P499" s="51"/>
    </row>
    <row r="500" spans="1:16">
      <c r="A500" s="62" t="s">
        <v>1</v>
      </c>
      <c r="B500" s="51"/>
      <c r="C500" s="62" t="s">
        <v>392</v>
      </c>
      <c r="D500" s="51"/>
      <c r="E500" s="51"/>
      <c r="F500" s="51"/>
      <c r="G500" s="51"/>
      <c r="H500" s="51"/>
      <c r="I500" s="51"/>
      <c r="J500" s="51"/>
      <c r="K500" s="63">
        <v>6000</v>
      </c>
      <c r="L500" s="51"/>
      <c r="M500" s="63">
        <v>0</v>
      </c>
      <c r="N500" s="51"/>
      <c r="O500" s="76">
        <v>0</v>
      </c>
      <c r="P500" s="51"/>
    </row>
    <row r="501" spans="1:16">
      <c r="A501" s="62" t="s">
        <v>1</v>
      </c>
      <c r="B501" s="51"/>
      <c r="C501" s="62" t="s">
        <v>393</v>
      </c>
      <c r="D501" s="51"/>
      <c r="E501" s="51"/>
      <c r="F501" s="51"/>
      <c r="G501" s="51"/>
      <c r="H501" s="51"/>
      <c r="I501" s="51"/>
      <c r="J501" s="51"/>
      <c r="K501" s="63">
        <v>6000</v>
      </c>
      <c r="L501" s="51"/>
      <c r="M501" s="63">
        <v>0</v>
      </c>
      <c r="N501" s="51"/>
      <c r="O501" s="76">
        <v>0</v>
      </c>
      <c r="P501" s="51"/>
    </row>
    <row r="502" spans="1:16">
      <c r="A502" s="54" t="s">
        <v>1</v>
      </c>
      <c r="B502" s="51"/>
      <c r="C502" s="54" t="s">
        <v>245</v>
      </c>
      <c r="D502" s="51"/>
      <c r="E502" s="56" t="s">
        <v>246</v>
      </c>
      <c r="F502" s="57"/>
      <c r="G502" s="57"/>
      <c r="H502" s="57"/>
      <c r="I502" s="57"/>
      <c r="J502" s="57"/>
      <c r="K502" s="55">
        <v>6000</v>
      </c>
      <c r="L502" s="51"/>
      <c r="M502" s="55">
        <v>0</v>
      </c>
      <c r="N502" s="51"/>
      <c r="O502" s="81">
        <v>0</v>
      </c>
      <c r="P502" s="51"/>
    </row>
    <row r="503" spans="1:16">
      <c r="A503" s="58" t="s">
        <v>1</v>
      </c>
      <c r="B503" s="51"/>
      <c r="C503" s="58" t="s">
        <v>251</v>
      </c>
      <c r="D503" s="51"/>
      <c r="E503" s="65" t="s">
        <v>246</v>
      </c>
      <c r="F503" s="57"/>
      <c r="G503" s="57"/>
      <c r="H503" s="57"/>
      <c r="I503" s="57"/>
      <c r="J503" s="57"/>
      <c r="K503" s="59" t="s">
        <v>1</v>
      </c>
      <c r="L503" s="51"/>
      <c r="M503" s="59">
        <v>0</v>
      </c>
      <c r="N503" s="51"/>
      <c r="O503" s="82" t="s">
        <v>1</v>
      </c>
      <c r="P503" s="51"/>
    </row>
    <row r="504" spans="1:16">
      <c r="A504" s="68" t="s">
        <v>1</v>
      </c>
      <c r="B504" s="51"/>
      <c r="C504" s="68" t="s">
        <v>871</v>
      </c>
      <c r="D504" s="51"/>
      <c r="E504" s="51"/>
      <c r="F504" s="51"/>
      <c r="G504" s="51"/>
      <c r="H504" s="51"/>
      <c r="I504" s="51"/>
      <c r="J504" s="51"/>
      <c r="K504" s="69">
        <v>41620</v>
      </c>
      <c r="L504" s="51"/>
      <c r="M504" s="69">
        <v>6075.14</v>
      </c>
      <c r="N504" s="51"/>
      <c r="O504" s="75">
        <v>14.6</v>
      </c>
      <c r="P504" s="51"/>
    </row>
    <row r="505" spans="1:16">
      <c r="A505" s="66" t="s">
        <v>1</v>
      </c>
      <c r="B505" s="51"/>
      <c r="C505" s="66" t="s">
        <v>511</v>
      </c>
      <c r="D505" s="51"/>
      <c r="E505" s="70" t="s">
        <v>512</v>
      </c>
      <c r="F505" s="57"/>
      <c r="G505" s="57"/>
      <c r="H505" s="57"/>
      <c r="I505" s="57"/>
      <c r="J505" s="57"/>
      <c r="K505" s="67">
        <v>41620</v>
      </c>
      <c r="L505" s="51"/>
      <c r="M505" s="67">
        <v>6075.14</v>
      </c>
      <c r="N505" s="51"/>
      <c r="O505" s="79">
        <v>14.6</v>
      </c>
      <c r="P505" s="51"/>
    </row>
    <row r="506" spans="1:16">
      <c r="A506" s="60"/>
      <c r="B506" s="51"/>
      <c r="C506" s="60" t="s">
        <v>519</v>
      </c>
      <c r="D506" s="51"/>
      <c r="E506" s="64" t="s">
        <v>520</v>
      </c>
      <c r="F506" s="57"/>
      <c r="G506" s="57"/>
      <c r="H506" s="57"/>
      <c r="I506" s="57"/>
      <c r="J506" s="57"/>
      <c r="K506" s="61">
        <v>41620</v>
      </c>
      <c r="L506" s="51"/>
      <c r="M506" s="61">
        <v>6075.14</v>
      </c>
      <c r="N506" s="51"/>
      <c r="O506" s="80">
        <v>14.6</v>
      </c>
      <c r="P506" s="51"/>
    </row>
    <row r="507" spans="1:16">
      <c r="A507" s="62" t="s">
        <v>1</v>
      </c>
      <c r="B507" s="51"/>
      <c r="C507" s="62" t="s">
        <v>384</v>
      </c>
      <c r="D507" s="51"/>
      <c r="E507" s="51"/>
      <c r="F507" s="51"/>
      <c r="G507" s="51"/>
      <c r="H507" s="51"/>
      <c r="I507" s="51"/>
      <c r="J507" s="51"/>
      <c r="K507" s="63">
        <v>20000</v>
      </c>
      <c r="L507" s="51"/>
      <c r="M507" s="63">
        <v>6062.64</v>
      </c>
      <c r="N507" s="51"/>
      <c r="O507" s="76">
        <v>30.31</v>
      </c>
      <c r="P507" s="51"/>
    </row>
    <row r="508" spans="1:16">
      <c r="A508" s="62" t="s">
        <v>1</v>
      </c>
      <c r="B508" s="51"/>
      <c r="C508" s="62" t="s">
        <v>385</v>
      </c>
      <c r="D508" s="51"/>
      <c r="E508" s="51"/>
      <c r="F508" s="51"/>
      <c r="G508" s="51"/>
      <c r="H508" s="51"/>
      <c r="I508" s="51"/>
      <c r="J508" s="51"/>
      <c r="K508" s="63">
        <v>20000</v>
      </c>
      <c r="L508" s="51"/>
      <c r="M508" s="63">
        <v>6062.64</v>
      </c>
      <c r="N508" s="51"/>
      <c r="O508" s="76">
        <v>30.31</v>
      </c>
      <c r="P508" s="51"/>
    </row>
    <row r="509" spans="1:16">
      <c r="A509" s="54" t="s">
        <v>1</v>
      </c>
      <c r="B509" s="51"/>
      <c r="C509" s="54" t="s">
        <v>245</v>
      </c>
      <c r="D509" s="51"/>
      <c r="E509" s="56" t="s">
        <v>246</v>
      </c>
      <c r="F509" s="57"/>
      <c r="G509" s="57"/>
      <c r="H509" s="57"/>
      <c r="I509" s="57"/>
      <c r="J509" s="57"/>
      <c r="K509" s="55">
        <v>20000</v>
      </c>
      <c r="L509" s="51"/>
      <c r="M509" s="55">
        <v>6062.64</v>
      </c>
      <c r="N509" s="51"/>
      <c r="O509" s="81">
        <v>30.31</v>
      </c>
      <c r="P509" s="51"/>
    </row>
    <row r="510" spans="1:16">
      <c r="A510" s="58" t="s">
        <v>1</v>
      </c>
      <c r="B510" s="51"/>
      <c r="C510" s="58" t="s">
        <v>251</v>
      </c>
      <c r="D510" s="51"/>
      <c r="E510" s="65" t="s">
        <v>246</v>
      </c>
      <c r="F510" s="57"/>
      <c r="G510" s="57"/>
      <c r="H510" s="57"/>
      <c r="I510" s="57"/>
      <c r="J510" s="57"/>
      <c r="K510" s="59" t="s">
        <v>1</v>
      </c>
      <c r="L510" s="51"/>
      <c r="M510" s="59">
        <v>6062.64</v>
      </c>
      <c r="N510" s="51"/>
      <c r="O510" s="82" t="s">
        <v>1</v>
      </c>
      <c r="P510" s="51"/>
    </row>
    <row r="511" spans="1:16">
      <c r="A511" s="62" t="s">
        <v>1</v>
      </c>
      <c r="B511" s="51"/>
      <c r="C511" s="62" t="s">
        <v>386</v>
      </c>
      <c r="D511" s="51"/>
      <c r="E511" s="51"/>
      <c r="F511" s="51"/>
      <c r="G511" s="51"/>
      <c r="H511" s="51"/>
      <c r="I511" s="51"/>
      <c r="J511" s="51"/>
      <c r="K511" s="63">
        <v>3000</v>
      </c>
      <c r="L511" s="51"/>
      <c r="M511" s="63">
        <v>12.5</v>
      </c>
      <c r="N511" s="51"/>
      <c r="O511" s="76">
        <v>0.42</v>
      </c>
      <c r="P511" s="51"/>
    </row>
    <row r="512" spans="1:16">
      <c r="A512" s="62" t="s">
        <v>1</v>
      </c>
      <c r="B512" s="51"/>
      <c r="C512" s="62" t="s">
        <v>387</v>
      </c>
      <c r="D512" s="51"/>
      <c r="E512" s="51"/>
      <c r="F512" s="51"/>
      <c r="G512" s="51"/>
      <c r="H512" s="51"/>
      <c r="I512" s="51"/>
      <c r="J512" s="51"/>
      <c r="K512" s="63">
        <v>3000</v>
      </c>
      <c r="L512" s="51"/>
      <c r="M512" s="63">
        <v>12.5</v>
      </c>
      <c r="N512" s="51"/>
      <c r="O512" s="76">
        <v>0.42</v>
      </c>
      <c r="P512" s="51"/>
    </row>
    <row r="513" spans="1:16">
      <c r="A513" s="54" t="s">
        <v>1</v>
      </c>
      <c r="B513" s="51"/>
      <c r="C513" s="54" t="s">
        <v>245</v>
      </c>
      <c r="D513" s="51"/>
      <c r="E513" s="56" t="s">
        <v>246</v>
      </c>
      <c r="F513" s="57"/>
      <c r="G513" s="57"/>
      <c r="H513" s="57"/>
      <c r="I513" s="57"/>
      <c r="J513" s="57"/>
      <c r="K513" s="55">
        <v>3000</v>
      </c>
      <c r="L513" s="51"/>
      <c r="M513" s="55">
        <v>12.5</v>
      </c>
      <c r="N513" s="51"/>
      <c r="O513" s="81">
        <v>0.42</v>
      </c>
      <c r="P513" s="51"/>
    </row>
    <row r="514" spans="1:16">
      <c r="A514" s="58" t="s">
        <v>1</v>
      </c>
      <c r="B514" s="51"/>
      <c r="C514" s="58" t="s">
        <v>251</v>
      </c>
      <c r="D514" s="51"/>
      <c r="E514" s="65" t="s">
        <v>246</v>
      </c>
      <c r="F514" s="57"/>
      <c r="G514" s="57"/>
      <c r="H514" s="57"/>
      <c r="I514" s="57"/>
      <c r="J514" s="57"/>
      <c r="K514" s="59" t="s">
        <v>1</v>
      </c>
      <c r="L514" s="51"/>
      <c r="M514" s="59">
        <v>12.5</v>
      </c>
      <c r="N514" s="51"/>
      <c r="O514" s="82" t="s">
        <v>1</v>
      </c>
      <c r="P514" s="51"/>
    </row>
    <row r="515" spans="1:16">
      <c r="A515" s="62" t="s">
        <v>1</v>
      </c>
      <c r="B515" s="51"/>
      <c r="C515" s="62" t="s">
        <v>392</v>
      </c>
      <c r="D515" s="51"/>
      <c r="E515" s="51"/>
      <c r="F515" s="51"/>
      <c r="G515" s="51"/>
      <c r="H515" s="51"/>
      <c r="I515" s="51"/>
      <c r="J515" s="51"/>
      <c r="K515" s="63">
        <v>18620</v>
      </c>
      <c r="L515" s="51"/>
      <c r="M515" s="63">
        <v>0</v>
      </c>
      <c r="N515" s="51"/>
      <c r="O515" s="76">
        <v>0</v>
      </c>
      <c r="P515" s="51"/>
    </row>
    <row r="516" spans="1:16">
      <c r="A516" s="62" t="s">
        <v>1</v>
      </c>
      <c r="B516" s="51"/>
      <c r="C516" s="62" t="s">
        <v>393</v>
      </c>
      <c r="D516" s="51"/>
      <c r="E516" s="51"/>
      <c r="F516" s="51"/>
      <c r="G516" s="51"/>
      <c r="H516" s="51"/>
      <c r="I516" s="51"/>
      <c r="J516" s="51"/>
      <c r="K516" s="63">
        <v>18620</v>
      </c>
      <c r="L516" s="51"/>
      <c r="M516" s="63">
        <v>0</v>
      </c>
      <c r="N516" s="51"/>
      <c r="O516" s="76">
        <v>0</v>
      </c>
      <c r="P516" s="51"/>
    </row>
    <row r="517" spans="1:16">
      <c r="A517" s="54" t="s">
        <v>1</v>
      </c>
      <c r="B517" s="51"/>
      <c r="C517" s="54" t="s">
        <v>245</v>
      </c>
      <c r="D517" s="51"/>
      <c r="E517" s="56" t="s">
        <v>246</v>
      </c>
      <c r="F517" s="57"/>
      <c r="G517" s="57"/>
      <c r="H517" s="57"/>
      <c r="I517" s="57"/>
      <c r="J517" s="57"/>
      <c r="K517" s="55">
        <v>18620</v>
      </c>
      <c r="L517" s="51"/>
      <c r="M517" s="55">
        <v>0</v>
      </c>
      <c r="N517" s="51"/>
      <c r="O517" s="81">
        <v>0</v>
      </c>
      <c r="P517" s="51"/>
    </row>
    <row r="518" spans="1:16">
      <c r="A518" s="58" t="s">
        <v>1</v>
      </c>
      <c r="B518" s="51"/>
      <c r="C518" s="58" t="s">
        <v>251</v>
      </c>
      <c r="D518" s="51"/>
      <c r="E518" s="65" t="s">
        <v>246</v>
      </c>
      <c r="F518" s="57"/>
      <c r="G518" s="57"/>
      <c r="H518" s="57"/>
      <c r="I518" s="57"/>
      <c r="J518" s="57"/>
      <c r="K518" s="59" t="s">
        <v>1</v>
      </c>
      <c r="L518" s="51"/>
      <c r="M518" s="59">
        <v>0</v>
      </c>
      <c r="N518" s="51"/>
      <c r="O518" s="82" t="s">
        <v>1</v>
      </c>
      <c r="P518" s="51"/>
    </row>
    <row r="519" spans="1:16">
      <c r="A519" s="68" t="s">
        <v>1</v>
      </c>
      <c r="B519" s="51"/>
      <c r="C519" s="68" t="s">
        <v>872</v>
      </c>
      <c r="D519" s="51"/>
      <c r="E519" s="51"/>
      <c r="F519" s="51"/>
      <c r="G519" s="51"/>
      <c r="H519" s="51"/>
      <c r="I519" s="51"/>
      <c r="J519" s="51"/>
      <c r="K519" s="69">
        <v>31880</v>
      </c>
      <c r="L519" s="51"/>
      <c r="M519" s="69">
        <v>75</v>
      </c>
      <c r="N519" s="51"/>
      <c r="O519" s="75">
        <v>0.24</v>
      </c>
      <c r="P519" s="51"/>
    </row>
    <row r="520" spans="1:16">
      <c r="A520" s="66" t="s">
        <v>1</v>
      </c>
      <c r="B520" s="51"/>
      <c r="C520" s="66" t="s">
        <v>511</v>
      </c>
      <c r="D520" s="51"/>
      <c r="E520" s="70" t="s">
        <v>512</v>
      </c>
      <c r="F520" s="57"/>
      <c r="G520" s="57"/>
      <c r="H520" s="57"/>
      <c r="I520" s="57"/>
      <c r="J520" s="57"/>
      <c r="K520" s="67">
        <v>31880</v>
      </c>
      <c r="L520" s="51"/>
      <c r="M520" s="67">
        <v>75</v>
      </c>
      <c r="N520" s="51"/>
      <c r="O520" s="79">
        <v>0.24</v>
      </c>
      <c r="P520" s="51"/>
    </row>
    <row r="521" spans="1:16">
      <c r="A521" s="60"/>
      <c r="B521" s="51"/>
      <c r="C521" s="60" t="s">
        <v>519</v>
      </c>
      <c r="D521" s="51"/>
      <c r="E521" s="64" t="s">
        <v>520</v>
      </c>
      <c r="F521" s="57"/>
      <c r="G521" s="57"/>
      <c r="H521" s="57"/>
      <c r="I521" s="57"/>
      <c r="J521" s="57"/>
      <c r="K521" s="61">
        <v>31880</v>
      </c>
      <c r="L521" s="51"/>
      <c r="M521" s="61">
        <v>75</v>
      </c>
      <c r="N521" s="51"/>
      <c r="O521" s="80">
        <v>0.24</v>
      </c>
      <c r="P521" s="51"/>
    </row>
    <row r="522" spans="1:16">
      <c r="A522" s="62" t="s">
        <v>1</v>
      </c>
      <c r="B522" s="51"/>
      <c r="C522" s="62" t="s">
        <v>384</v>
      </c>
      <c r="D522" s="51"/>
      <c r="E522" s="51"/>
      <c r="F522" s="51"/>
      <c r="G522" s="51"/>
      <c r="H522" s="51"/>
      <c r="I522" s="51"/>
      <c r="J522" s="51"/>
      <c r="K522" s="63">
        <v>20000</v>
      </c>
      <c r="L522" s="51"/>
      <c r="M522" s="63">
        <v>75</v>
      </c>
      <c r="N522" s="51"/>
      <c r="O522" s="76">
        <v>0.38</v>
      </c>
      <c r="P522" s="51"/>
    </row>
    <row r="523" spans="1:16">
      <c r="A523" s="62" t="s">
        <v>1</v>
      </c>
      <c r="B523" s="51"/>
      <c r="C523" s="62" t="s">
        <v>385</v>
      </c>
      <c r="D523" s="51"/>
      <c r="E523" s="51"/>
      <c r="F523" s="51"/>
      <c r="G523" s="51"/>
      <c r="H523" s="51"/>
      <c r="I523" s="51"/>
      <c r="J523" s="51"/>
      <c r="K523" s="63">
        <v>20000</v>
      </c>
      <c r="L523" s="51"/>
      <c r="M523" s="63">
        <v>75</v>
      </c>
      <c r="N523" s="51"/>
      <c r="O523" s="76">
        <v>0.38</v>
      </c>
      <c r="P523" s="51"/>
    </row>
    <row r="524" spans="1:16">
      <c r="A524" s="54" t="s">
        <v>1</v>
      </c>
      <c r="B524" s="51"/>
      <c r="C524" s="54" t="s">
        <v>239</v>
      </c>
      <c r="D524" s="51"/>
      <c r="E524" s="56" t="s">
        <v>240</v>
      </c>
      <c r="F524" s="57"/>
      <c r="G524" s="57"/>
      <c r="H524" s="57"/>
      <c r="I524" s="57"/>
      <c r="J524" s="57"/>
      <c r="K524" s="55">
        <v>2000</v>
      </c>
      <c r="L524" s="51"/>
      <c r="M524" s="55">
        <v>0</v>
      </c>
      <c r="N524" s="51"/>
      <c r="O524" s="81">
        <v>0</v>
      </c>
      <c r="P524" s="51"/>
    </row>
    <row r="525" spans="1:16">
      <c r="A525" s="58" t="s">
        <v>1</v>
      </c>
      <c r="B525" s="51"/>
      <c r="C525" s="58" t="s">
        <v>241</v>
      </c>
      <c r="D525" s="51"/>
      <c r="E525" s="65" t="s">
        <v>242</v>
      </c>
      <c r="F525" s="57"/>
      <c r="G525" s="57"/>
      <c r="H525" s="57"/>
      <c r="I525" s="57"/>
      <c r="J525" s="57"/>
      <c r="K525" s="59" t="s">
        <v>1</v>
      </c>
      <c r="L525" s="51"/>
      <c r="M525" s="59">
        <v>0</v>
      </c>
      <c r="N525" s="51"/>
      <c r="O525" s="82" t="s">
        <v>1</v>
      </c>
      <c r="P525" s="51"/>
    </row>
    <row r="526" spans="1:16">
      <c r="A526" s="54" t="s">
        <v>1</v>
      </c>
      <c r="B526" s="51"/>
      <c r="C526" s="54" t="s">
        <v>245</v>
      </c>
      <c r="D526" s="51"/>
      <c r="E526" s="56" t="s">
        <v>246</v>
      </c>
      <c r="F526" s="57"/>
      <c r="G526" s="57"/>
      <c r="H526" s="57"/>
      <c r="I526" s="57"/>
      <c r="J526" s="57"/>
      <c r="K526" s="55">
        <v>18000</v>
      </c>
      <c r="L526" s="51"/>
      <c r="M526" s="55">
        <v>75</v>
      </c>
      <c r="N526" s="51"/>
      <c r="O526" s="81">
        <v>0.42</v>
      </c>
      <c r="P526" s="51"/>
    </row>
    <row r="527" spans="1:16">
      <c r="A527" s="58" t="s">
        <v>1</v>
      </c>
      <c r="B527" s="51"/>
      <c r="C527" s="58" t="s">
        <v>251</v>
      </c>
      <c r="D527" s="51"/>
      <c r="E527" s="65" t="s">
        <v>246</v>
      </c>
      <c r="F527" s="57"/>
      <c r="G527" s="57"/>
      <c r="H527" s="57"/>
      <c r="I527" s="57"/>
      <c r="J527" s="57"/>
      <c r="K527" s="59" t="s">
        <v>1</v>
      </c>
      <c r="L527" s="51"/>
      <c r="M527" s="59">
        <v>75</v>
      </c>
      <c r="N527" s="51"/>
      <c r="O527" s="82" t="s">
        <v>1</v>
      </c>
      <c r="P527" s="51"/>
    </row>
    <row r="528" spans="1:16">
      <c r="A528" s="62" t="s">
        <v>1</v>
      </c>
      <c r="B528" s="51"/>
      <c r="C528" s="62" t="s">
        <v>386</v>
      </c>
      <c r="D528" s="51"/>
      <c r="E528" s="51"/>
      <c r="F528" s="51"/>
      <c r="G528" s="51"/>
      <c r="H528" s="51"/>
      <c r="I528" s="51"/>
      <c r="J528" s="51"/>
      <c r="K528" s="63">
        <v>11880</v>
      </c>
      <c r="L528" s="51"/>
      <c r="M528" s="63">
        <v>0</v>
      </c>
      <c r="N528" s="51"/>
      <c r="O528" s="76">
        <v>0</v>
      </c>
      <c r="P528" s="51"/>
    </row>
    <row r="529" spans="1:16">
      <c r="A529" s="62" t="s">
        <v>1</v>
      </c>
      <c r="B529" s="51"/>
      <c r="C529" s="62" t="s">
        <v>387</v>
      </c>
      <c r="D529" s="51"/>
      <c r="E529" s="51"/>
      <c r="F529" s="51"/>
      <c r="G529" s="51"/>
      <c r="H529" s="51"/>
      <c r="I529" s="51"/>
      <c r="J529" s="51"/>
      <c r="K529" s="63">
        <v>11880</v>
      </c>
      <c r="L529" s="51"/>
      <c r="M529" s="63">
        <v>0</v>
      </c>
      <c r="N529" s="51"/>
      <c r="O529" s="76">
        <v>0</v>
      </c>
      <c r="P529" s="51"/>
    </row>
    <row r="530" spans="1:16">
      <c r="A530" s="54" t="s">
        <v>1</v>
      </c>
      <c r="B530" s="51"/>
      <c r="C530" s="54" t="s">
        <v>239</v>
      </c>
      <c r="D530" s="51"/>
      <c r="E530" s="56" t="s">
        <v>240</v>
      </c>
      <c r="F530" s="57"/>
      <c r="G530" s="57"/>
      <c r="H530" s="57"/>
      <c r="I530" s="57"/>
      <c r="J530" s="57"/>
      <c r="K530" s="55">
        <v>6000</v>
      </c>
      <c r="L530" s="51"/>
      <c r="M530" s="55">
        <v>0</v>
      </c>
      <c r="N530" s="51"/>
      <c r="O530" s="81">
        <v>0</v>
      </c>
      <c r="P530" s="51"/>
    </row>
    <row r="531" spans="1:16">
      <c r="A531" s="58" t="s">
        <v>1</v>
      </c>
      <c r="B531" s="51"/>
      <c r="C531" s="58" t="s">
        <v>276</v>
      </c>
      <c r="D531" s="51"/>
      <c r="E531" s="65" t="s">
        <v>277</v>
      </c>
      <c r="F531" s="57"/>
      <c r="G531" s="57"/>
      <c r="H531" s="57"/>
      <c r="I531" s="57"/>
      <c r="J531" s="57"/>
      <c r="K531" s="59" t="s">
        <v>1</v>
      </c>
      <c r="L531" s="51"/>
      <c r="M531" s="59">
        <v>0</v>
      </c>
      <c r="N531" s="51"/>
      <c r="O531" s="82" t="s">
        <v>1</v>
      </c>
      <c r="P531" s="51"/>
    </row>
    <row r="532" spans="1:16">
      <c r="A532" s="58" t="s">
        <v>1</v>
      </c>
      <c r="B532" s="51"/>
      <c r="C532" s="58" t="s">
        <v>241</v>
      </c>
      <c r="D532" s="51"/>
      <c r="E532" s="65" t="s">
        <v>242</v>
      </c>
      <c r="F532" s="57"/>
      <c r="G532" s="57"/>
      <c r="H532" s="57"/>
      <c r="I532" s="57"/>
      <c r="J532" s="57"/>
      <c r="K532" s="59" t="s">
        <v>1</v>
      </c>
      <c r="L532" s="51"/>
      <c r="M532" s="59">
        <v>0</v>
      </c>
      <c r="N532" s="51"/>
      <c r="O532" s="82" t="s">
        <v>1</v>
      </c>
      <c r="P532" s="51"/>
    </row>
    <row r="533" spans="1:16">
      <c r="A533" s="54" t="s">
        <v>1</v>
      </c>
      <c r="B533" s="51"/>
      <c r="C533" s="54" t="s">
        <v>245</v>
      </c>
      <c r="D533" s="51"/>
      <c r="E533" s="56" t="s">
        <v>246</v>
      </c>
      <c r="F533" s="57"/>
      <c r="G533" s="57"/>
      <c r="H533" s="57"/>
      <c r="I533" s="57"/>
      <c r="J533" s="57"/>
      <c r="K533" s="55">
        <v>5880</v>
      </c>
      <c r="L533" s="51"/>
      <c r="M533" s="55">
        <v>0</v>
      </c>
      <c r="N533" s="51"/>
      <c r="O533" s="81">
        <v>0</v>
      </c>
      <c r="P533" s="51"/>
    </row>
    <row r="534" spans="1:16">
      <c r="A534" s="58" t="s">
        <v>1</v>
      </c>
      <c r="B534" s="51"/>
      <c r="C534" s="58" t="s">
        <v>251</v>
      </c>
      <c r="D534" s="51"/>
      <c r="E534" s="65" t="s">
        <v>246</v>
      </c>
      <c r="F534" s="57"/>
      <c r="G534" s="57"/>
      <c r="H534" s="57"/>
      <c r="I534" s="57"/>
      <c r="J534" s="57"/>
      <c r="K534" s="59" t="s">
        <v>1</v>
      </c>
      <c r="L534" s="51"/>
      <c r="M534" s="59">
        <v>0</v>
      </c>
      <c r="N534" s="51"/>
      <c r="O534" s="82" t="s">
        <v>1</v>
      </c>
      <c r="P534" s="51"/>
    </row>
    <row r="535" spans="1:16">
      <c r="A535" s="68" t="s">
        <v>1</v>
      </c>
      <c r="B535" s="51"/>
      <c r="C535" s="68" t="s">
        <v>873</v>
      </c>
      <c r="D535" s="51"/>
      <c r="E535" s="51"/>
      <c r="F535" s="51"/>
      <c r="G535" s="51"/>
      <c r="H535" s="51"/>
      <c r="I535" s="51"/>
      <c r="J535" s="51"/>
      <c r="K535" s="69">
        <v>21000</v>
      </c>
      <c r="L535" s="51"/>
      <c r="M535" s="69">
        <v>1902.37</v>
      </c>
      <c r="N535" s="51"/>
      <c r="O535" s="75">
        <v>9.06</v>
      </c>
      <c r="P535" s="51"/>
    </row>
    <row r="536" spans="1:16">
      <c r="A536" s="66" t="s">
        <v>1</v>
      </c>
      <c r="B536" s="51"/>
      <c r="C536" s="66" t="s">
        <v>511</v>
      </c>
      <c r="D536" s="51"/>
      <c r="E536" s="70" t="s">
        <v>512</v>
      </c>
      <c r="F536" s="57"/>
      <c r="G536" s="57"/>
      <c r="H536" s="57"/>
      <c r="I536" s="57"/>
      <c r="J536" s="57"/>
      <c r="K536" s="67">
        <v>21000</v>
      </c>
      <c r="L536" s="51"/>
      <c r="M536" s="67">
        <v>1902.37</v>
      </c>
      <c r="N536" s="51"/>
      <c r="O536" s="79">
        <v>9.06</v>
      </c>
      <c r="P536" s="51"/>
    </row>
    <row r="537" spans="1:16">
      <c r="A537" s="60"/>
      <c r="B537" s="51"/>
      <c r="C537" s="60" t="s">
        <v>519</v>
      </c>
      <c r="D537" s="51"/>
      <c r="E537" s="64" t="s">
        <v>520</v>
      </c>
      <c r="F537" s="57"/>
      <c r="G537" s="57"/>
      <c r="H537" s="57"/>
      <c r="I537" s="57"/>
      <c r="J537" s="57"/>
      <c r="K537" s="61">
        <v>21000</v>
      </c>
      <c r="L537" s="51"/>
      <c r="M537" s="61">
        <v>1902.37</v>
      </c>
      <c r="N537" s="51"/>
      <c r="O537" s="80">
        <v>9.06</v>
      </c>
      <c r="P537" s="51"/>
    </row>
    <row r="538" spans="1:16">
      <c r="A538" s="62" t="s">
        <v>1</v>
      </c>
      <c r="B538" s="51"/>
      <c r="C538" s="62" t="s">
        <v>384</v>
      </c>
      <c r="D538" s="51"/>
      <c r="E538" s="51"/>
      <c r="F538" s="51"/>
      <c r="G538" s="51"/>
      <c r="H538" s="51"/>
      <c r="I538" s="51"/>
      <c r="J538" s="51"/>
      <c r="K538" s="63">
        <v>20000</v>
      </c>
      <c r="L538" s="51"/>
      <c r="M538" s="63">
        <v>1902.37</v>
      </c>
      <c r="N538" s="51"/>
      <c r="O538" s="76">
        <v>9.51</v>
      </c>
      <c r="P538" s="51"/>
    </row>
    <row r="539" spans="1:16">
      <c r="A539" s="62" t="s">
        <v>1</v>
      </c>
      <c r="B539" s="51"/>
      <c r="C539" s="62" t="s">
        <v>385</v>
      </c>
      <c r="D539" s="51"/>
      <c r="E539" s="51"/>
      <c r="F539" s="51"/>
      <c r="G539" s="51"/>
      <c r="H539" s="51"/>
      <c r="I539" s="51"/>
      <c r="J539" s="51"/>
      <c r="K539" s="63">
        <v>20000</v>
      </c>
      <c r="L539" s="51"/>
      <c r="M539" s="63">
        <v>1902.37</v>
      </c>
      <c r="N539" s="51"/>
      <c r="O539" s="76">
        <v>9.51</v>
      </c>
      <c r="P539" s="51"/>
    </row>
    <row r="540" spans="1:16">
      <c r="A540" s="54" t="s">
        <v>1</v>
      </c>
      <c r="B540" s="51"/>
      <c r="C540" s="54" t="s">
        <v>239</v>
      </c>
      <c r="D540" s="51"/>
      <c r="E540" s="56" t="s">
        <v>240</v>
      </c>
      <c r="F540" s="57"/>
      <c r="G540" s="57"/>
      <c r="H540" s="57"/>
      <c r="I540" s="57"/>
      <c r="J540" s="57"/>
      <c r="K540" s="55">
        <v>1500</v>
      </c>
      <c r="L540" s="51"/>
      <c r="M540" s="55">
        <v>626.69000000000005</v>
      </c>
      <c r="N540" s="51"/>
      <c r="O540" s="81">
        <v>41.78</v>
      </c>
      <c r="P540" s="51"/>
    </row>
    <row r="541" spans="1:16">
      <c r="A541" s="58" t="s">
        <v>1</v>
      </c>
      <c r="B541" s="51"/>
      <c r="C541" s="58" t="s">
        <v>241</v>
      </c>
      <c r="D541" s="51"/>
      <c r="E541" s="65" t="s">
        <v>242</v>
      </c>
      <c r="F541" s="57"/>
      <c r="G541" s="57"/>
      <c r="H541" s="57"/>
      <c r="I541" s="57"/>
      <c r="J541" s="57"/>
      <c r="K541" s="59" t="s">
        <v>1</v>
      </c>
      <c r="L541" s="51"/>
      <c r="M541" s="59">
        <v>626.69000000000005</v>
      </c>
      <c r="N541" s="51"/>
      <c r="O541" s="82" t="s">
        <v>1</v>
      </c>
      <c r="P541" s="51"/>
    </row>
    <row r="542" spans="1:16">
      <c r="A542" s="54" t="s">
        <v>1</v>
      </c>
      <c r="B542" s="51"/>
      <c r="C542" s="54" t="s">
        <v>245</v>
      </c>
      <c r="D542" s="51"/>
      <c r="E542" s="56" t="s">
        <v>246</v>
      </c>
      <c r="F542" s="57"/>
      <c r="G542" s="57"/>
      <c r="H542" s="57"/>
      <c r="I542" s="57"/>
      <c r="J542" s="57"/>
      <c r="K542" s="55">
        <v>14500</v>
      </c>
      <c r="L542" s="51"/>
      <c r="M542" s="55">
        <v>1275.68</v>
      </c>
      <c r="N542" s="51"/>
      <c r="O542" s="81">
        <v>8.8000000000000007</v>
      </c>
      <c r="P542" s="51"/>
    </row>
    <row r="543" spans="1:16">
      <c r="A543" s="58" t="s">
        <v>1</v>
      </c>
      <c r="B543" s="51"/>
      <c r="C543" s="58" t="s">
        <v>251</v>
      </c>
      <c r="D543" s="51"/>
      <c r="E543" s="65" t="s">
        <v>246</v>
      </c>
      <c r="F543" s="57"/>
      <c r="G543" s="57"/>
      <c r="H543" s="57"/>
      <c r="I543" s="57"/>
      <c r="J543" s="57"/>
      <c r="K543" s="59" t="s">
        <v>1</v>
      </c>
      <c r="L543" s="51"/>
      <c r="M543" s="59">
        <v>1275.68</v>
      </c>
      <c r="N543" s="51"/>
      <c r="O543" s="82" t="s">
        <v>1</v>
      </c>
      <c r="P543" s="51"/>
    </row>
    <row r="544" spans="1:16">
      <c r="A544" s="54" t="s">
        <v>1</v>
      </c>
      <c r="B544" s="51"/>
      <c r="C544" s="54" t="s">
        <v>262</v>
      </c>
      <c r="D544" s="51"/>
      <c r="E544" s="56" t="s">
        <v>263</v>
      </c>
      <c r="F544" s="57"/>
      <c r="G544" s="57"/>
      <c r="H544" s="57"/>
      <c r="I544" s="57"/>
      <c r="J544" s="57"/>
      <c r="K544" s="55">
        <v>4000</v>
      </c>
      <c r="L544" s="51"/>
      <c r="M544" s="55">
        <v>0</v>
      </c>
      <c r="N544" s="51"/>
      <c r="O544" s="81">
        <v>0</v>
      </c>
      <c r="P544" s="51"/>
    </row>
    <row r="545" spans="1:16">
      <c r="A545" s="58" t="s">
        <v>1</v>
      </c>
      <c r="B545" s="51"/>
      <c r="C545" s="58" t="s">
        <v>264</v>
      </c>
      <c r="D545" s="51"/>
      <c r="E545" s="65" t="s">
        <v>265</v>
      </c>
      <c r="F545" s="57"/>
      <c r="G545" s="57"/>
      <c r="H545" s="57"/>
      <c r="I545" s="57"/>
      <c r="J545" s="57"/>
      <c r="K545" s="59" t="s">
        <v>1</v>
      </c>
      <c r="L545" s="51"/>
      <c r="M545" s="59">
        <v>0</v>
      </c>
      <c r="N545" s="51"/>
      <c r="O545" s="82" t="s">
        <v>1</v>
      </c>
      <c r="P545" s="51"/>
    </row>
    <row r="546" spans="1:16">
      <c r="A546" s="62" t="s">
        <v>1</v>
      </c>
      <c r="B546" s="51"/>
      <c r="C546" s="62" t="s">
        <v>386</v>
      </c>
      <c r="D546" s="51"/>
      <c r="E546" s="51"/>
      <c r="F546" s="51"/>
      <c r="G546" s="51"/>
      <c r="H546" s="51"/>
      <c r="I546" s="51"/>
      <c r="J546" s="51"/>
      <c r="K546" s="63">
        <v>1000</v>
      </c>
      <c r="L546" s="51"/>
      <c r="M546" s="63">
        <v>0</v>
      </c>
      <c r="N546" s="51"/>
      <c r="O546" s="76">
        <v>0</v>
      </c>
      <c r="P546" s="51"/>
    </row>
    <row r="547" spans="1:16">
      <c r="A547" s="62" t="s">
        <v>1</v>
      </c>
      <c r="B547" s="51"/>
      <c r="C547" s="62" t="s">
        <v>387</v>
      </c>
      <c r="D547" s="51"/>
      <c r="E547" s="51"/>
      <c r="F547" s="51"/>
      <c r="G547" s="51"/>
      <c r="H547" s="51"/>
      <c r="I547" s="51"/>
      <c r="J547" s="51"/>
      <c r="K547" s="63">
        <v>1000</v>
      </c>
      <c r="L547" s="51"/>
      <c r="M547" s="63">
        <v>0</v>
      </c>
      <c r="N547" s="51"/>
      <c r="O547" s="76">
        <v>0</v>
      </c>
      <c r="P547" s="51"/>
    </row>
    <row r="548" spans="1:16">
      <c r="A548" s="54" t="s">
        <v>1</v>
      </c>
      <c r="B548" s="51"/>
      <c r="C548" s="54" t="s">
        <v>245</v>
      </c>
      <c r="D548" s="51"/>
      <c r="E548" s="56" t="s">
        <v>246</v>
      </c>
      <c r="F548" s="57"/>
      <c r="G548" s="57"/>
      <c r="H548" s="57"/>
      <c r="I548" s="57"/>
      <c r="J548" s="57"/>
      <c r="K548" s="55">
        <v>1000</v>
      </c>
      <c r="L548" s="51"/>
      <c r="M548" s="55">
        <v>0</v>
      </c>
      <c r="N548" s="51"/>
      <c r="O548" s="81">
        <v>0</v>
      </c>
      <c r="P548" s="51"/>
    </row>
    <row r="549" spans="1:16">
      <c r="A549" s="58" t="s">
        <v>1</v>
      </c>
      <c r="B549" s="51"/>
      <c r="C549" s="58" t="s">
        <v>251</v>
      </c>
      <c r="D549" s="51"/>
      <c r="E549" s="65" t="s">
        <v>246</v>
      </c>
      <c r="F549" s="57"/>
      <c r="G549" s="57"/>
      <c r="H549" s="57"/>
      <c r="I549" s="57"/>
      <c r="J549" s="57"/>
      <c r="K549" s="59" t="s">
        <v>1</v>
      </c>
      <c r="L549" s="51"/>
      <c r="M549" s="59">
        <v>0</v>
      </c>
      <c r="N549" s="51"/>
      <c r="O549" s="82" t="s">
        <v>1</v>
      </c>
      <c r="P549" s="51"/>
    </row>
    <row r="550" spans="1:16">
      <c r="A550" s="68" t="s">
        <v>1</v>
      </c>
      <c r="B550" s="51"/>
      <c r="C550" s="68" t="s">
        <v>874</v>
      </c>
      <c r="D550" s="51"/>
      <c r="E550" s="51"/>
      <c r="F550" s="51"/>
      <c r="G550" s="51"/>
      <c r="H550" s="51"/>
      <c r="I550" s="51"/>
      <c r="J550" s="51"/>
      <c r="K550" s="69">
        <v>20000</v>
      </c>
      <c r="L550" s="51"/>
      <c r="M550" s="69">
        <v>75</v>
      </c>
      <c r="N550" s="51"/>
      <c r="O550" s="75">
        <v>0.38</v>
      </c>
      <c r="P550" s="51"/>
    </row>
    <row r="551" spans="1:16">
      <c r="A551" s="66" t="s">
        <v>1</v>
      </c>
      <c r="B551" s="51"/>
      <c r="C551" s="66" t="s">
        <v>511</v>
      </c>
      <c r="D551" s="51"/>
      <c r="E551" s="70" t="s">
        <v>512</v>
      </c>
      <c r="F551" s="57"/>
      <c r="G551" s="57"/>
      <c r="H551" s="57"/>
      <c r="I551" s="57"/>
      <c r="J551" s="57"/>
      <c r="K551" s="67">
        <v>20000</v>
      </c>
      <c r="L551" s="51"/>
      <c r="M551" s="67">
        <v>75</v>
      </c>
      <c r="N551" s="51"/>
      <c r="O551" s="79">
        <v>0.38</v>
      </c>
      <c r="P551" s="51"/>
    </row>
    <row r="552" spans="1:16">
      <c r="A552" s="60"/>
      <c r="B552" s="51"/>
      <c r="C552" s="60" t="s">
        <v>519</v>
      </c>
      <c r="D552" s="51"/>
      <c r="E552" s="64" t="s">
        <v>520</v>
      </c>
      <c r="F552" s="57"/>
      <c r="G552" s="57"/>
      <c r="H552" s="57"/>
      <c r="I552" s="57"/>
      <c r="J552" s="57"/>
      <c r="K552" s="61">
        <v>20000</v>
      </c>
      <c r="L552" s="51"/>
      <c r="M552" s="61">
        <v>75</v>
      </c>
      <c r="N552" s="51"/>
      <c r="O552" s="80">
        <v>0.38</v>
      </c>
      <c r="P552" s="51"/>
    </row>
    <row r="553" spans="1:16">
      <c r="A553" s="62" t="s">
        <v>1</v>
      </c>
      <c r="B553" s="51"/>
      <c r="C553" s="62" t="s">
        <v>384</v>
      </c>
      <c r="D553" s="51"/>
      <c r="E553" s="51"/>
      <c r="F553" s="51"/>
      <c r="G553" s="51"/>
      <c r="H553" s="51"/>
      <c r="I553" s="51"/>
      <c r="J553" s="51"/>
      <c r="K553" s="63">
        <v>20000</v>
      </c>
      <c r="L553" s="51"/>
      <c r="M553" s="63">
        <v>75</v>
      </c>
      <c r="N553" s="51"/>
      <c r="O553" s="76">
        <v>0.38</v>
      </c>
      <c r="P553" s="51"/>
    </row>
    <row r="554" spans="1:16">
      <c r="A554" s="62" t="s">
        <v>1</v>
      </c>
      <c r="B554" s="51"/>
      <c r="C554" s="62" t="s">
        <v>385</v>
      </c>
      <c r="D554" s="51"/>
      <c r="E554" s="51"/>
      <c r="F554" s="51"/>
      <c r="G554" s="51"/>
      <c r="H554" s="51"/>
      <c r="I554" s="51"/>
      <c r="J554" s="51"/>
      <c r="K554" s="63">
        <v>20000</v>
      </c>
      <c r="L554" s="51"/>
      <c r="M554" s="63">
        <v>75</v>
      </c>
      <c r="N554" s="51"/>
      <c r="O554" s="76">
        <v>0.38</v>
      </c>
      <c r="P554" s="51"/>
    </row>
    <row r="555" spans="1:16">
      <c r="A555" s="54" t="s">
        <v>1</v>
      </c>
      <c r="B555" s="51"/>
      <c r="C555" s="54" t="s">
        <v>239</v>
      </c>
      <c r="D555" s="51"/>
      <c r="E555" s="56" t="s">
        <v>240</v>
      </c>
      <c r="F555" s="57"/>
      <c r="G555" s="57"/>
      <c r="H555" s="57"/>
      <c r="I555" s="57"/>
      <c r="J555" s="57"/>
      <c r="K555" s="55">
        <v>2000</v>
      </c>
      <c r="L555" s="51"/>
      <c r="M555" s="55">
        <v>0</v>
      </c>
      <c r="N555" s="51"/>
      <c r="O555" s="81">
        <v>0</v>
      </c>
      <c r="P555" s="51"/>
    </row>
    <row r="556" spans="1:16">
      <c r="A556" s="58" t="s">
        <v>1</v>
      </c>
      <c r="B556" s="51"/>
      <c r="C556" s="58" t="s">
        <v>241</v>
      </c>
      <c r="D556" s="51"/>
      <c r="E556" s="65" t="s">
        <v>242</v>
      </c>
      <c r="F556" s="57"/>
      <c r="G556" s="57"/>
      <c r="H556" s="57"/>
      <c r="I556" s="57"/>
      <c r="J556" s="57"/>
      <c r="K556" s="59" t="s">
        <v>1</v>
      </c>
      <c r="L556" s="51"/>
      <c r="M556" s="59">
        <v>0</v>
      </c>
      <c r="N556" s="51"/>
      <c r="O556" s="82" t="s">
        <v>1</v>
      </c>
      <c r="P556" s="51"/>
    </row>
    <row r="557" spans="1:16">
      <c r="A557" s="54" t="s">
        <v>1</v>
      </c>
      <c r="B557" s="51"/>
      <c r="C557" s="54" t="s">
        <v>245</v>
      </c>
      <c r="D557" s="51"/>
      <c r="E557" s="56" t="s">
        <v>246</v>
      </c>
      <c r="F557" s="57"/>
      <c r="G557" s="57"/>
      <c r="H557" s="57"/>
      <c r="I557" s="57"/>
      <c r="J557" s="57"/>
      <c r="K557" s="55">
        <v>18000</v>
      </c>
      <c r="L557" s="51"/>
      <c r="M557" s="55">
        <v>75</v>
      </c>
      <c r="N557" s="51"/>
      <c r="O557" s="81">
        <v>0.42</v>
      </c>
      <c r="P557" s="51"/>
    </row>
    <row r="558" spans="1:16">
      <c r="A558" s="58" t="s">
        <v>1</v>
      </c>
      <c r="B558" s="51"/>
      <c r="C558" s="58" t="s">
        <v>251</v>
      </c>
      <c r="D558" s="51"/>
      <c r="E558" s="65" t="s">
        <v>246</v>
      </c>
      <c r="F558" s="57"/>
      <c r="G558" s="57"/>
      <c r="H558" s="57"/>
      <c r="I558" s="57"/>
      <c r="J558" s="57"/>
      <c r="K558" s="59" t="s">
        <v>1</v>
      </c>
      <c r="L558" s="51"/>
      <c r="M558" s="59">
        <v>75</v>
      </c>
      <c r="N558" s="51"/>
      <c r="O558" s="82" t="s">
        <v>1</v>
      </c>
      <c r="P558" s="51"/>
    </row>
    <row r="559" spans="1:16">
      <c r="A559" s="68" t="s">
        <v>1</v>
      </c>
      <c r="B559" s="51"/>
      <c r="C559" s="68" t="s">
        <v>875</v>
      </c>
      <c r="D559" s="51"/>
      <c r="E559" s="51"/>
      <c r="F559" s="51"/>
      <c r="G559" s="51"/>
      <c r="H559" s="51"/>
      <c r="I559" s="51"/>
      <c r="J559" s="51"/>
      <c r="K559" s="69">
        <v>25000</v>
      </c>
      <c r="L559" s="51"/>
      <c r="M559" s="69">
        <v>1103.01</v>
      </c>
      <c r="N559" s="51"/>
      <c r="O559" s="75">
        <v>4.41</v>
      </c>
      <c r="P559" s="51"/>
    </row>
    <row r="560" spans="1:16">
      <c r="A560" s="66" t="s">
        <v>1</v>
      </c>
      <c r="B560" s="51"/>
      <c r="C560" s="66" t="s">
        <v>511</v>
      </c>
      <c r="D560" s="51"/>
      <c r="E560" s="70" t="s">
        <v>512</v>
      </c>
      <c r="F560" s="57"/>
      <c r="G560" s="57"/>
      <c r="H560" s="57"/>
      <c r="I560" s="57"/>
      <c r="J560" s="57"/>
      <c r="K560" s="67">
        <v>25000</v>
      </c>
      <c r="L560" s="51"/>
      <c r="M560" s="67">
        <v>1103.01</v>
      </c>
      <c r="N560" s="51"/>
      <c r="O560" s="79">
        <v>4.41</v>
      </c>
      <c r="P560" s="51"/>
    </row>
    <row r="561" spans="1:16">
      <c r="A561" s="60"/>
      <c r="B561" s="51"/>
      <c r="C561" s="60" t="s">
        <v>519</v>
      </c>
      <c r="D561" s="51"/>
      <c r="E561" s="64" t="s">
        <v>520</v>
      </c>
      <c r="F561" s="57"/>
      <c r="G561" s="57"/>
      <c r="H561" s="57"/>
      <c r="I561" s="57"/>
      <c r="J561" s="57"/>
      <c r="K561" s="61">
        <v>25000</v>
      </c>
      <c r="L561" s="51"/>
      <c r="M561" s="61">
        <v>1103.01</v>
      </c>
      <c r="N561" s="51"/>
      <c r="O561" s="80">
        <v>4.41</v>
      </c>
      <c r="P561" s="51"/>
    </row>
    <row r="562" spans="1:16">
      <c r="A562" s="62" t="s">
        <v>1</v>
      </c>
      <c r="B562" s="51"/>
      <c r="C562" s="62" t="s">
        <v>384</v>
      </c>
      <c r="D562" s="51"/>
      <c r="E562" s="51"/>
      <c r="F562" s="51"/>
      <c r="G562" s="51"/>
      <c r="H562" s="51"/>
      <c r="I562" s="51"/>
      <c r="J562" s="51"/>
      <c r="K562" s="63">
        <v>20000</v>
      </c>
      <c r="L562" s="51"/>
      <c r="M562" s="63">
        <v>1103.01</v>
      </c>
      <c r="N562" s="51"/>
      <c r="O562" s="76">
        <v>5.52</v>
      </c>
      <c r="P562" s="51"/>
    </row>
    <row r="563" spans="1:16">
      <c r="A563" s="62" t="s">
        <v>1</v>
      </c>
      <c r="B563" s="51"/>
      <c r="C563" s="62" t="s">
        <v>385</v>
      </c>
      <c r="D563" s="51"/>
      <c r="E563" s="51"/>
      <c r="F563" s="51"/>
      <c r="G563" s="51"/>
      <c r="H563" s="51"/>
      <c r="I563" s="51"/>
      <c r="J563" s="51"/>
      <c r="K563" s="63">
        <v>20000</v>
      </c>
      <c r="L563" s="51"/>
      <c r="M563" s="63">
        <v>1103.01</v>
      </c>
      <c r="N563" s="51"/>
      <c r="O563" s="76">
        <v>5.52</v>
      </c>
      <c r="P563" s="51"/>
    </row>
    <row r="564" spans="1:16">
      <c r="A564" s="54" t="s">
        <v>1</v>
      </c>
      <c r="B564" s="51"/>
      <c r="C564" s="54" t="s">
        <v>235</v>
      </c>
      <c r="D564" s="51"/>
      <c r="E564" s="56" t="s">
        <v>236</v>
      </c>
      <c r="F564" s="57"/>
      <c r="G564" s="57"/>
      <c r="H564" s="57"/>
      <c r="I564" s="57"/>
      <c r="J564" s="57"/>
      <c r="K564" s="55">
        <v>2000</v>
      </c>
      <c r="L564" s="51"/>
      <c r="M564" s="55">
        <v>0</v>
      </c>
      <c r="N564" s="51"/>
      <c r="O564" s="81">
        <v>0</v>
      </c>
      <c r="P564" s="51"/>
    </row>
    <row r="565" spans="1:16">
      <c r="A565" s="58" t="s">
        <v>1</v>
      </c>
      <c r="B565" s="51"/>
      <c r="C565" s="58" t="s">
        <v>237</v>
      </c>
      <c r="D565" s="51"/>
      <c r="E565" s="65" t="s">
        <v>238</v>
      </c>
      <c r="F565" s="57"/>
      <c r="G565" s="57"/>
      <c r="H565" s="57"/>
      <c r="I565" s="57"/>
      <c r="J565" s="57"/>
      <c r="K565" s="59" t="s">
        <v>1</v>
      </c>
      <c r="L565" s="51"/>
      <c r="M565" s="59">
        <v>0</v>
      </c>
      <c r="N565" s="51"/>
      <c r="O565" s="82" t="s">
        <v>1</v>
      </c>
      <c r="P565" s="51"/>
    </row>
    <row r="566" spans="1:16">
      <c r="A566" s="54" t="s">
        <v>1</v>
      </c>
      <c r="B566" s="51"/>
      <c r="C566" s="54" t="s">
        <v>239</v>
      </c>
      <c r="D566" s="51"/>
      <c r="E566" s="56" t="s">
        <v>240</v>
      </c>
      <c r="F566" s="57"/>
      <c r="G566" s="57"/>
      <c r="H566" s="57"/>
      <c r="I566" s="57"/>
      <c r="J566" s="57"/>
      <c r="K566" s="55">
        <v>1900</v>
      </c>
      <c r="L566" s="51"/>
      <c r="M566" s="55">
        <v>0</v>
      </c>
      <c r="N566" s="51"/>
      <c r="O566" s="81">
        <v>0</v>
      </c>
      <c r="P566" s="51"/>
    </row>
    <row r="567" spans="1:16">
      <c r="A567" s="58" t="s">
        <v>1</v>
      </c>
      <c r="B567" s="51"/>
      <c r="C567" s="58" t="s">
        <v>241</v>
      </c>
      <c r="D567" s="51"/>
      <c r="E567" s="65" t="s">
        <v>242</v>
      </c>
      <c r="F567" s="57"/>
      <c r="G567" s="57"/>
      <c r="H567" s="57"/>
      <c r="I567" s="57"/>
      <c r="J567" s="57"/>
      <c r="K567" s="59" t="s">
        <v>1</v>
      </c>
      <c r="L567" s="51"/>
      <c r="M567" s="59">
        <v>0</v>
      </c>
      <c r="N567" s="51"/>
      <c r="O567" s="82" t="s">
        <v>1</v>
      </c>
      <c r="P567" s="51"/>
    </row>
    <row r="568" spans="1:16">
      <c r="A568" s="54" t="s">
        <v>1</v>
      </c>
      <c r="B568" s="51"/>
      <c r="C568" s="54" t="s">
        <v>245</v>
      </c>
      <c r="D568" s="51"/>
      <c r="E568" s="56" t="s">
        <v>246</v>
      </c>
      <c r="F568" s="57"/>
      <c r="G568" s="57"/>
      <c r="H568" s="57"/>
      <c r="I568" s="57"/>
      <c r="J568" s="57"/>
      <c r="K568" s="55">
        <v>16100</v>
      </c>
      <c r="L568" s="51"/>
      <c r="M568" s="55">
        <v>1103.01</v>
      </c>
      <c r="N568" s="51"/>
      <c r="O568" s="81">
        <v>6.85</v>
      </c>
      <c r="P568" s="51"/>
    </row>
    <row r="569" spans="1:16">
      <c r="A569" s="58" t="s">
        <v>1</v>
      </c>
      <c r="B569" s="51"/>
      <c r="C569" s="58" t="s">
        <v>251</v>
      </c>
      <c r="D569" s="51"/>
      <c r="E569" s="65" t="s">
        <v>246</v>
      </c>
      <c r="F569" s="57"/>
      <c r="G569" s="57"/>
      <c r="H569" s="57"/>
      <c r="I569" s="57"/>
      <c r="J569" s="57"/>
      <c r="K569" s="59" t="s">
        <v>1</v>
      </c>
      <c r="L569" s="51"/>
      <c r="M569" s="59">
        <v>1103.01</v>
      </c>
      <c r="N569" s="51"/>
      <c r="O569" s="82" t="s">
        <v>1</v>
      </c>
      <c r="P569" s="51"/>
    </row>
    <row r="570" spans="1:16">
      <c r="A570" s="62" t="s">
        <v>1</v>
      </c>
      <c r="B570" s="51"/>
      <c r="C570" s="62" t="s">
        <v>386</v>
      </c>
      <c r="D570" s="51"/>
      <c r="E570" s="51"/>
      <c r="F570" s="51"/>
      <c r="G570" s="51"/>
      <c r="H570" s="51"/>
      <c r="I570" s="51"/>
      <c r="J570" s="51"/>
      <c r="K570" s="63">
        <v>5000</v>
      </c>
      <c r="L570" s="51"/>
      <c r="M570" s="63">
        <v>0</v>
      </c>
      <c r="N570" s="51"/>
      <c r="O570" s="76">
        <v>0</v>
      </c>
      <c r="P570" s="51"/>
    </row>
    <row r="571" spans="1:16">
      <c r="A571" s="62" t="s">
        <v>1</v>
      </c>
      <c r="B571" s="51"/>
      <c r="C571" s="62" t="s">
        <v>387</v>
      </c>
      <c r="D571" s="51"/>
      <c r="E571" s="51"/>
      <c r="F571" s="51"/>
      <c r="G571" s="51"/>
      <c r="H571" s="51"/>
      <c r="I571" s="51"/>
      <c r="J571" s="51"/>
      <c r="K571" s="63">
        <v>5000</v>
      </c>
      <c r="L571" s="51"/>
      <c r="M571" s="63">
        <v>0</v>
      </c>
      <c r="N571" s="51"/>
      <c r="O571" s="76">
        <v>0</v>
      </c>
      <c r="P571" s="51"/>
    </row>
    <row r="572" spans="1:16">
      <c r="A572" s="54" t="s">
        <v>1</v>
      </c>
      <c r="B572" s="51"/>
      <c r="C572" s="54" t="s">
        <v>245</v>
      </c>
      <c r="D572" s="51"/>
      <c r="E572" s="56" t="s">
        <v>246</v>
      </c>
      <c r="F572" s="57"/>
      <c r="G572" s="57"/>
      <c r="H572" s="57"/>
      <c r="I572" s="57"/>
      <c r="J572" s="57"/>
      <c r="K572" s="55">
        <v>5000</v>
      </c>
      <c r="L572" s="51"/>
      <c r="M572" s="55">
        <v>0</v>
      </c>
      <c r="N572" s="51"/>
      <c r="O572" s="81">
        <v>0</v>
      </c>
      <c r="P572" s="51"/>
    </row>
    <row r="573" spans="1:16">
      <c r="A573" s="58" t="s">
        <v>1</v>
      </c>
      <c r="B573" s="51"/>
      <c r="C573" s="58" t="s">
        <v>251</v>
      </c>
      <c r="D573" s="51"/>
      <c r="E573" s="65" t="s">
        <v>246</v>
      </c>
      <c r="F573" s="57"/>
      <c r="G573" s="57"/>
      <c r="H573" s="57"/>
      <c r="I573" s="57"/>
      <c r="J573" s="57"/>
      <c r="K573" s="59" t="s">
        <v>1</v>
      </c>
      <c r="L573" s="51"/>
      <c r="M573" s="59">
        <v>0</v>
      </c>
      <c r="N573" s="51"/>
      <c r="O573" s="82" t="s">
        <v>1</v>
      </c>
      <c r="P573" s="51"/>
    </row>
    <row r="574" spans="1:16">
      <c r="A574" s="68" t="s">
        <v>1</v>
      </c>
      <c r="B574" s="51"/>
      <c r="C574" s="68" t="s">
        <v>876</v>
      </c>
      <c r="D574" s="51"/>
      <c r="E574" s="51"/>
      <c r="F574" s="51"/>
      <c r="G574" s="51"/>
      <c r="H574" s="51"/>
      <c r="I574" s="51"/>
      <c r="J574" s="51"/>
      <c r="K574" s="69">
        <v>20000</v>
      </c>
      <c r="L574" s="51"/>
      <c r="M574" s="69">
        <v>1719.04</v>
      </c>
      <c r="N574" s="51"/>
      <c r="O574" s="75">
        <v>8.6</v>
      </c>
      <c r="P574" s="51"/>
    </row>
    <row r="575" spans="1:16">
      <c r="A575" s="66" t="s">
        <v>1</v>
      </c>
      <c r="B575" s="51"/>
      <c r="C575" s="66" t="s">
        <v>511</v>
      </c>
      <c r="D575" s="51"/>
      <c r="E575" s="70" t="s">
        <v>512</v>
      </c>
      <c r="F575" s="57"/>
      <c r="G575" s="57"/>
      <c r="H575" s="57"/>
      <c r="I575" s="57"/>
      <c r="J575" s="57"/>
      <c r="K575" s="67">
        <v>20000</v>
      </c>
      <c r="L575" s="51"/>
      <c r="M575" s="67">
        <v>1719.04</v>
      </c>
      <c r="N575" s="51"/>
      <c r="O575" s="79">
        <v>8.6</v>
      </c>
      <c r="P575" s="51"/>
    </row>
    <row r="576" spans="1:16">
      <c r="A576" s="60"/>
      <c r="B576" s="51"/>
      <c r="C576" s="60" t="s">
        <v>519</v>
      </c>
      <c r="D576" s="51"/>
      <c r="E576" s="64" t="s">
        <v>520</v>
      </c>
      <c r="F576" s="57"/>
      <c r="G576" s="57"/>
      <c r="H576" s="57"/>
      <c r="I576" s="57"/>
      <c r="J576" s="57"/>
      <c r="K576" s="61">
        <v>20000</v>
      </c>
      <c r="L576" s="51"/>
      <c r="M576" s="61">
        <v>1719.04</v>
      </c>
      <c r="N576" s="51"/>
      <c r="O576" s="80">
        <v>8.6</v>
      </c>
      <c r="P576" s="51"/>
    </row>
    <row r="577" spans="1:16">
      <c r="A577" s="62" t="s">
        <v>1</v>
      </c>
      <c r="B577" s="51"/>
      <c r="C577" s="62" t="s">
        <v>384</v>
      </c>
      <c r="D577" s="51"/>
      <c r="E577" s="51"/>
      <c r="F577" s="51"/>
      <c r="G577" s="51"/>
      <c r="H577" s="51"/>
      <c r="I577" s="51"/>
      <c r="J577" s="51"/>
      <c r="K577" s="63">
        <v>20000</v>
      </c>
      <c r="L577" s="51"/>
      <c r="M577" s="63">
        <v>1719.04</v>
      </c>
      <c r="N577" s="51"/>
      <c r="O577" s="76">
        <v>8.6</v>
      </c>
      <c r="P577" s="51"/>
    </row>
    <row r="578" spans="1:16">
      <c r="A578" s="62" t="s">
        <v>1</v>
      </c>
      <c r="B578" s="51"/>
      <c r="C578" s="62" t="s">
        <v>385</v>
      </c>
      <c r="D578" s="51"/>
      <c r="E578" s="51"/>
      <c r="F578" s="51"/>
      <c r="G578" s="51"/>
      <c r="H578" s="51"/>
      <c r="I578" s="51"/>
      <c r="J578" s="51"/>
      <c r="K578" s="63">
        <v>20000</v>
      </c>
      <c r="L578" s="51"/>
      <c r="M578" s="63">
        <v>1719.04</v>
      </c>
      <c r="N578" s="51"/>
      <c r="O578" s="76">
        <v>8.6</v>
      </c>
      <c r="P578" s="51"/>
    </row>
    <row r="579" spans="1:16">
      <c r="A579" s="54" t="s">
        <v>1</v>
      </c>
      <c r="B579" s="51"/>
      <c r="C579" s="54" t="s">
        <v>239</v>
      </c>
      <c r="D579" s="51"/>
      <c r="E579" s="56" t="s">
        <v>240</v>
      </c>
      <c r="F579" s="57"/>
      <c r="G579" s="57"/>
      <c r="H579" s="57"/>
      <c r="I579" s="57"/>
      <c r="J579" s="57"/>
      <c r="K579" s="55">
        <v>2000</v>
      </c>
      <c r="L579" s="51"/>
      <c r="M579" s="55">
        <v>1000</v>
      </c>
      <c r="N579" s="51"/>
      <c r="O579" s="81">
        <v>50</v>
      </c>
      <c r="P579" s="51"/>
    </row>
    <row r="580" spans="1:16">
      <c r="A580" s="58" t="s">
        <v>1</v>
      </c>
      <c r="B580" s="51"/>
      <c r="C580" s="58" t="s">
        <v>241</v>
      </c>
      <c r="D580" s="51"/>
      <c r="E580" s="65" t="s">
        <v>242</v>
      </c>
      <c r="F580" s="57"/>
      <c r="G580" s="57"/>
      <c r="H580" s="57"/>
      <c r="I580" s="57"/>
      <c r="J580" s="57"/>
      <c r="K580" s="59" t="s">
        <v>1</v>
      </c>
      <c r="L580" s="51"/>
      <c r="M580" s="59">
        <v>1000</v>
      </c>
      <c r="N580" s="51"/>
      <c r="O580" s="82" t="s">
        <v>1</v>
      </c>
      <c r="P580" s="51"/>
    </row>
    <row r="581" spans="1:16">
      <c r="A581" s="54" t="s">
        <v>1</v>
      </c>
      <c r="B581" s="51"/>
      <c r="C581" s="54" t="s">
        <v>245</v>
      </c>
      <c r="D581" s="51"/>
      <c r="E581" s="56" t="s">
        <v>246</v>
      </c>
      <c r="F581" s="57"/>
      <c r="G581" s="57"/>
      <c r="H581" s="57"/>
      <c r="I581" s="57"/>
      <c r="J581" s="57"/>
      <c r="K581" s="55">
        <v>18000</v>
      </c>
      <c r="L581" s="51"/>
      <c r="M581" s="55">
        <v>719.04</v>
      </c>
      <c r="N581" s="51"/>
      <c r="O581" s="81">
        <v>3.99</v>
      </c>
      <c r="P581" s="51"/>
    </row>
    <row r="582" spans="1:16">
      <c r="A582" s="58" t="s">
        <v>1</v>
      </c>
      <c r="B582" s="51"/>
      <c r="C582" s="58" t="s">
        <v>251</v>
      </c>
      <c r="D582" s="51"/>
      <c r="E582" s="65" t="s">
        <v>246</v>
      </c>
      <c r="F582" s="57"/>
      <c r="G582" s="57"/>
      <c r="H582" s="57"/>
      <c r="I582" s="57"/>
      <c r="J582" s="57"/>
      <c r="K582" s="59" t="s">
        <v>1</v>
      </c>
      <c r="L582" s="51"/>
      <c r="M582" s="59">
        <v>719.04</v>
      </c>
      <c r="N582" s="51"/>
      <c r="O582" s="82" t="s">
        <v>1</v>
      </c>
      <c r="P582" s="51"/>
    </row>
    <row r="583" spans="1:16">
      <c r="A583" s="68" t="s">
        <v>1</v>
      </c>
      <c r="B583" s="51"/>
      <c r="C583" s="68" t="s">
        <v>877</v>
      </c>
      <c r="D583" s="51"/>
      <c r="E583" s="51"/>
      <c r="F583" s="51"/>
      <c r="G583" s="51"/>
      <c r="H583" s="51"/>
      <c r="I583" s="51"/>
      <c r="J583" s="51"/>
      <c r="K583" s="69">
        <v>20000</v>
      </c>
      <c r="L583" s="51"/>
      <c r="M583" s="69">
        <v>75</v>
      </c>
      <c r="N583" s="51"/>
      <c r="O583" s="75">
        <v>0.38</v>
      </c>
      <c r="P583" s="51"/>
    </row>
    <row r="584" spans="1:16">
      <c r="A584" s="66" t="s">
        <v>1</v>
      </c>
      <c r="B584" s="51"/>
      <c r="C584" s="66" t="s">
        <v>511</v>
      </c>
      <c r="D584" s="51"/>
      <c r="E584" s="70" t="s">
        <v>512</v>
      </c>
      <c r="F584" s="57"/>
      <c r="G584" s="57"/>
      <c r="H584" s="57"/>
      <c r="I584" s="57"/>
      <c r="J584" s="57"/>
      <c r="K584" s="67">
        <v>20000</v>
      </c>
      <c r="L584" s="51"/>
      <c r="M584" s="67">
        <v>75</v>
      </c>
      <c r="N584" s="51"/>
      <c r="O584" s="79">
        <v>0.38</v>
      </c>
      <c r="P584" s="51"/>
    </row>
    <row r="585" spans="1:16">
      <c r="A585" s="60"/>
      <c r="B585" s="51"/>
      <c r="C585" s="60" t="s">
        <v>519</v>
      </c>
      <c r="D585" s="51"/>
      <c r="E585" s="64" t="s">
        <v>520</v>
      </c>
      <c r="F585" s="57"/>
      <c r="G585" s="57"/>
      <c r="H585" s="57"/>
      <c r="I585" s="57"/>
      <c r="J585" s="57"/>
      <c r="K585" s="61">
        <v>20000</v>
      </c>
      <c r="L585" s="51"/>
      <c r="M585" s="61">
        <v>75</v>
      </c>
      <c r="N585" s="51"/>
      <c r="O585" s="80">
        <v>0.38</v>
      </c>
      <c r="P585" s="51"/>
    </row>
    <row r="586" spans="1:16">
      <c r="A586" s="62" t="s">
        <v>1</v>
      </c>
      <c r="B586" s="51"/>
      <c r="C586" s="62" t="s">
        <v>384</v>
      </c>
      <c r="D586" s="51"/>
      <c r="E586" s="51"/>
      <c r="F586" s="51"/>
      <c r="G586" s="51"/>
      <c r="H586" s="51"/>
      <c r="I586" s="51"/>
      <c r="J586" s="51"/>
      <c r="K586" s="63">
        <v>20000</v>
      </c>
      <c r="L586" s="51"/>
      <c r="M586" s="63">
        <v>75</v>
      </c>
      <c r="N586" s="51"/>
      <c r="O586" s="76">
        <v>0.38</v>
      </c>
      <c r="P586" s="51"/>
    </row>
    <row r="587" spans="1:16">
      <c r="A587" s="62" t="s">
        <v>1</v>
      </c>
      <c r="B587" s="51"/>
      <c r="C587" s="62" t="s">
        <v>385</v>
      </c>
      <c r="D587" s="51"/>
      <c r="E587" s="51"/>
      <c r="F587" s="51"/>
      <c r="G587" s="51"/>
      <c r="H587" s="51"/>
      <c r="I587" s="51"/>
      <c r="J587" s="51"/>
      <c r="K587" s="63">
        <v>20000</v>
      </c>
      <c r="L587" s="51"/>
      <c r="M587" s="63">
        <v>75</v>
      </c>
      <c r="N587" s="51"/>
      <c r="O587" s="76">
        <v>0.38</v>
      </c>
      <c r="P587" s="51"/>
    </row>
    <row r="588" spans="1:16">
      <c r="A588" s="54" t="s">
        <v>1</v>
      </c>
      <c r="B588" s="51"/>
      <c r="C588" s="54" t="s">
        <v>239</v>
      </c>
      <c r="D588" s="51"/>
      <c r="E588" s="56" t="s">
        <v>240</v>
      </c>
      <c r="F588" s="57"/>
      <c r="G588" s="57"/>
      <c r="H588" s="57"/>
      <c r="I588" s="57"/>
      <c r="J588" s="57"/>
      <c r="K588" s="55">
        <v>1500</v>
      </c>
      <c r="L588" s="51"/>
      <c r="M588" s="55">
        <v>0</v>
      </c>
      <c r="N588" s="51"/>
      <c r="O588" s="81">
        <v>0</v>
      </c>
      <c r="P588" s="51"/>
    </row>
    <row r="589" spans="1:16">
      <c r="A589" s="58" t="s">
        <v>1</v>
      </c>
      <c r="B589" s="51"/>
      <c r="C589" s="58" t="s">
        <v>241</v>
      </c>
      <c r="D589" s="51"/>
      <c r="E589" s="65" t="s">
        <v>242</v>
      </c>
      <c r="F589" s="57"/>
      <c r="G589" s="57"/>
      <c r="H589" s="57"/>
      <c r="I589" s="57"/>
      <c r="J589" s="57"/>
      <c r="K589" s="59" t="s">
        <v>1</v>
      </c>
      <c r="L589" s="51"/>
      <c r="M589" s="59">
        <v>0</v>
      </c>
      <c r="N589" s="51"/>
      <c r="O589" s="82" t="s">
        <v>1</v>
      </c>
      <c r="P589" s="51"/>
    </row>
    <row r="590" spans="1:16">
      <c r="A590" s="54" t="s">
        <v>1</v>
      </c>
      <c r="B590" s="51"/>
      <c r="C590" s="54" t="s">
        <v>245</v>
      </c>
      <c r="D590" s="51"/>
      <c r="E590" s="56" t="s">
        <v>246</v>
      </c>
      <c r="F590" s="57"/>
      <c r="G590" s="57"/>
      <c r="H590" s="57"/>
      <c r="I590" s="57"/>
      <c r="J590" s="57"/>
      <c r="K590" s="55">
        <v>18500</v>
      </c>
      <c r="L590" s="51"/>
      <c r="M590" s="55">
        <v>75</v>
      </c>
      <c r="N590" s="51"/>
      <c r="O590" s="81">
        <v>0.41</v>
      </c>
      <c r="P590" s="51"/>
    </row>
    <row r="591" spans="1:16">
      <c r="A591" s="58" t="s">
        <v>1</v>
      </c>
      <c r="B591" s="51"/>
      <c r="C591" s="58" t="s">
        <v>251</v>
      </c>
      <c r="D591" s="51"/>
      <c r="E591" s="65" t="s">
        <v>246</v>
      </c>
      <c r="F591" s="57"/>
      <c r="G591" s="57"/>
      <c r="H591" s="57"/>
      <c r="I591" s="57"/>
      <c r="J591" s="57"/>
      <c r="K591" s="59" t="s">
        <v>1</v>
      </c>
      <c r="L591" s="51"/>
      <c r="M591" s="59">
        <v>75</v>
      </c>
      <c r="N591" s="51"/>
      <c r="O591" s="82" t="s">
        <v>1</v>
      </c>
      <c r="P591" s="51"/>
    </row>
    <row r="592" spans="1:16">
      <c r="A592" s="68" t="s">
        <v>1</v>
      </c>
      <c r="B592" s="51"/>
      <c r="C592" s="68" t="s">
        <v>878</v>
      </c>
      <c r="D592" s="51"/>
      <c r="E592" s="51"/>
      <c r="F592" s="51"/>
      <c r="G592" s="51"/>
      <c r="H592" s="51"/>
      <c r="I592" s="51"/>
      <c r="J592" s="51"/>
      <c r="K592" s="69">
        <v>513000</v>
      </c>
      <c r="L592" s="51"/>
      <c r="M592" s="69">
        <v>148451.37</v>
      </c>
      <c r="N592" s="51"/>
      <c r="O592" s="75">
        <v>28.94</v>
      </c>
      <c r="P592" s="51"/>
    </row>
    <row r="593" spans="1:16">
      <c r="A593" s="62" t="s">
        <v>1</v>
      </c>
      <c r="B593" s="51"/>
      <c r="C593" s="62" t="s">
        <v>384</v>
      </c>
      <c r="D593" s="51"/>
      <c r="E593" s="51"/>
      <c r="F593" s="51"/>
      <c r="G593" s="51"/>
      <c r="H593" s="51"/>
      <c r="I593" s="51"/>
      <c r="J593" s="51"/>
      <c r="K593" s="63">
        <v>513000</v>
      </c>
      <c r="L593" s="51"/>
      <c r="M593" s="63">
        <v>148451.37</v>
      </c>
      <c r="N593" s="51"/>
      <c r="O593" s="76">
        <v>28.94</v>
      </c>
      <c r="P593" s="51"/>
    </row>
    <row r="594" spans="1:16">
      <c r="A594" s="62" t="s">
        <v>1</v>
      </c>
      <c r="B594" s="51"/>
      <c r="C594" s="62" t="s">
        <v>385</v>
      </c>
      <c r="D594" s="51"/>
      <c r="E594" s="51"/>
      <c r="F594" s="51"/>
      <c r="G594" s="51"/>
      <c r="H594" s="51"/>
      <c r="I594" s="51"/>
      <c r="J594" s="51"/>
      <c r="K594" s="63">
        <v>513000</v>
      </c>
      <c r="L594" s="51"/>
      <c r="M594" s="63">
        <v>148451.37</v>
      </c>
      <c r="N594" s="51"/>
      <c r="O594" s="76">
        <v>28.94</v>
      </c>
      <c r="P594" s="51"/>
    </row>
    <row r="595" spans="1:16">
      <c r="A595" s="66" t="s">
        <v>1</v>
      </c>
      <c r="B595" s="51"/>
      <c r="C595" s="66" t="s">
        <v>521</v>
      </c>
      <c r="D595" s="51"/>
      <c r="E595" s="70" t="s">
        <v>522</v>
      </c>
      <c r="F595" s="57"/>
      <c r="G595" s="57"/>
      <c r="H595" s="57"/>
      <c r="I595" s="57"/>
      <c r="J595" s="57"/>
      <c r="K595" s="67">
        <v>209000</v>
      </c>
      <c r="L595" s="51"/>
      <c r="M595" s="67">
        <v>28938.76</v>
      </c>
      <c r="N595" s="51"/>
      <c r="O595" s="79">
        <v>13.85</v>
      </c>
      <c r="P595" s="51"/>
    </row>
    <row r="596" spans="1:16">
      <c r="A596" s="60"/>
      <c r="B596" s="51"/>
      <c r="C596" s="60" t="s">
        <v>523</v>
      </c>
      <c r="D596" s="51"/>
      <c r="E596" s="64" t="s">
        <v>514</v>
      </c>
      <c r="F596" s="57"/>
      <c r="G596" s="57"/>
      <c r="H596" s="57"/>
      <c r="I596" s="57"/>
      <c r="J596" s="57"/>
      <c r="K596" s="61">
        <v>200000</v>
      </c>
      <c r="L596" s="51"/>
      <c r="M596" s="61">
        <v>28938.76</v>
      </c>
      <c r="N596" s="51"/>
      <c r="O596" s="80">
        <v>14.47</v>
      </c>
      <c r="P596" s="51"/>
    </row>
    <row r="597" spans="1:16">
      <c r="A597" s="62" t="s">
        <v>1</v>
      </c>
      <c r="B597" s="51"/>
      <c r="C597" s="62" t="s">
        <v>384</v>
      </c>
      <c r="D597" s="51"/>
      <c r="E597" s="51"/>
      <c r="F597" s="51"/>
      <c r="G597" s="51"/>
      <c r="H597" s="51"/>
      <c r="I597" s="51"/>
      <c r="J597" s="51"/>
      <c r="K597" s="63">
        <v>200000</v>
      </c>
      <c r="L597" s="51"/>
      <c r="M597" s="63">
        <v>28938.76</v>
      </c>
      <c r="N597" s="51"/>
      <c r="O597" s="76">
        <v>14.47</v>
      </c>
      <c r="P597" s="51"/>
    </row>
    <row r="598" spans="1:16">
      <c r="A598" s="62" t="s">
        <v>1</v>
      </c>
      <c r="B598" s="51"/>
      <c r="C598" s="62" t="s">
        <v>385</v>
      </c>
      <c r="D598" s="51"/>
      <c r="E598" s="51"/>
      <c r="F598" s="51"/>
      <c r="G598" s="51"/>
      <c r="H598" s="51"/>
      <c r="I598" s="51"/>
      <c r="J598" s="51"/>
      <c r="K598" s="63">
        <v>200000</v>
      </c>
      <c r="L598" s="51"/>
      <c r="M598" s="63">
        <v>28938.76</v>
      </c>
      <c r="N598" s="51"/>
      <c r="O598" s="76">
        <v>14.47</v>
      </c>
      <c r="P598" s="51"/>
    </row>
    <row r="599" spans="1:16">
      <c r="A599" s="54" t="s">
        <v>1</v>
      </c>
      <c r="B599" s="51"/>
      <c r="C599" s="54" t="s">
        <v>245</v>
      </c>
      <c r="D599" s="51"/>
      <c r="E599" s="56" t="s">
        <v>246</v>
      </c>
      <c r="F599" s="57"/>
      <c r="G599" s="57"/>
      <c r="H599" s="57"/>
      <c r="I599" s="57"/>
      <c r="J599" s="57"/>
      <c r="K599" s="55">
        <v>200000</v>
      </c>
      <c r="L599" s="51"/>
      <c r="M599" s="55">
        <v>28938.76</v>
      </c>
      <c r="N599" s="51"/>
      <c r="O599" s="81">
        <v>14.47</v>
      </c>
      <c r="P599" s="51"/>
    </row>
    <row r="600" spans="1:16">
      <c r="A600" s="58" t="s">
        <v>1</v>
      </c>
      <c r="B600" s="51"/>
      <c r="C600" s="58" t="s">
        <v>247</v>
      </c>
      <c r="D600" s="51"/>
      <c r="E600" s="65" t="s">
        <v>248</v>
      </c>
      <c r="F600" s="57"/>
      <c r="G600" s="57"/>
      <c r="H600" s="57"/>
      <c r="I600" s="57"/>
      <c r="J600" s="57"/>
      <c r="K600" s="59" t="s">
        <v>1</v>
      </c>
      <c r="L600" s="51"/>
      <c r="M600" s="59">
        <v>28938.76</v>
      </c>
      <c r="N600" s="51"/>
      <c r="O600" s="82" t="s">
        <v>1</v>
      </c>
      <c r="P600" s="51"/>
    </row>
    <row r="601" spans="1:16">
      <c r="A601" s="60"/>
      <c r="B601" s="51"/>
      <c r="C601" s="60" t="s">
        <v>524</v>
      </c>
      <c r="D601" s="51"/>
      <c r="E601" s="64" t="s">
        <v>525</v>
      </c>
      <c r="F601" s="57"/>
      <c r="G601" s="57"/>
      <c r="H601" s="57"/>
      <c r="I601" s="57"/>
      <c r="J601" s="57"/>
      <c r="K601" s="61">
        <v>9000</v>
      </c>
      <c r="L601" s="51"/>
      <c r="M601" s="61">
        <v>0</v>
      </c>
      <c r="N601" s="51"/>
      <c r="O601" s="80">
        <v>0</v>
      </c>
      <c r="P601" s="51"/>
    </row>
    <row r="602" spans="1:16">
      <c r="A602" s="62" t="s">
        <v>1</v>
      </c>
      <c r="B602" s="51"/>
      <c r="C602" s="62" t="s">
        <v>384</v>
      </c>
      <c r="D602" s="51"/>
      <c r="E602" s="51"/>
      <c r="F602" s="51"/>
      <c r="G602" s="51"/>
      <c r="H602" s="51"/>
      <c r="I602" s="51"/>
      <c r="J602" s="51"/>
      <c r="K602" s="63">
        <v>9000</v>
      </c>
      <c r="L602" s="51"/>
      <c r="M602" s="63">
        <v>0</v>
      </c>
      <c r="N602" s="51"/>
      <c r="O602" s="76">
        <v>0</v>
      </c>
      <c r="P602" s="51"/>
    </row>
    <row r="603" spans="1:16">
      <c r="A603" s="62" t="s">
        <v>1</v>
      </c>
      <c r="B603" s="51"/>
      <c r="C603" s="62" t="s">
        <v>385</v>
      </c>
      <c r="D603" s="51"/>
      <c r="E603" s="51"/>
      <c r="F603" s="51"/>
      <c r="G603" s="51"/>
      <c r="H603" s="51"/>
      <c r="I603" s="51"/>
      <c r="J603" s="51"/>
      <c r="K603" s="63">
        <v>9000</v>
      </c>
      <c r="L603" s="51"/>
      <c r="M603" s="63">
        <v>0</v>
      </c>
      <c r="N603" s="51"/>
      <c r="O603" s="76">
        <v>0</v>
      </c>
      <c r="P603" s="51"/>
    </row>
    <row r="604" spans="1:16">
      <c r="A604" s="54" t="s">
        <v>1</v>
      </c>
      <c r="B604" s="51"/>
      <c r="C604" s="54" t="s">
        <v>252</v>
      </c>
      <c r="D604" s="51"/>
      <c r="E604" s="56" t="s">
        <v>253</v>
      </c>
      <c r="F604" s="57"/>
      <c r="G604" s="57"/>
      <c r="H604" s="57"/>
      <c r="I604" s="57"/>
      <c r="J604" s="57"/>
      <c r="K604" s="55">
        <v>9000</v>
      </c>
      <c r="L604" s="51"/>
      <c r="M604" s="55">
        <v>0</v>
      </c>
      <c r="N604" s="51"/>
      <c r="O604" s="81">
        <v>0</v>
      </c>
      <c r="P604" s="51"/>
    </row>
    <row r="605" spans="1:16">
      <c r="A605" s="58" t="s">
        <v>1</v>
      </c>
      <c r="B605" s="51"/>
      <c r="C605" s="58" t="s">
        <v>254</v>
      </c>
      <c r="D605" s="51"/>
      <c r="E605" s="65" t="s">
        <v>255</v>
      </c>
      <c r="F605" s="57"/>
      <c r="G605" s="57"/>
      <c r="H605" s="57"/>
      <c r="I605" s="57"/>
      <c r="J605" s="57"/>
      <c r="K605" s="59" t="s">
        <v>1</v>
      </c>
      <c r="L605" s="51"/>
      <c r="M605" s="59">
        <v>0</v>
      </c>
      <c r="N605" s="51"/>
      <c r="O605" s="82" t="s">
        <v>1</v>
      </c>
      <c r="P605" s="51"/>
    </row>
    <row r="606" spans="1:16">
      <c r="A606" s="68" t="s">
        <v>1</v>
      </c>
      <c r="B606" s="51"/>
      <c r="C606" s="68" t="s">
        <v>879</v>
      </c>
      <c r="D606" s="51"/>
      <c r="E606" s="51"/>
      <c r="F606" s="51"/>
      <c r="G606" s="51"/>
      <c r="H606" s="51"/>
      <c r="I606" s="51"/>
      <c r="J606" s="51"/>
      <c r="K606" s="69">
        <v>38000</v>
      </c>
      <c r="L606" s="51"/>
      <c r="M606" s="69">
        <v>7841.62</v>
      </c>
      <c r="N606" s="51"/>
      <c r="O606" s="75">
        <v>20.64</v>
      </c>
      <c r="P606" s="51"/>
    </row>
    <row r="607" spans="1:16">
      <c r="A607" s="66" t="s">
        <v>1</v>
      </c>
      <c r="B607" s="51"/>
      <c r="C607" s="66" t="s">
        <v>521</v>
      </c>
      <c r="D607" s="51"/>
      <c r="E607" s="70" t="s">
        <v>522</v>
      </c>
      <c r="F607" s="57"/>
      <c r="G607" s="57"/>
      <c r="H607" s="57"/>
      <c r="I607" s="57"/>
      <c r="J607" s="57"/>
      <c r="K607" s="67">
        <v>38000</v>
      </c>
      <c r="L607" s="51"/>
      <c r="M607" s="67">
        <v>7841.62</v>
      </c>
      <c r="N607" s="51"/>
      <c r="O607" s="79">
        <v>20.64</v>
      </c>
      <c r="P607" s="51"/>
    </row>
    <row r="608" spans="1:16">
      <c r="A608" s="60"/>
      <c r="B608" s="51"/>
      <c r="C608" s="60" t="s">
        <v>524</v>
      </c>
      <c r="D608" s="51"/>
      <c r="E608" s="64" t="s">
        <v>525</v>
      </c>
      <c r="F608" s="57"/>
      <c r="G608" s="57"/>
      <c r="H608" s="57"/>
      <c r="I608" s="57"/>
      <c r="J608" s="57"/>
      <c r="K608" s="61">
        <v>38000</v>
      </c>
      <c r="L608" s="51"/>
      <c r="M608" s="61">
        <v>7841.62</v>
      </c>
      <c r="N608" s="51"/>
      <c r="O608" s="80">
        <v>20.64</v>
      </c>
      <c r="P608" s="51"/>
    </row>
    <row r="609" spans="1:16">
      <c r="A609" s="62" t="s">
        <v>1</v>
      </c>
      <c r="B609" s="51"/>
      <c r="C609" s="62" t="s">
        <v>384</v>
      </c>
      <c r="D609" s="51"/>
      <c r="E609" s="51"/>
      <c r="F609" s="51"/>
      <c r="G609" s="51"/>
      <c r="H609" s="51"/>
      <c r="I609" s="51"/>
      <c r="J609" s="51"/>
      <c r="K609" s="63">
        <v>38000</v>
      </c>
      <c r="L609" s="51"/>
      <c r="M609" s="63">
        <v>7841.62</v>
      </c>
      <c r="N609" s="51"/>
      <c r="O609" s="76">
        <v>20.64</v>
      </c>
      <c r="P609" s="51"/>
    </row>
    <row r="610" spans="1:16">
      <c r="A610" s="62" t="s">
        <v>1</v>
      </c>
      <c r="B610" s="51"/>
      <c r="C610" s="62" t="s">
        <v>385</v>
      </c>
      <c r="D610" s="51"/>
      <c r="E610" s="51"/>
      <c r="F610" s="51"/>
      <c r="G610" s="51"/>
      <c r="H610" s="51"/>
      <c r="I610" s="51"/>
      <c r="J610" s="51"/>
      <c r="K610" s="63">
        <v>38000</v>
      </c>
      <c r="L610" s="51"/>
      <c r="M610" s="63">
        <v>7841.62</v>
      </c>
      <c r="N610" s="51"/>
      <c r="O610" s="76">
        <v>20.64</v>
      </c>
      <c r="P610" s="51"/>
    </row>
    <row r="611" spans="1:16">
      <c r="A611" s="54" t="s">
        <v>1</v>
      </c>
      <c r="B611" s="51"/>
      <c r="C611" s="54" t="s">
        <v>231</v>
      </c>
      <c r="D611" s="51"/>
      <c r="E611" s="56" t="s">
        <v>232</v>
      </c>
      <c r="F611" s="57"/>
      <c r="G611" s="57"/>
      <c r="H611" s="57"/>
      <c r="I611" s="57"/>
      <c r="J611" s="57"/>
      <c r="K611" s="55">
        <v>3000</v>
      </c>
      <c r="L611" s="51"/>
      <c r="M611" s="55">
        <v>0</v>
      </c>
      <c r="N611" s="51"/>
      <c r="O611" s="81">
        <v>0</v>
      </c>
      <c r="P611" s="51"/>
    </row>
    <row r="612" spans="1:16">
      <c r="A612" s="58" t="s">
        <v>1</v>
      </c>
      <c r="B612" s="51"/>
      <c r="C612" s="58" t="s">
        <v>258</v>
      </c>
      <c r="D612" s="51"/>
      <c r="E612" s="65" t="s">
        <v>259</v>
      </c>
      <c r="F612" s="57"/>
      <c r="G612" s="57"/>
      <c r="H612" s="57"/>
      <c r="I612" s="57"/>
      <c r="J612" s="57"/>
      <c r="K612" s="59" t="s">
        <v>1</v>
      </c>
      <c r="L612" s="51"/>
      <c r="M612" s="59">
        <v>0</v>
      </c>
      <c r="N612" s="51"/>
      <c r="O612" s="82" t="s">
        <v>1</v>
      </c>
      <c r="P612" s="51"/>
    </row>
    <row r="613" spans="1:16">
      <c r="A613" s="54" t="s">
        <v>1</v>
      </c>
      <c r="B613" s="51"/>
      <c r="C613" s="54" t="s">
        <v>235</v>
      </c>
      <c r="D613" s="51"/>
      <c r="E613" s="56" t="s">
        <v>236</v>
      </c>
      <c r="F613" s="57"/>
      <c r="G613" s="57"/>
      <c r="H613" s="57"/>
      <c r="I613" s="57"/>
      <c r="J613" s="57"/>
      <c r="K613" s="55">
        <v>1500</v>
      </c>
      <c r="L613" s="51"/>
      <c r="M613" s="55">
        <v>0</v>
      </c>
      <c r="N613" s="51"/>
      <c r="O613" s="81">
        <v>0</v>
      </c>
      <c r="P613" s="51"/>
    </row>
    <row r="614" spans="1:16">
      <c r="A614" s="58" t="s">
        <v>1</v>
      </c>
      <c r="B614" s="51"/>
      <c r="C614" s="58" t="s">
        <v>237</v>
      </c>
      <c r="D614" s="51"/>
      <c r="E614" s="65" t="s">
        <v>238</v>
      </c>
      <c r="F614" s="57"/>
      <c r="G614" s="57"/>
      <c r="H614" s="57"/>
      <c r="I614" s="57"/>
      <c r="J614" s="57"/>
      <c r="K614" s="59" t="s">
        <v>1</v>
      </c>
      <c r="L614" s="51"/>
      <c r="M614" s="59">
        <v>0</v>
      </c>
      <c r="N614" s="51"/>
      <c r="O614" s="82" t="s">
        <v>1</v>
      </c>
      <c r="P614" s="51"/>
    </row>
    <row r="615" spans="1:16">
      <c r="A615" s="54" t="s">
        <v>1</v>
      </c>
      <c r="B615" s="51"/>
      <c r="C615" s="54" t="s">
        <v>239</v>
      </c>
      <c r="D615" s="51"/>
      <c r="E615" s="56" t="s">
        <v>240</v>
      </c>
      <c r="F615" s="57"/>
      <c r="G615" s="57"/>
      <c r="H615" s="57"/>
      <c r="I615" s="57"/>
      <c r="J615" s="57"/>
      <c r="K615" s="55">
        <v>5000</v>
      </c>
      <c r="L615" s="51"/>
      <c r="M615" s="55">
        <v>751.42</v>
      </c>
      <c r="N615" s="51"/>
      <c r="O615" s="81">
        <v>15.03</v>
      </c>
      <c r="P615" s="51"/>
    </row>
    <row r="616" spans="1:16">
      <c r="A616" s="58" t="s">
        <v>1</v>
      </c>
      <c r="B616" s="51"/>
      <c r="C616" s="58" t="s">
        <v>241</v>
      </c>
      <c r="D616" s="51"/>
      <c r="E616" s="65" t="s">
        <v>242</v>
      </c>
      <c r="F616" s="57"/>
      <c r="G616" s="57"/>
      <c r="H616" s="57"/>
      <c r="I616" s="57"/>
      <c r="J616" s="57"/>
      <c r="K616" s="59" t="s">
        <v>1</v>
      </c>
      <c r="L616" s="51"/>
      <c r="M616" s="59">
        <v>0</v>
      </c>
      <c r="N616" s="51"/>
      <c r="O616" s="82" t="s">
        <v>1</v>
      </c>
      <c r="P616" s="51"/>
    </row>
    <row r="617" spans="1:16">
      <c r="A617" s="58" t="s">
        <v>1</v>
      </c>
      <c r="B617" s="51"/>
      <c r="C617" s="58" t="s">
        <v>278</v>
      </c>
      <c r="D617" s="51"/>
      <c r="E617" s="65" t="s">
        <v>279</v>
      </c>
      <c r="F617" s="57"/>
      <c r="G617" s="57"/>
      <c r="H617" s="57"/>
      <c r="I617" s="57"/>
      <c r="J617" s="57"/>
      <c r="K617" s="59" t="s">
        <v>1</v>
      </c>
      <c r="L617" s="51"/>
      <c r="M617" s="59">
        <v>751.42</v>
      </c>
      <c r="N617" s="51"/>
      <c r="O617" s="82" t="s">
        <v>1</v>
      </c>
      <c r="P617" s="51"/>
    </row>
    <row r="618" spans="1:16">
      <c r="A618" s="54" t="s">
        <v>1</v>
      </c>
      <c r="B618" s="51"/>
      <c r="C618" s="54" t="s">
        <v>245</v>
      </c>
      <c r="D618" s="51"/>
      <c r="E618" s="56" t="s">
        <v>246</v>
      </c>
      <c r="F618" s="57"/>
      <c r="G618" s="57"/>
      <c r="H618" s="57"/>
      <c r="I618" s="57"/>
      <c r="J618" s="57"/>
      <c r="K618" s="55">
        <v>28500</v>
      </c>
      <c r="L618" s="51"/>
      <c r="M618" s="55">
        <v>7090.2</v>
      </c>
      <c r="N618" s="51"/>
      <c r="O618" s="81">
        <v>24.88</v>
      </c>
      <c r="P618" s="51"/>
    </row>
    <row r="619" spans="1:16">
      <c r="A619" s="58" t="s">
        <v>1</v>
      </c>
      <c r="B619" s="51"/>
      <c r="C619" s="58" t="s">
        <v>249</v>
      </c>
      <c r="D619" s="51"/>
      <c r="E619" s="65" t="s">
        <v>250</v>
      </c>
      <c r="F619" s="57"/>
      <c r="G619" s="57"/>
      <c r="H619" s="57"/>
      <c r="I619" s="57"/>
      <c r="J619" s="57"/>
      <c r="K619" s="59" t="s">
        <v>1</v>
      </c>
      <c r="L619" s="51"/>
      <c r="M619" s="59">
        <v>6970</v>
      </c>
      <c r="N619" s="51"/>
      <c r="O619" s="82" t="s">
        <v>1</v>
      </c>
      <c r="P619" s="51"/>
    </row>
    <row r="620" spans="1:16">
      <c r="A620" s="58" t="s">
        <v>1</v>
      </c>
      <c r="B620" s="51"/>
      <c r="C620" s="58" t="s">
        <v>251</v>
      </c>
      <c r="D620" s="51"/>
      <c r="E620" s="65" t="s">
        <v>246</v>
      </c>
      <c r="F620" s="57"/>
      <c r="G620" s="57"/>
      <c r="H620" s="57"/>
      <c r="I620" s="57"/>
      <c r="J620" s="57"/>
      <c r="K620" s="59" t="s">
        <v>1</v>
      </c>
      <c r="L620" s="51"/>
      <c r="M620" s="59">
        <v>120.2</v>
      </c>
      <c r="N620" s="51"/>
      <c r="O620" s="82" t="s">
        <v>1</v>
      </c>
      <c r="P620" s="51"/>
    </row>
    <row r="621" spans="1:16">
      <c r="A621" s="68" t="s">
        <v>1</v>
      </c>
      <c r="B621" s="51"/>
      <c r="C621" s="68" t="s">
        <v>880</v>
      </c>
      <c r="D621" s="51"/>
      <c r="E621" s="51"/>
      <c r="F621" s="51"/>
      <c r="G621" s="51"/>
      <c r="H621" s="51"/>
      <c r="I621" s="51"/>
      <c r="J621" s="51"/>
      <c r="K621" s="69">
        <v>38000</v>
      </c>
      <c r="L621" s="51"/>
      <c r="M621" s="69">
        <v>26176.639999999999</v>
      </c>
      <c r="N621" s="51"/>
      <c r="O621" s="75">
        <v>68.89</v>
      </c>
      <c r="P621" s="51"/>
    </row>
    <row r="622" spans="1:16">
      <c r="A622" s="66" t="s">
        <v>1</v>
      </c>
      <c r="B622" s="51"/>
      <c r="C622" s="66" t="s">
        <v>521</v>
      </c>
      <c r="D622" s="51"/>
      <c r="E622" s="70" t="s">
        <v>522</v>
      </c>
      <c r="F622" s="57"/>
      <c r="G622" s="57"/>
      <c r="H622" s="57"/>
      <c r="I622" s="57"/>
      <c r="J622" s="57"/>
      <c r="K622" s="67">
        <v>38000</v>
      </c>
      <c r="L622" s="51"/>
      <c r="M622" s="67">
        <v>26176.639999999999</v>
      </c>
      <c r="N622" s="51"/>
      <c r="O622" s="79">
        <v>68.89</v>
      </c>
      <c r="P622" s="51"/>
    </row>
    <row r="623" spans="1:16">
      <c r="A623" s="60"/>
      <c r="B623" s="51"/>
      <c r="C623" s="60" t="s">
        <v>524</v>
      </c>
      <c r="D623" s="51"/>
      <c r="E623" s="64" t="s">
        <v>525</v>
      </c>
      <c r="F623" s="57"/>
      <c r="G623" s="57"/>
      <c r="H623" s="57"/>
      <c r="I623" s="57"/>
      <c r="J623" s="57"/>
      <c r="K623" s="61">
        <v>38000</v>
      </c>
      <c r="L623" s="51"/>
      <c r="M623" s="61">
        <v>26176.639999999999</v>
      </c>
      <c r="N623" s="51"/>
      <c r="O623" s="80">
        <v>68.89</v>
      </c>
      <c r="P623" s="51"/>
    </row>
    <row r="624" spans="1:16">
      <c r="A624" s="62" t="s">
        <v>1</v>
      </c>
      <c r="B624" s="51"/>
      <c r="C624" s="62" t="s">
        <v>384</v>
      </c>
      <c r="D624" s="51"/>
      <c r="E624" s="51"/>
      <c r="F624" s="51"/>
      <c r="G624" s="51"/>
      <c r="H624" s="51"/>
      <c r="I624" s="51"/>
      <c r="J624" s="51"/>
      <c r="K624" s="63">
        <v>38000</v>
      </c>
      <c r="L624" s="51"/>
      <c r="M624" s="63">
        <v>26176.639999999999</v>
      </c>
      <c r="N624" s="51"/>
      <c r="O624" s="76">
        <v>68.89</v>
      </c>
      <c r="P624" s="51"/>
    </row>
    <row r="625" spans="1:16">
      <c r="A625" s="62" t="s">
        <v>1</v>
      </c>
      <c r="B625" s="51"/>
      <c r="C625" s="62" t="s">
        <v>385</v>
      </c>
      <c r="D625" s="51"/>
      <c r="E625" s="51"/>
      <c r="F625" s="51"/>
      <c r="G625" s="51"/>
      <c r="H625" s="51"/>
      <c r="I625" s="51"/>
      <c r="J625" s="51"/>
      <c r="K625" s="63">
        <v>38000</v>
      </c>
      <c r="L625" s="51"/>
      <c r="M625" s="63">
        <v>26176.639999999999</v>
      </c>
      <c r="N625" s="51"/>
      <c r="O625" s="76">
        <v>68.89</v>
      </c>
      <c r="P625" s="51"/>
    </row>
    <row r="626" spans="1:16">
      <c r="A626" s="54" t="s">
        <v>1</v>
      </c>
      <c r="B626" s="51"/>
      <c r="C626" s="54" t="s">
        <v>231</v>
      </c>
      <c r="D626" s="51"/>
      <c r="E626" s="56" t="s">
        <v>232</v>
      </c>
      <c r="F626" s="57"/>
      <c r="G626" s="57"/>
      <c r="H626" s="57"/>
      <c r="I626" s="57"/>
      <c r="J626" s="57"/>
      <c r="K626" s="55">
        <v>1900</v>
      </c>
      <c r="L626" s="51"/>
      <c r="M626" s="55">
        <v>1886</v>
      </c>
      <c r="N626" s="51"/>
      <c r="O626" s="81">
        <v>99.26</v>
      </c>
      <c r="P626" s="51"/>
    </row>
    <row r="627" spans="1:16">
      <c r="A627" s="58" t="s">
        <v>1</v>
      </c>
      <c r="B627" s="51"/>
      <c r="C627" s="58" t="s">
        <v>258</v>
      </c>
      <c r="D627" s="51"/>
      <c r="E627" s="65" t="s">
        <v>259</v>
      </c>
      <c r="F627" s="57"/>
      <c r="G627" s="57"/>
      <c r="H627" s="57"/>
      <c r="I627" s="57"/>
      <c r="J627" s="57"/>
      <c r="K627" s="59" t="s">
        <v>1</v>
      </c>
      <c r="L627" s="51"/>
      <c r="M627" s="59">
        <v>1886</v>
      </c>
      <c r="N627" s="51"/>
      <c r="O627" s="82" t="s">
        <v>1</v>
      </c>
      <c r="P627" s="51"/>
    </row>
    <row r="628" spans="1:16">
      <c r="A628" s="54" t="s">
        <v>1</v>
      </c>
      <c r="B628" s="51"/>
      <c r="C628" s="54" t="s">
        <v>239</v>
      </c>
      <c r="D628" s="51"/>
      <c r="E628" s="56" t="s">
        <v>240</v>
      </c>
      <c r="F628" s="57"/>
      <c r="G628" s="57"/>
      <c r="H628" s="57"/>
      <c r="I628" s="57"/>
      <c r="J628" s="57"/>
      <c r="K628" s="55">
        <v>3100</v>
      </c>
      <c r="L628" s="51"/>
      <c r="M628" s="55">
        <v>1365.64</v>
      </c>
      <c r="N628" s="51"/>
      <c r="O628" s="81">
        <v>44.05</v>
      </c>
      <c r="P628" s="51"/>
    </row>
    <row r="629" spans="1:16">
      <c r="A629" s="58" t="s">
        <v>1</v>
      </c>
      <c r="B629" s="51"/>
      <c r="C629" s="58" t="s">
        <v>274</v>
      </c>
      <c r="D629" s="51"/>
      <c r="E629" s="65" t="s">
        <v>275</v>
      </c>
      <c r="F629" s="57"/>
      <c r="G629" s="57"/>
      <c r="H629" s="57"/>
      <c r="I629" s="57"/>
      <c r="J629" s="57"/>
      <c r="K629" s="59" t="s">
        <v>1</v>
      </c>
      <c r="L629" s="51"/>
      <c r="M629" s="59">
        <v>1365.64</v>
      </c>
      <c r="N629" s="51"/>
      <c r="O629" s="82" t="s">
        <v>1</v>
      </c>
      <c r="P629" s="51"/>
    </row>
    <row r="630" spans="1:16">
      <c r="A630" s="54" t="s">
        <v>1</v>
      </c>
      <c r="B630" s="51"/>
      <c r="C630" s="54" t="s">
        <v>245</v>
      </c>
      <c r="D630" s="51"/>
      <c r="E630" s="56" t="s">
        <v>246</v>
      </c>
      <c r="F630" s="57"/>
      <c r="G630" s="57"/>
      <c r="H630" s="57"/>
      <c r="I630" s="57"/>
      <c r="J630" s="57"/>
      <c r="K630" s="55">
        <v>24000</v>
      </c>
      <c r="L630" s="51"/>
      <c r="M630" s="55">
        <v>22925</v>
      </c>
      <c r="N630" s="51"/>
      <c r="O630" s="81">
        <v>95.52</v>
      </c>
      <c r="P630" s="51"/>
    </row>
    <row r="631" spans="1:16">
      <c r="A631" s="58" t="s">
        <v>1</v>
      </c>
      <c r="B631" s="51"/>
      <c r="C631" s="58" t="s">
        <v>249</v>
      </c>
      <c r="D631" s="51"/>
      <c r="E631" s="65" t="s">
        <v>250</v>
      </c>
      <c r="F631" s="57"/>
      <c r="G631" s="57"/>
      <c r="H631" s="57"/>
      <c r="I631" s="57"/>
      <c r="J631" s="57"/>
      <c r="K631" s="59" t="s">
        <v>1</v>
      </c>
      <c r="L631" s="51"/>
      <c r="M631" s="59">
        <v>15000</v>
      </c>
      <c r="N631" s="51"/>
      <c r="O631" s="82" t="s">
        <v>1</v>
      </c>
      <c r="P631" s="51"/>
    </row>
    <row r="632" spans="1:16">
      <c r="A632" s="58" t="s">
        <v>1</v>
      </c>
      <c r="B632" s="51"/>
      <c r="C632" s="58" t="s">
        <v>251</v>
      </c>
      <c r="D632" s="51"/>
      <c r="E632" s="65" t="s">
        <v>246</v>
      </c>
      <c r="F632" s="57"/>
      <c r="G632" s="57"/>
      <c r="H632" s="57"/>
      <c r="I632" s="57"/>
      <c r="J632" s="57"/>
      <c r="K632" s="59" t="s">
        <v>1</v>
      </c>
      <c r="L632" s="51"/>
      <c r="M632" s="59">
        <v>7925</v>
      </c>
      <c r="N632" s="51"/>
      <c r="O632" s="82" t="s">
        <v>1</v>
      </c>
      <c r="P632" s="51"/>
    </row>
    <row r="633" spans="1:16">
      <c r="A633" s="54" t="s">
        <v>1</v>
      </c>
      <c r="B633" s="51"/>
      <c r="C633" s="54" t="s">
        <v>262</v>
      </c>
      <c r="D633" s="51"/>
      <c r="E633" s="56" t="s">
        <v>263</v>
      </c>
      <c r="F633" s="57"/>
      <c r="G633" s="57"/>
      <c r="H633" s="57"/>
      <c r="I633" s="57"/>
      <c r="J633" s="57"/>
      <c r="K633" s="55">
        <v>9000</v>
      </c>
      <c r="L633" s="51"/>
      <c r="M633" s="55">
        <v>0</v>
      </c>
      <c r="N633" s="51"/>
      <c r="O633" s="81">
        <v>0</v>
      </c>
      <c r="P633" s="51"/>
    </row>
    <row r="634" spans="1:16">
      <c r="A634" s="58" t="s">
        <v>1</v>
      </c>
      <c r="B634" s="51"/>
      <c r="C634" s="58" t="s">
        <v>305</v>
      </c>
      <c r="D634" s="51"/>
      <c r="E634" s="65" t="s">
        <v>306</v>
      </c>
      <c r="F634" s="57"/>
      <c r="G634" s="57"/>
      <c r="H634" s="57"/>
      <c r="I634" s="57"/>
      <c r="J634" s="57"/>
      <c r="K634" s="59" t="s">
        <v>1</v>
      </c>
      <c r="L634" s="51"/>
      <c r="M634" s="59">
        <v>0</v>
      </c>
      <c r="N634" s="51"/>
      <c r="O634" s="82" t="s">
        <v>1</v>
      </c>
      <c r="P634" s="51"/>
    </row>
    <row r="635" spans="1:16">
      <c r="A635" s="68" t="s">
        <v>1</v>
      </c>
      <c r="B635" s="51"/>
      <c r="C635" s="68" t="s">
        <v>881</v>
      </c>
      <c r="D635" s="51"/>
      <c r="E635" s="51"/>
      <c r="F635" s="51"/>
      <c r="G635" s="51"/>
      <c r="H635" s="51"/>
      <c r="I635" s="51"/>
      <c r="J635" s="51"/>
      <c r="K635" s="69">
        <v>38000</v>
      </c>
      <c r="L635" s="51"/>
      <c r="M635" s="69">
        <v>5561.58</v>
      </c>
      <c r="N635" s="51"/>
      <c r="O635" s="75">
        <v>14.64</v>
      </c>
      <c r="P635" s="51"/>
    </row>
    <row r="636" spans="1:16">
      <c r="A636" s="66" t="s">
        <v>1</v>
      </c>
      <c r="B636" s="51"/>
      <c r="C636" s="66" t="s">
        <v>521</v>
      </c>
      <c r="D636" s="51"/>
      <c r="E636" s="70" t="s">
        <v>522</v>
      </c>
      <c r="F636" s="57"/>
      <c r="G636" s="57"/>
      <c r="H636" s="57"/>
      <c r="I636" s="57"/>
      <c r="J636" s="57"/>
      <c r="K636" s="67">
        <v>38000</v>
      </c>
      <c r="L636" s="51"/>
      <c r="M636" s="67">
        <v>5561.58</v>
      </c>
      <c r="N636" s="51"/>
      <c r="O636" s="79">
        <v>14.64</v>
      </c>
      <c r="P636" s="51"/>
    </row>
    <row r="637" spans="1:16">
      <c r="A637" s="60"/>
      <c r="B637" s="51"/>
      <c r="C637" s="60" t="s">
        <v>524</v>
      </c>
      <c r="D637" s="51"/>
      <c r="E637" s="64" t="s">
        <v>525</v>
      </c>
      <c r="F637" s="57"/>
      <c r="G637" s="57"/>
      <c r="H637" s="57"/>
      <c r="I637" s="57"/>
      <c r="J637" s="57"/>
      <c r="K637" s="61">
        <v>38000</v>
      </c>
      <c r="L637" s="51"/>
      <c r="M637" s="61">
        <v>5561.58</v>
      </c>
      <c r="N637" s="51"/>
      <c r="O637" s="80">
        <v>14.64</v>
      </c>
      <c r="P637" s="51"/>
    </row>
    <row r="638" spans="1:16">
      <c r="A638" s="62" t="s">
        <v>1</v>
      </c>
      <c r="B638" s="51"/>
      <c r="C638" s="62" t="s">
        <v>384</v>
      </c>
      <c r="D638" s="51"/>
      <c r="E638" s="51"/>
      <c r="F638" s="51"/>
      <c r="G638" s="51"/>
      <c r="H638" s="51"/>
      <c r="I638" s="51"/>
      <c r="J638" s="51"/>
      <c r="K638" s="63">
        <v>38000</v>
      </c>
      <c r="L638" s="51"/>
      <c r="M638" s="63">
        <v>5561.58</v>
      </c>
      <c r="N638" s="51"/>
      <c r="O638" s="76">
        <v>14.64</v>
      </c>
      <c r="P638" s="51"/>
    </row>
    <row r="639" spans="1:16">
      <c r="A639" s="62" t="s">
        <v>1</v>
      </c>
      <c r="B639" s="51"/>
      <c r="C639" s="62" t="s">
        <v>385</v>
      </c>
      <c r="D639" s="51"/>
      <c r="E639" s="51"/>
      <c r="F639" s="51"/>
      <c r="G639" s="51"/>
      <c r="H639" s="51"/>
      <c r="I639" s="51"/>
      <c r="J639" s="51"/>
      <c r="K639" s="63">
        <v>38000</v>
      </c>
      <c r="L639" s="51"/>
      <c r="M639" s="63">
        <v>5561.58</v>
      </c>
      <c r="N639" s="51"/>
      <c r="O639" s="76">
        <v>14.64</v>
      </c>
      <c r="P639" s="51"/>
    </row>
    <row r="640" spans="1:16">
      <c r="A640" s="54" t="s">
        <v>1</v>
      </c>
      <c r="B640" s="51"/>
      <c r="C640" s="54" t="s">
        <v>235</v>
      </c>
      <c r="D640" s="51"/>
      <c r="E640" s="56" t="s">
        <v>236</v>
      </c>
      <c r="F640" s="57"/>
      <c r="G640" s="57"/>
      <c r="H640" s="57"/>
      <c r="I640" s="57"/>
      <c r="J640" s="57"/>
      <c r="K640" s="55">
        <v>3000</v>
      </c>
      <c r="L640" s="51"/>
      <c r="M640" s="55">
        <v>38</v>
      </c>
      <c r="N640" s="51"/>
      <c r="O640" s="81">
        <v>1.27</v>
      </c>
      <c r="P640" s="51"/>
    </row>
    <row r="641" spans="1:16">
      <c r="A641" s="58" t="s">
        <v>1</v>
      </c>
      <c r="B641" s="51"/>
      <c r="C641" s="58" t="s">
        <v>237</v>
      </c>
      <c r="D641" s="51"/>
      <c r="E641" s="65" t="s">
        <v>238</v>
      </c>
      <c r="F641" s="57"/>
      <c r="G641" s="57"/>
      <c r="H641" s="57"/>
      <c r="I641" s="57"/>
      <c r="J641" s="57"/>
      <c r="K641" s="59" t="s">
        <v>1</v>
      </c>
      <c r="L641" s="51"/>
      <c r="M641" s="59">
        <v>0</v>
      </c>
      <c r="N641" s="51"/>
      <c r="O641" s="82" t="s">
        <v>1</v>
      </c>
      <c r="P641" s="51"/>
    </row>
    <row r="642" spans="1:16">
      <c r="A642" s="58" t="s">
        <v>1</v>
      </c>
      <c r="B642" s="51"/>
      <c r="C642" s="58" t="s">
        <v>266</v>
      </c>
      <c r="D642" s="51"/>
      <c r="E642" s="65" t="s">
        <v>267</v>
      </c>
      <c r="F642" s="57"/>
      <c r="G642" s="57"/>
      <c r="H642" s="57"/>
      <c r="I642" s="57"/>
      <c r="J642" s="57"/>
      <c r="K642" s="59" t="s">
        <v>1</v>
      </c>
      <c r="L642" s="51"/>
      <c r="M642" s="59">
        <v>38</v>
      </c>
      <c r="N642" s="51"/>
      <c r="O642" s="82" t="s">
        <v>1</v>
      </c>
      <c r="P642" s="51"/>
    </row>
    <row r="643" spans="1:16">
      <c r="A643" s="54" t="s">
        <v>1</v>
      </c>
      <c r="B643" s="51"/>
      <c r="C643" s="54" t="s">
        <v>239</v>
      </c>
      <c r="D643" s="51"/>
      <c r="E643" s="56" t="s">
        <v>240</v>
      </c>
      <c r="F643" s="57"/>
      <c r="G643" s="57"/>
      <c r="H643" s="57"/>
      <c r="I643" s="57"/>
      <c r="J643" s="57"/>
      <c r="K643" s="55">
        <v>19530</v>
      </c>
      <c r="L643" s="51"/>
      <c r="M643" s="55">
        <v>2388.77</v>
      </c>
      <c r="N643" s="51"/>
      <c r="O643" s="81">
        <v>12.23</v>
      </c>
      <c r="P643" s="51"/>
    </row>
    <row r="644" spans="1:16">
      <c r="A644" s="58" t="s">
        <v>1</v>
      </c>
      <c r="B644" s="51"/>
      <c r="C644" s="58" t="s">
        <v>274</v>
      </c>
      <c r="D644" s="51"/>
      <c r="E644" s="65" t="s">
        <v>275</v>
      </c>
      <c r="F644" s="57"/>
      <c r="G644" s="57"/>
      <c r="H644" s="57"/>
      <c r="I644" s="57"/>
      <c r="J644" s="57"/>
      <c r="K644" s="59" t="s">
        <v>1</v>
      </c>
      <c r="L644" s="51"/>
      <c r="M644" s="59">
        <v>2029.19</v>
      </c>
      <c r="N644" s="51"/>
      <c r="O644" s="82" t="s">
        <v>1</v>
      </c>
      <c r="P644" s="51"/>
    </row>
    <row r="645" spans="1:16">
      <c r="A645" s="58" t="s">
        <v>1</v>
      </c>
      <c r="B645" s="51"/>
      <c r="C645" s="58" t="s">
        <v>276</v>
      </c>
      <c r="D645" s="51"/>
      <c r="E645" s="65" t="s">
        <v>277</v>
      </c>
      <c r="F645" s="57"/>
      <c r="G645" s="57"/>
      <c r="H645" s="57"/>
      <c r="I645" s="57"/>
      <c r="J645" s="57"/>
      <c r="K645" s="59" t="s">
        <v>1</v>
      </c>
      <c r="L645" s="51"/>
      <c r="M645" s="59">
        <v>0</v>
      </c>
      <c r="N645" s="51"/>
      <c r="O645" s="82" t="s">
        <v>1</v>
      </c>
      <c r="P645" s="51"/>
    </row>
    <row r="646" spans="1:16">
      <c r="A646" s="58" t="s">
        <v>1</v>
      </c>
      <c r="B646" s="51"/>
      <c r="C646" s="58" t="s">
        <v>241</v>
      </c>
      <c r="D646" s="51"/>
      <c r="E646" s="65" t="s">
        <v>242</v>
      </c>
      <c r="F646" s="57"/>
      <c r="G646" s="57"/>
      <c r="H646" s="57"/>
      <c r="I646" s="57"/>
      <c r="J646" s="57"/>
      <c r="K646" s="59" t="s">
        <v>1</v>
      </c>
      <c r="L646" s="51"/>
      <c r="M646" s="59">
        <v>0</v>
      </c>
      <c r="N646" s="51"/>
      <c r="O646" s="82" t="s">
        <v>1</v>
      </c>
      <c r="P646" s="51"/>
    </row>
    <row r="647" spans="1:16">
      <c r="A647" s="58" t="s">
        <v>1</v>
      </c>
      <c r="B647" s="51"/>
      <c r="C647" s="58" t="s">
        <v>278</v>
      </c>
      <c r="D647" s="51"/>
      <c r="E647" s="65" t="s">
        <v>279</v>
      </c>
      <c r="F647" s="57"/>
      <c r="G647" s="57"/>
      <c r="H647" s="57"/>
      <c r="I647" s="57"/>
      <c r="J647" s="57"/>
      <c r="K647" s="59" t="s">
        <v>1</v>
      </c>
      <c r="L647" s="51"/>
      <c r="M647" s="59">
        <v>359.58</v>
      </c>
      <c r="N647" s="51"/>
      <c r="O647" s="82" t="s">
        <v>1</v>
      </c>
      <c r="P647" s="51"/>
    </row>
    <row r="648" spans="1:16">
      <c r="A648" s="54" t="s">
        <v>1</v>
      </c>
      <c r="B648" s="51"/>
      <c r="C648" s="54" t="s">
        <v>245</v>
      </c>
      <c r="D648" s="51"/>
      <c r="E648" s="56" t="s">
        <v>246</v>
      </c>
      <c r="F648" s="57"/>
      <c r="G648" s="57"/>
      <c r="H648" s="57"/>
      <c r="I648" s="57"/>
      <c r="J648" s="57"/>
      <c r="K648" s="55">
        <v>7700</v>
      </c>
      <c r="L648" s="51"/>
      <c r="M648" s="55">
        <v>3134.81</v>
      </c>
      <c r="N648" s="51"/>
      <c r="O648" s="81">
        <v>40.71</v>
      </c>
      <c r="P648" s="51"/>
    </row>
    <row r="649" spans="1:16">
      <c r="A649" s="58" t="s">
        <v>1</v>
      </c>
      <c r="B649" s="51"/>
      <c r="C649" s="58" t="s">
        <v>251</v>
      </c>
      <c r="D649" s="51"/>
      <c r="E649" s="65" t="s">
        <v>246</v>
      </c>
      <c r="F649" s="57"/>
      <c r="G649" s="57"/>
      <c r="H649" s="57"/>
      <c r="I649" s="57"/>
      <c r="J649" s="57"/>
      <c r="K649" s="59" t="s">
        <v>1</v>
      </c>
      <c r="L649" s="51"/>
      <c r="M649" s="59">
        <v>3134.81</v>
      </c>
      <c r="N649" s="51"/>
      <c r="O649" s="82" t="s">
        <v>1</v>
      </c>
      <c r="P649" s="51"/>
    </row>
    <row r="650" spans="1:16">
      <c r="A650" s="54" t="s">
        <v>1</v>
      </c>
      <c r="B650" s="51"/>
      <c r="C650" s="54" t="s">
        <v>262</v>
      </c>
      <c r="D650" s="51"/>
      <c r="E650" s="56" t="s">
        <v>263</v>
      </c>
      <c r="F650" s="57"/>
      <c r="G650" s="57"/>
      <c r="H650" s="57"/>
      <c r="I650" s="57"/>
      <c r="J650" s="57"/>
      <c r="K650" s="55">
        <v>7770</v>
      </c>
      <c r="L650" s="51"/>
      <c r="M650" s="55">
        <v>0</v>
      </c>
      <c r="N650" s="51"/>
      <c r="O650" s="81">
        <v>0</v>
      </c>
      <c r="P650" s="51"/>
    </row>
    <row r="651" spans="1:16">
      <c r="A651" s="58" t="s">
        <v>1</v>
      </c>
      <c r="B651" s="51"/>
      <c r="C651" s="58" t="s">
        <v>298</v>
      </c>
      <c r="D651" s="51"/>
      <c r="E651" s="65" t="s">
        <v>299</v>
      </c>
      <c r="F651" s="57"/>
      <c r="G651" s="57"/>
      <c r="H651" s="57"/>
      <c r="I651" s="57"/>
      <c r="J651" s="57"/>
      <c r="K651" s="59" t="s">
        <v>1</v>
      </c>
      <c r="L651" s="51"/>
      <c r="M651" s="59">
        <v>0</v>
      </c>
      <c r="N651" s="51"/>
      <c r="O651" s="82" t="s">
        <v>1</v>
      </c>
      <c r="P651" s="51"/>
    </row>
    <row r="652" spans="1:16">
      <c r="A652" s="68" t="s">
        <v>1</v>
      </c>
      <c r="B652" s="51"/>
      <c r="C652" s="68" t="s">
        <v>882</v>
      </c>
      <c r="D652" s="51"/>
      <c r="E652" s="51"/>
      <c r="F652" s="51"/>
      <c r="G652" s="51"/>
      <c r="H652" s="51"/>
      <c r="I652" s="51"/>
      <c r="J652" s="51"/>
      <c r="K652" s="69">
        <v>38000</v>
      </c>
      <c r="L652" s="51"/>
      <c r="M652" s="69">
        <v>9514.6200000000008</v>
      </c>
      <c r="N652" s="51"/>
      <c r="O652" s="75">
        <v>25.04</v>
      </c>
      <c r="P652" s="51"/>
    </row>
    <row r="653" spans="1:16">
      <c r="A653" s="66" t="s">
        <v>1</v>
      </c>
      <c r="B653" s="51"/>
      <c r="C653" s="66" t="s">
        <v>521</v>
      </c>
      <c r="D653" s="51"/>
      <c r="E653" s="70" t="s">
        <v>522</v>
      </c>
      <c r="F653" s="57"/>
      <c r="G653" s="57"/>
      <c r="H653" s="57"/>
      <c r="I653" s="57"/>
      <c r="J653" s="57"/>
      <c r="K653" s="67">
        <v>38000</v>
      </c>
      <c r="L653" s="51"/>
      <c r="M653" s="67">
        <v>9514.6200000000008</v>
      </c>
      <c r="N653" s="51"/>
      <c r="O653" s="79">
        <v>25.04</v>
      </c>
      <c r="P653" s="51"/>
    </row>
    <row r="654" spans="1:16">
      <c r="A654" s="60"/>
      <c r="B654" s="51"/>
      <c r="C654" s="60" t="s">
        <v>524</v>
      </c>
      <c r="D654" s="51"/>
      <c r="E654" s="64" t="s">
        <v>525</v>
      </c>
      <c r="F654" s="57"/>
      <c r="G654" s="57"/>
      <c r="H654" s="57"/>
      <c r="I654" s="57"/>
      <c r="J654" s="57"/>
      <c r="K654" s="61">
        <v>38000</v>
      </c>
      <c r="L654" s="51"/>
      <c r="M654" s="61">
        <v>9514.6200000000008</v>
      </c>
      <c r="N654" s="51"/>
      <c r="O654" s="80">
        <v>25.04</v>
      </c>
      <c r="P654" s="51"/>
    </row>
    <row r="655" spans="1:16">
      <c r="A655" s="62" t="s">
        <v>1</v>
      </c>
      <c r="B655" s="51"/>
      <c r="C655" s="62" t="s">
        <v>384</v>
      </c>
      <c r="D655" s="51"/>
      <c r="E655" s="51"/>
      <c r="F655" s="51"/>
      <c r="G655" s="51"/>
      <c r="H655" s="51"/>
      <c r="I655" s="51"/>
      <c r="J655" s="51"/>
      <c r="K655" s="63">
        <v>38000</v>
      </c>
      <c r="L655" s="51"/>
      <c r="M655" s="63">
        <v>9514.6200000000008</v>
      </c>
      <c r="N655" s="51"/>
      <c r="O655" s="76">
        <v>25.04</v>
      </c>
      <c r="P655" s="51"/>
    </row>
    <row r="656" spans="1:16">
      <c r="A656" s="62" t="s">
        <v>1</v>
      </c>
      <c r="B656" s="51"/>
      <c r="C656" s="62" t="s">
        <v>385</v>
      </c>
      <c r="D656" s="51"/>
      <c r="E656" s="51"/>
      <c r="F656" s="51"/>
      <c r="G656" s="51"/>
      <c r="H656" s="51"/>
      <c r="I656" s="51"/>
      <c r="J656" s="51"/>
      <c r="K656" s="63">
        <v>38000</v>
      </c>
      <c r="L656" s="51"/>
      <c r="M656" s="63">
        <v>9514.6200000000008</v>
      </c>
      <c r="N656" s="51"/>
      <c r="O656" s="76">
        <v>25.04</v>
      </c>
      <c r="P656" s="51"/>
    </row>
    <row r="657" spans="1:16">
      <c r="A657" s="54" t="s">
        <v>1</v>
      </c>
      <c r="B657" s="51"/>
      <c r="C657" s="54" t="s">
        <v>231</v>
      </c>
      <c r="D657" s="51"/>
      <c r="E657" s="56" t="s">
        <v>232</v>
      </c>
      <c r="F657" s="57"/>
      <c r="G657" s="57"/>
      <c r="H657" s="57"/>
      <c r="I657" s="57"/>
      <c r="J657" s="57"/>
      <c r="K657" s="55">
        <v>9900</v>
      </c>
      <c r="L657" s="51"/>
      <c r="M657" s="55">
        <v>2108</v>
      </c>
      <c r="N657" s="51"/>
      <c r="O657" s="81">
        <v>21.29</v>
      </c>
      <c r="P657" s="51"/>
    </row>
    <row r="658" spans="1:16">
      <c r="A658" s="58" t="s">
        <v>1</v>
      </c>
      <c r="B658" s="51"/>
      <c r="C658" s="58" t="s">
        <v>258</v>
      </c>
      <c r="D658" s="51"/>
      <c r="E658" s="65" t="s">
        <v>259</v>
      </c>
      <c r="F658" s="57"/>
      <c r="G658" s="57"/>
      <c r="H658" s="57"/>
      <c r="I658" s="57"/>
      <c r="J658" s="57"/>
      <c r="K658" s="59" t="s">
        <v>1</v>
      </c>
      <c r="L658" s="51"/>
      <c r="M658" s="59">
        <v>2108</v>
      </c>
      <c r="N658" s="51"/>
      <c r="O658" s="82" t="s">
        <v>1</v>
      </c>
      <c r="P658" s="51"/>
    </row>
    <row r="659" spans="1:16">
      <c r="A659" s="54" t="s">
        <v>1</v>
      </c>
      <c r="B659" s="51"/>
      <c r="C659" s="54" t="s">
        <v>235</v>
      </c>
      <c r="D659" s="51"/>
      <c r="E659" s="56" t="s">
        <v>236</v>
      </c>
      <c r="F659" s="57"/>
      <c r="G659" s="57"/>
      <c r="H659" s="57"/>
      <c r="I659" s="57"/>
      <c r="J659" s="57"/>
      <c r="K659" s="55">
        <v>1500</v>
      </c>
      <c r="L659" s="51"/>
      <c r="M659" s="55">
        <v>834.6</v>
      </c>
      <c r="N659" s="51"/>
      <c r="O659" s="81">
        <v>55.64</v>
      </c>
      <c r="P659" s="51"/>
    </row>
    <row r="660" spans="1:16">
      <c r="A660" s="58" t="s">
        <v>1</v>
      </c>
      <c r="B660" s="51"/>
      <c r="C660" s="58" t="s">
        <v>266</v>
      </c>
      <c r="D660" s="51"/>
      <c r="E660" s="65" t="s">
        <v>267</v>
      </c>
      <c r="F660" s="57"/>
      <c r="G660" s="57"/>
      <c r="H660" s="57"/>
      <c r="I660" s="57"/>
      <c r="J660" s="57"/>
      <c r="K660" s="59" t="s">
        <v>1</v>
      </c>
      <c r="L660" s="51"/>
      <c r="M660" s="59">
        <v>834.6</v>
      </c>
      <c r="N660" s="51"/>
      <c r="O660" s="82" t="s">
        <v>1</v>
      </c>
      <c r="P660" s="51"/>
    </row>
    <row r="661" spans="1:16">
      <c r="A661" s="54" t="s">
        <v>1</v>
      </c>
      <c r="B661" s="51"/>
      <c r="C661" s="54" t="s">
        <v>239</v>
      </c>
      <c r="D661" s="51"/>
      <c r="E661" s="56" t="s">
        <v>240</v>
      </c>
      <c r="F661" s="57"/>
      <c r="G661" s="57"/>
      <c r="H661" s="57"/>
      <c r="I661" s="57"/>
      <c r="J661" s="57"/>
      <c r="K661" s="55">
        <v>18000</v>
      </c>
      <c r="L661" s="51"/>
      <c r="M661" s="55">
        <v>6497.02</v>
      </c>
      <c r="N661" s="51"/>
      <c r="O661" s="81">
        <v>36.090000000000003</v>
      </c>
      <c r="P661" s="51"/>
    </row>
    <row r="662" spans="1:16">
      <c r="A662" s="58" t="s">
        <v>1</v>
      </c>
      <c r="B662" s="51"/>
      <c r="C662" s="58" t="s">
        <v>274</v>
      </c>
      <c r="D662" s="51"/>
      <c r="E662" s="65" t="s">
        <v>275</v>
      </c>
      <c r="F662" s="57"/>
      <c r="G662" s="57"/>
      <c r="H662" s="57"/>
      <c r="I662" s="57"/>
      <c r="J662" s="57"/>
      <c r="K662" s="59" t="s">
        <v>1</v>
      </c>
      <c r="L662" s="51"/>
      <c r="M662" s="59">
        <v>6012</v>
      </c>
      <c r="N662" s="51"/>
      <c r="O662" s="82" t="s">
        <v>1</v>
      </c>
      <c r="P662" s="51"/>
    </row>
    <row r="663" spans="1:16">
      <c r="A663" s="58" t="s">
        <v>1</v>
      </c>
      <c r="B663" s="51"/>
      <c r="C663" s="58" t="s">
        <v>241</v>
      </c>
      <c r="D663" s="51"/>
      <c r="E663" s="65" t="s">
        <v>242</v>
      </c>
      <c r="F663" s="57"/>
      <c r="G663" s="57"/>
      <c r="H663" s="57"/>
      <c r="I663" s="57"/>
      <c r="J663" s="57"/>
      <c r="K663" s="59" t="s">
        <v>1</v>
      </c>
      <c r="L663" s="51"/>
      <c r="M663" s="59">
        <v>0</v>
      </c>
      <c r="N663" s="51"/>
      <c r="O663" s="82" t="s">
        <v>1</v>
      </c>
      <c r="P663" s="51"/>
    </row>
    <row r="664" spans="1:16">
      <c r="A664" s="58" t="s">
        <v>1</v>
      </c>
      <c r="B664" s="51"/>
      <c r="C664" s="58" t="s">
        <v>278</v>
      </c>
      <c r="D664" s="51"/>
      <c r="E664" s="65" t="s">
        <v>279</v>
      </c>
      <c r="F664" s="57"/>
      <c r="G664" s="57"/>
      <c r="H664" s="57"/>
      <c r="I664" s="57"/>
      <c r="J664" s="57"/>
      <c r="K664" s="59" t="s">
        <v>1</v>
      </c>
      <c r="L664" s="51"/>
      <c r="M664" s="59">
        <v>485.02</v>
      </c>
      <c r="N664" s="51"/>
      <c r="O664" s="82" t="s">
        <v>1</v>
      </c>
      <c r="P664" s="51"/>
    </row>
    <row r="665" spans="1:16">
      <c r="A665" s="54" t="s">
        <v>1</v>
      </c>
      <c r="B665" s="51"/>
      <c r="C665" s="54" t="s">
        <v>245</v>
      </c>
      <c r="D665" s="51"/>
      <c r="E665" s="56" t="s">
        <v>246</v>
      </c>
      <c r="F665" s="57"/>
      <c r="G665" s="57"/>
      <c r="H665" s="57"/>
      <c r="I665" s="57"/>
      <c r="J665" s="57"/>
      <c r="K665" s="55">
        <v>8600</v>
      </c>
      <c r="L665" s="51"/>
      <c r="M665" s="55">
        <v>75</v>
      </c>
      <c r="N665" s="51"/>
      <c r="O665" s="81">
        <v>0.87</v>
      </c>
      <c r="P665" s="51"/>
    </row>
    <row r="666" spans="1:16">
      <c r="A666" s="58" t="s">
        <v>1</v>
      </c>
      <c r="B666" s="51"/>
      <c r="C666" s="58" t="s">
        <v>249</v>
      </c>
      <c r="D666" s="51"/>
      <c r="E666" s="65" t="s">
        <v>250</v>
      </c>
      <c r="F666" s="57"/>
      <c r="G666" s="57"/>
      <c r="H666" s="57"/>
      <c r="I666" s="57"/>
      <c r="J666" s="57"/>
      <c r="K666" s="59" t="s">
        <v>1</v>
      </c>
      <c r="L666" s="51"/>
      <c r="M666" s="59">
        <v>0</v>
      </c>
      <c r="N666" s="51"/>
      <c r="O666" s="82" t="s">
        <v>1</v>
      </c>
      <c r="P666" s="51"/>
    </row>
    <row r="667" spans="1:16">
      <c r="A667" s="58" t="s">
        <v>1</v>
      </c>
      <c r="B667" s="51"/>
      <c r="C667" s="58" t="s">
        <v>251</v>
      </c>
      <c r="D667" s="51"/>
      <c r="E667" s="65" t="s">
        <v>246</v>
      </c>
      <c r="F667" s="57"/>
      <c r="G667" s="57"/>
      <c r="H667" s="57"/>
      <c r="I667" s="57"/>
      <c r="J667" s="57"/>
      <c r="K667" s="59" t="s">
        <v>1</v>
      </c>
      <c r="L667" s="51"/>
      <c r="M667" s="59">
        <v>75</v>
      </c>
      <c r="N667" s="51"/>
      <c r="O667" s="82" t="s">
        <v>1</v>
      </c>
      <c r="P667" s="51"/>
    </row>
    <row r="668" spans="1:16">
      <c r="A668" s="68" t="s">
        <v>1</v>
      </c>
      <c r="B668" s="51"/>
      <c r="C668" s="68" t="s">
        <v>883</v>
      </c>
      <c r="D668" s="51"/>
      <c r="E668" s="51"/>
      <c r="F668" s="51"/>
      <c r="G668" s="51"/>
      <c r="H668" s="51"/>
      <c r="I668" s="51"/>
      <c r="J668" s="51"/>
      <c r="K668" s="69">
        <v>38000</v>
      </c>
      <c r="L668" s="51"/>
      <c r="M668" s="69">
        <v>3272.78</v>
      </c>
      <c r="N668" s="51"/>
      <c r="O668" s="75">
        <v>8.61</v>
      </c>
      <c r="P668" s="51"/>
    </row>
    <row r="669" spans="1:16">
      <c r="A669" s="66" t="s">
        <v>1</v>
      </c>
      <c r="B669" s="51"/>
      <c r="C669" s="66" t="s">
        <v>521</v>
      </c>
      <c r="D669" s="51"/>
      <c r="E669" s="70" t="s">
        <v>522</v>
      </c>
      <c r="F669" s="57"/>
      <c r="G669" s="57"/>
      <c r="H669" s="57"/>
      <c r="I669" s="57"/>
      <c r="J669" s="57"/>
      <c r="K669" s="67">
        <v>38000</v>
      </c>
      <c r="L669" s="51"/>
      <c r="M669" s="67">
        <v>3272.78</v>
      </c>
      <c r="N669" s="51"/>
      <c r="O669" s="79">
        <v>8.61</v>
      </c>
      <c r="P669" s="51"/>
    </row>
    <row r="670" spans="1:16">
      <c r="A670" s="60"/>
      <c r="B670" s="51"/>
      <c r="C670" s="60" t="s">
        <v>524</v>
      </c>
      <c r="D670" s="51"/>
      <c r="E670" s="64" t="s">
        <v>525</v>
      </c>
      <c r="F670" s="57"/>
      <c r="G670" s="57"/>
      <c r="H670" s="57"/>
      <c r="I670" s="57"/>
      <c r="J670" s="57"/>
      <c r="K670" s="61">
        <v>38000</v>
      </c>
      <c r="L670" s="51"/>
      <c r="M670" s="61">
        <v>3272.78</v>
      </c>
      <c r="N670" s="51"/>
      <c r="O670" s="80">
        <v>8.61</v>
      </c>
      <c r="P670" s="51"/>
    </row>
    <row r="671" spans="1:16">
      <c r="A671" s="62" t="s">
        <v>1</v>
      </c>
      <c r="B671" s="51"/>
      <c r="C671" s="62" t="s">
        <v>384</v>
      </c>
      <c r="D671" s="51"/>
      <c r="E671" s="51"/>
      <c r="F671" s="51"/>
      <c r="G671" s="51"/>
      <c r="H671" s="51"/>
      <c r="I671" s="51"/>
      <c r="J671" s="51"/>
      <c r="K671" s="63">
        <v>38000</v>
      </c>
      <c r="L671" s="51"/>
      <c r="M671" s="63">
        <v>3272.78</v>
      </c>
      <c r="N671" s="51"/>
      <c r="O671" s="76">
        <v>8.61</v>
      </c>
      <c r="P671" s="51"/>
    </row>
    <row r="672" spans="1:16">
      <c r="A672" s="62" t="s">
        <v>1</v>
      </c>
      <c r="B672" s="51"/>
      <c r="C672" s="62" t="s">
        <v>385</v>
      </c>
      <c r="D672" s="51"/>
      <c r="E672" s="51"/>
      <c r="F672" s="51"/>
      <c r="G672" s="51"/>
      <c r="H672" s="51"/>
      <c r="I672" s="51"/>
      <c r="J672" s="51"/>
      <c r="K672" s="63">
        <v>38000</v>
      </c>
      <c r="L672" s="51"/>
      <c r="M672" s="63">
        <v>3272.78</v>
      </c>
      <c r="N672" s="51"/>
      <c r="O672" s="76">
        <v>8.61</v>
      </c>
      <c r="P672" s="51"/>
    </row>
    <row r="673" spans="1:16">
      <c r="A673" s="54" t="s">
        <v>1</v>
      </c>
      <c r="B673" s="51"/>
      <c r="C673" s="54" t="s">
        <v>231</v>
      </c>
      <c r="D673" s="51"/>
      <c r="E673" s="56" t="s">
        <v>232</v>
      </c>
      <c r="F673" s="57"/>
      <c r="G673" s="57"/>
      <c r="H673" s="57"/>
      <c r="I673" s="57"/>
      <c r="J673" s="57"/>
      <c r="K673" s="55">
        <v>500</v>
      </c>
      <c r="L673" s="51"/>
      <c r="M673" s="55">
        <v>0</v>
      </c>
      <c r="N673" s="51"/>
      <c r="O673" s="81">
        <v>0</v>
      </c>
      <c r="P673" s="51"/>
    </row>
    <row r="674" spans="1:16">
      <c r="A674" s="58" t="s">
        <v>1</v>
      </c>
      <c r="B674" s="51"/>
      <c r="C674" s="58" t="s">
        <v>258</v>
      </c>
      <c r="D674" s="51"/>
      <c r="E674" s="65" t="s">
        <v>259</v>
      </c>
      <c r="F674" s="57"/>
      <c r="G674" s="57"/>
      <c r="H674" s="57"/>
      <c r="I674" s="57"/>
      <c r="J674" s="57"/>
      <c r="K674" s="59" t="s">
        <v>1</v>
      </c>
      <c r="L674" s="51"/>
      <c r="M674" s="59">
        <v>0</v>
      </c>
      <c r="N674" s="51"/>
      <c r="O674" s="82" t="s">
        <v>1</v>
      </c>
      <c r="P674" s="51"/>
    </row>
    <row r="675" spans="1:16">
      <c r="A675" s="54" t="s">
        <v>1</v>
      </c>
      <c r="B675" s="51"/>
      <c r="C675" s="54" t="s">
        <v>235</v>
      </c>
      <c r="D675" s="51"/>
      <c r="E675" s="56" t="s">
        <v>236</v>
      </c>
      <c r="F675" s="57"/>
      <c r="G675" s="57"/>
      <c r="H675" s="57"/>
      <c r="I675" s="57"/>
      <c r="J675" s="57"/>
      <c r="K675" s="55">
        <v>500</v>
      </c>
      <c r="L675" s="51"/>
      <c r="M675" s="55">
        <v>500</v>
      </c>
      <c r="N675" s="51"/>
      <c r="O675" s="81">
        <v>100</v>
      </c>
      <c r="P675" s="51"/>
    </row>
    <row r="676" spans="1:16">
      <c r="A676" s="58" t="s">
        <v>1</v>
      </c>
      <c r="B676" s="51"/>
      <c r="C676" s="58" t="s">
        <v>266</v>
      </c>
      <c r="D676" s="51"/>
      <c r="E676" s="65" t="s">
        <v>267</v>
      </c>
      <c r="F676" s="57"/>
      <c r="G676" s="57"/>
      <c r="H676" s="57"/>
      <c r="I676" s="57"/>
      <c r="J676" s="57"/>
      <c r="K676" s="59" t="s">
        <v>1</v>
      </c>
      <c r="L676" s="51"/>
      <c r="M676" s="59">
        <v>500</v>
      </c>
      <c r="N676" s="51"/>
      <c r="O676" s="82" t="s">
        <v>1</v>
      </c>
      <c r="P676" s="51"/>
    </row>
    <row r="677" spans="1:16">
      <c r="A677" s="54" t="s">
        <v>1</v>
      </c>
      <c r="B677" s="51"/>
      <c r="C677" s="54" t="s">
        <v>239</v>
      </c>
      <c r="D677" s="51"/>
      <c r="E677" s="56" t="s">
        <v>240</v>
      </c>
      <c r="F677" s="57"/>
      <c r="G677" s="57"/>
      <c r="H677" s="57"/>
      <c r="I677" s="57"/>
      <c r="J677" s="57"/>
      <c r="K677" s="55">
        <v>25841</v>
      </c>
      <c r="L677" s="51"/>
      <c r="M677" s="55">
        <v>2505.1</v>
      </c>
      <c r="N677" s="51"/>
      <c r="O677" s="81">
        <v>9.69</v>
      </c>
      <c r="P677" s="51"/>
    </row>
    <row r="678" spans="1:16">
      <c r="A678" s="58" t="s">
        <v>1</v>
      </c>
      <c r="B678" s="51"/>
      <c r="C678" s="58" t="s">
        <v>274</v>
      </c>
      <c r="D678" s="51"/>
      <c r="E678" s="65" t="s">
        <v>275</v>
      </c>
      <c r="F678" s="57"/>
      <c r="G678" s="57"/>
      <c r="H678" s="57"/>
      <c r="I678" s="57"/>
      <c r="J678" s="57"/>
      <c r="K678" s="59" t="s">
        <v>1</v>
      </c>
      <c r="L678" s="51"/>
      <c r="M678" s="59">
        <v>597.54999999999995</v>
      </c>
      <c r="N678" s="51"/>
      <c r="O678" s="82" t="s">
        <v>1</v>
      </c>
      <c r="P678" s="51"/>
    </row>
    <row r="679" spans="1:16">
      <c r="A679" s="58" t="s">
        <v>1</v>
      </c>
      <c r="B679" s="51"/>
      <c r="C679" s="58" t="s">
        <v>276</v>
      </c>
      <c r="D679" s="51"/>
      <c r="E679" s="65" t="s">
        <v>277</v>
      </c>
      <c r="F679" s="57"/>
      <c r="G679" s="57"/>
      <c r="H679" s="57"/>
      <c r="I679" s="57"/>
      <c r="J679" s="57"/>
      <c r="K679" s="59" t="s">
        <v>1</v>
      </c>
      <c r="L679" s="51"/>
      <c r="M679" s="59">
        <v>0</v>
      </c>
      <c r="N679" s="51"/>
      <c r="O679" s="82" t="s">
        <v>1</v>
      </c>
      <c r="P679" s="51"/>
    </row>
    <row r="680" spans="1:16">
      <c r="A680" s="58" t="s">
        <v>1</v>
      </c>
      <c r="B680" s="51"/>
      <c r="C680" s="58" t="s">
        <v>241</v>
      </c>
      <c r="D680" s="51"/>
      <c r="E680" s="65" t="s">
        <v>242</v>
      </c>
      <c r="F680" s="57"/>
      <c r="G680" s="57"/>
      <c r="H680" s="57"/>
      <c r="I680" s="57"/>
      <c r="J680" s="57"/>
      <c r="K680" s="59" t="s">
        <v>1</v>
      </c>
      <c r="L680" s="51"/>
      <c r="M680" s="59">
        <v>0</v>
      </c>
      <c r="N680" s="51"/>
      <c r="O680" s="82" t="s">
        <v>1</v>
      </c>
      <c r="P680" s="51"/>
    </row>
    <row r="681" spans="1:16">
      <c r="A681" s="58" t="s">
        <v>1</v>
      </c>
      <c r="B681" s="51"/>
      <c r="C681" s="58" t="s">
        <v>278</v>
      </c>
      <c r="D681" s="51"/>
      <c r="E681" s="65" t="s">
        <v>279</v>
      </c>
      <c r="F681" s="57"/>
      <c r="G681" s="57"/>
      <c r="H681" s="57"/>
      <c r="I681" s="57"/>
      <c r="J681" s="57"/>
      <c r="K681" s="59" t="s">
        <v>1</v>
      </c>
      <c r="L681" s="51"/>
      <c r="M681" s="59">
        <v>306.55</v>
      </c>
      <c r="N681" s="51"/>
      <c r="O681" s="82" t="s">
        <v>1</v>
      </c>
      <c r="P681" s="51"/>
    </row>
    <row r="682" spans="1:16">
      <c r="A682" s="58" t="s">
        <v>1</v>
      </c>
      <c r="B682" s="51"/>
      <c r="C682" s="58" t="s">
        <v>243</v>
      </c>
      <c r="D682" s="51"/>
      <c r="E682" s="65" t="s">
        <v>244</v>
      </c>
      <c r="F682" s="57"/>
      <c r="G682" s="57"/>
      <c r="H682" s="57"/>
      <c r="I682" s="57"/>
      <c r="J682" s="57"/>
      <c r="K682" s="59" t="s">
        <v>1</v>
      </c>
      <c r="L682" s="51"/>
      <c r="M682" s="59">
        <v>1601</v>
      </c>
      <c r="N682" s="51"/>
      <c r="O682" s="82" t="s">
        <v>1</v>
      </c>
      <c r="P682" s="51"/>
    </row>
    <row r="683" spans="1:16">
      <c r="A683" s="54" t="s">
        <v>1</v>
      </c>
      <c r="B683" s="51"/>
      <c r="C683" s="54" t="s">
        <v>245</v>
      </c>
      <c r="D683" s="51"/>
      <c r="E683" s="56" t="s">
        <v>246</v>
      </c>
      <c r="F683" s="57"/>
      <c r="G683" s="57"/>
      <c r="H683" s="57"/>
      <c r="I683" s="57"/>
      <c r="J683" s="57"/>
      <c r="K683" s="55">
        <v>11159</v>
      </c>
      <c r="L683" s="51"/>
      <c r="M683" s="55">
        <v>267.68</v>
      </c>
      <c r="N683" s="51"/>
      <c r="O683" s="81">
        <v>2.4</v>
      </c>
      <c r="P683" s="51"/>
    </row>
    <row r="684" spans="1:16">
      <c r="A684" s="58" t="s">
        <v>1</v>
      </c>
      <c r="B684" s="51"/>
      <c r="C684" s="58" t="s">
        <v>249</v>
      </c>
      <c r="D684" s="51"/>
      <c r="E684" s="65" t="s">
        <v>250</v>
      </c>
      <c r="F684" s="57"/>
      <c r="G684" s="57"/>
      <c r="H684" s="57"/>
      <c r="I684" s="57"/>
      <c r="J684" s="57"/>
      <c r="K684" s="59" t="s">
        <v>1</v>
      </c>
      <c r="L684" s="51"/>
      <c r="M684" s="59">
        <v>0</v>
      </c>
      <c r="N684" s="51"/>
      <c r="O684" s="82" t="s">
        <v>1</v>
      </c>
      <c r="P684" s="51"/>
    </row>
    <row r="685" spans="1:16">
      <c r="A685" s="58" t="s">
        <v>1</v>
      </c>
      <c r="B685" s="51"/>
      <c r="C685" s="58" t="s">
        <v>251</v>
      </c>
      <c r="D685" s="51"/>
      <c r="E685" s="65" t="s">
        <v>246</v>
      </c>
      <c r="F685" s="57"/>
      <c r="G685" s="57"/>
      <c r="H685" s="57"/>
      <c r="I685" s="57"/>
      <c r="J685" s="57"/>
      <c r="K685" s="59" t="s">
        <v>1</v>
      </c>
      <c r="L685" s="51"/>
      <c r="M685" s="59">
        <v>267.68</v>
      </c>
      <c r="N685" s="51"/>
      <c r="O685" s="82" t="s">
        <v>1</v>
      </c>
      <c r="P685" s="51"/>
    </row>
    <row r="686" spans="1:16">
      <c r="A686" s="68" t="s">
        <v>1</v>
      </c>
      <c r="B686" s="51"/>
      <c r="C686" s="68" t="s">
        <v>884</v>
      </c>
      <c r="D686" s="51"/>
      <c r="E686" s="51"/>
      <c r="F686" s="51"/>
      <c r="G686" s="51"/>
      <c r="H686" s="51"/>
      <c r="I686" s="51"/>
      <c r="J686" s="51"/>
      <c r="K686" s="69">
        <v>38000</v>
      </c>
      <c r="L686" s="51"/>
      <c r="M686" s="69">
        <v>9248.9599999999991</v>
      </c>
      <c r="N686" s="51"/>
      <c r="O686" s="75">
        <v>24.34</v>
      </c>
      <c r="P686" s="51"/>
    </row>
    <row r="687" spans="1:16">
      <c r="A687" s="66" t="s">
        <v>1</v>
      </c>
      <c r="B687" s="51"/>
      <c r="C687" s="66" t="s">
        <v>521</v>
      </c>
      <c r="D687" s="51"/>
      <c r="E687" s="70" t="s">
        <v>522</v>
      </c>
      <c r="F687" s="57"/>
      <c r="G687" s="57"/>
      <c r="H687" s="57"/>
      <c r="I687" s="57"/>
      <c r="J687" s="57"/>
      <c r="K687" s="67">
        <v>38000</v>
      </c>
      <c r="L687" s="51"/>
      <c r="M687" s="67">
        <v>9248.9599999999991</v>
      </c>
      <c r="N687" s="51"/>
      <c r="O687" s="79">
        <v>24.34</v>
      </c>
      <c r="P687" s="51"/>
    </row>
    <row r="688" spans="1:16">
      <c r="A688" s="60"/>
      <c r="B688" s="51"/>
      <c r="C688" s="60" t="s">
        <v>524</v>
      </c>
      <c r="D688" s="51"/>
      <c r="E688" s="64" t="s">
        <v>525</v>
      </c>
      <c r="F688" s="57"/>
      <c r="G688" s="57"/>
      <c r="H688" s="57"/>
      <c r="I688" s="57"/>
      <c r="J688" s="57"/>
      <c r="K688" s="61">
        <v>38000</v>
      </c>
      <c r="L688" s="51"/>
      <c r="M688" s="61">
        <v>9248.9599999999991</v>
      </c>
      <c r="N688" s="51"/>
      <c r="O688" s="80">
        <v>24.34</v>
      </c>
      <c r="P688" s="51"/>
    </row>
    <row r="689" spans="1:16">
      <c r="A689" s="62" t="s">
        <v>1</v>
      </c>
      <c r="B689" s="51"/>
      <c r="C689" s="62" t="s">
        <v>384</v>
      </c>
      <c r="D689" s="51"/>
      <c r="E689" s="51"/>
      <c r="F689" s="51"/>
      <c r="G689" s="51"/>
      <c r="H689" s="51"/>
      <c r="I689" s="51"/>
      <c r="J689" s="51"/>
      <c r="K689" s="63">
        <v>38000</v>
      </c>
      <c r="L689" s="51"/>
      <c r="M689" s="63">
        <v>9248.9599999999991</v>
      </c>
      <c r="N689" s="51"/>
      <c r="O689" s="76">
        <v>24.34</v>
      </c>
      <c r="P689" s="51"/>
    </row>
    <row r="690" spans="1:16">
      <c r="A690" s="62" t="s">
        <v>1</v>
      </c>
      <c r="B690" s="51"/>
      <c r="C690" s="62" t="s">
        <v>385</v>
      </c>
      <c r="D690" s="51"/>
      <c r="E690" s="51"/>
      <c r="F690" s="51"/>
      <c r="G690" s="51"/>
      <c r="H690" s="51"/>
      <c r="I690" s="51"/>
      <c r="J690" s="51"/>
      <c r="K690" s="63">
        <v>38000</v>
      </c>
      <c r="L690" s="51"/>
      <c r="M690" s="63">
        <v>9248.9599999999991</v>
      </c>
      <c r="N690" s="51"/>
      <c r="O690" s="76">
        <v>24.34</v>
      </c>
      <c r="P690" s="51"/>
    </row>
    <row r="691" spans="1:16">
      <c r="A691" s="54" t="s">
        <v>1</v>
      </c>
      <c r="B691" s="51"/>
      <c r="C691" s="54" t="s">
        <v>231</v>
      </c>
      <c r="D691" s="51"/>
      <c r="E691" s="56" t="s">
        <v>232</v>
      </c>
      <c r="F691" s="57"/>
      <c r="G691" s="57"/>
      <c r="H691" s="57"/>
      <c r="I691" s="57"/>
      <c r="J691" s="57"/>
      <c r="K691" s="55">
        <v>2000</v>
      </c>
      <c r="L691" s="51"/>
      <c r="M691" s="55">
        <v>0</v>
      </c>
      <c r="N691" s="51"/>
      <c r="O691" s="81">
        <v>0</v>
      </c>
      <c r="P691" s="51"/>
    </row>
    <row r="692" spans="1:16">
      <c r="A692" s="58" t="s">
        <v>1</v>
      </c>
      <c r="B692" s="51"/>
      <c r="C692" s="58" t="s">
        <v>258</v>
      </c>
      <c r="D692" s="51"/>
      <c r="E692" s="65" t="s">
        <v>259</v>
      </c>
      <c r="F692" s="57"/>
      <c r="G692" s="57"/>
      <c r="H692" s="57"/>
      <c r="I692" s="57"/>
      <c r="J692" s="57"/>
      <c r="K692" s="59" t="s">
        <v>1</v>
      </c>
      <c r="L692" s="51"/>
      <c r="M692" s="59">
        <v>0</v>
      </c>
      <c r="N692" s="51"/>
      <c r="O692" s="82" t="s">
        <v>1</v>
      </c>
      <c r="P692" s="51"/>
    </row>
    <row r="693" spans="1:16">
      <c r="A693" s="54" t="s">
        <v>1</v>
      </c>
      <c r="B693" s="51"/>
      <c r="C693" s="54" t="s">
        <v>235</v>
      </c>
      <c r="D693" s="51"/>
      <c r="E693" s="56" t="s">
        <v>236</v>
      </c>
      <c r="F693" s="57"/>
      <c r="G693" s="57"/>
      <c r="H693" s="57"/>
      <c r="I693" s="57"/>
      <c r="J693" s="57"/>
      <c r="K693" s="55">
        <v>4000</v>
      </c>
      <c r="L693" s="51"/>
      <c r="M693" s="55">
        <v>489.92</v>
      </c>
      <c r="N693" s="51"/>
      <c r="O693" s="81">
        <v>12.25</v>
      </c>
      <c r="P693" s="51"/>
    </row>
    <row r="694" spans="1:16">
      <c r="A694" s="58" t="s">
        <v>1</v>
      </c>
      <c r="B694" s="51"/>
      <c r="C694" s="58" t="s">
        <v>237</v>
      </c>
      <c r="D694" s="51"/>
      <c r="E694" s="65" t="s">
        <v>238</v>
      </c>
      <c r="F694" s="57"/>
      <c r="G694" s="57"/>
      <c r="H694" s="57"/>
      <c r="I694" s="57"/>
      <c r="J694" s="57"/>
      <c r="K694" s="59" t="s">
        <v>1</v>
      </c>
      <c r="L694" s="51"/>
      <c r="M694" s="59">
        <v>0</v>
      </c>
      <c r="N694" s="51"/>
      <c r="O694" s="82" t="s">
        <v>1</v>
      </c>
      <c r="P694" s="51"/>
    </row>
    <row r="695" spans="1:16">
      <c r="A695" s="58" t="s">
        <v>1</v>
      </c>
      <c r="B695" s="51"/>
      <c r="C695" s="58" t="s">
        <v>266</v>
      </c>
      <c r="D695" s="51"/>
      <c r="E695" s="65" t="s">
        <v>267</v>
      </c>
      <c r="F695" s="57"/>
      <c r="G695" s="57"/>
      <c r="H695" s="57"/>
      <c r="I695" s="57"/>
      <c r="J695" s="57"/>
      <c r="K695" s="59" t="s">
        <v>1</v>
      </c>
      <c r="L695" s="51"/>
      <c r="M695" s="59">
        <v>489.92</v>
      </c>
      <c r="N695" s="51"/>
      <c r="O695" s="82" t="s">
        <v>1</v>
      </c>
      <c r="P695" s="51"/>
    </row>
    <row r="696" spans="1:16">
      <c r="A696" s="54" t="s">
        <v>1</v>
      </c>
      <c r="B696" s="51"/>
      <c r="C696" s="54" t="s">
        <v>239</v>
      </c>
      <c r="D696" s="51"/>
      <c r="E696" s="56" t="s">
        <v>240</v>
      </c>
      <c r="F696" s="57"/>
      <c r="G696" s="57"/>
      <c r="H696" s="57"/>
      <c r="I696" s="57"/>
      <c r="J696" s="57"/>
      <c r="K696" s="55">
        <v>10500</v>
      </c>
      <c r="L696" s="51"/>
      <c r="M696" s="55">
        <v>8684.0400000000009</v>
      </c>
      <c r="N696" s="51"/>
      <c r="O696" s="81">
        <v>82.71</v>
      </c>
      <c r="P696" s="51"/>
    </row>
    <row r="697" spans="1:16">
      <c r="A697" s="58" t="s">
        <v>1</v>
      </c>
      <c r="B697" s="51"/>
      <c r="C697" s="58" t="s">
        <v>274</v>
      </c>
      <c r="D697" s="51"/>
      <c r="E697" s="65" t="s">
        <v>275</v>
      </c>
      <c r="F697" s="57"/>
      <c r="G697" s="57"/>
      <c r="H697" s="57"/>
      <c r="I697" s="57"/>
      <c r="J697" s="57"/>
      <c r="K697" s="59" t="s">
        <v>1</v>
      </c>
      <c r="L697" s="51"/>
      <c r="M697" s="59">
        <v>0</v>
      </c>
      <c r="N697" s="51"/>
      <c r="O697" s="82" t="s">
        <v>1</v>
      </c>
      <c r="P697" s="51"/>
    </row>
    <row r="698" spans="1:16">
      <c r="A698" s="58" t="s">
        <v>1</v>
      </c>
      <c r="B698" s="51"/>
      <c r="C698" s="58" t="s">
        <v>241</v>
      </c>
      <c r="D698" s="51"/>
      <c r="E698" s="65" t="s">
        <v>242</v>
      </c>
      <c r="F698" s="57"/>
      <c r="G698" s="57"/>
      <c r="H698" s="57"/>
      <c r="I698" s="57"/>
      <c r="J698" s="57"/>
      <c r="K698" s="59" t="s">
        <v>1</v>
      </c>
      <c r="L698" s="51"/>
      <c r="M698" s="59">
        <v>8000</v>
      </c>
      <c r="N698" s="51"/>
      <c r="O698" s="82" t="s">
        <v>1</v>
      </c>
      <c r="P698" s="51"/>
    </row>
    <row r="699" spans="1:16">
      <c r="A699" s="58" t="s">
        <v>1</v>
      </c>
      <c r="B699" s="51"/>
      <c r="C699" s="58" t="s">
        <v>278</v>
      </c>
      <c r="D699" s="51"/>
      <c r="E699" s="65" t="s">
        <v>279</v>
      </c>
      <c r="F699" s="57"/>
      <c r="G699" s="57"/>
      <c r="H699" s="57"/>
      <c r="I699" s="57"/>
      <c r="J699" s="57"/>
      <c r="K699" s="59" t="s">
        <v>1</v>
      </c>
      <c r="L699" s="51"/>
      <c r="M699" s="59">
        <v>684.04</v>
      </c>
      <c r="N699" s="51"/>
      <c r="O699" s="82" t="s">
        <v>1</v>
      </c>
      <c r="P699" s="51"/>
    </row>
    <row r="700" spans="1:16">
      <c r="A700" s="54" t="s">
        <v>1</v>
      </c>
      <c r="B700" s="51"/>
      <c r="C700" s="54" t="s">
        <v>245</v>
      </c>
      <c r="D700" s="51"/>
      <c r="E700" s="56" t="s">
        <v>246</v>
      </c>
      <c r="F700" s="57"/>
      <c r="G700" s="57"/>
      <c r="H700" s="57"/>
      <c r="I700" s="57"/>
      <c r="J700" s="57"/>
      <c r="K700" s="55">
        <v>21500</v>
      </c>
      <c r="L700" s="51"/>
      <c r="M700" s="55">
        <v>75</v>
      </c>
      <c r="N700" s="51"/>
      <c r="O700" s="81">
        <v>0.35</v>
      </c>
      <c r="P700" s="51"/>
    </row>
    <row r="701" spans="1:16">
      <c r="A701" s="58" t="s">
        <v>1</v>
      </c>
      <c r="B701" s="51"/>
      <c r="C701" s="58" t="s">
        <v>249</v>
      </c>
      <c r="D701" s="51"/>
      <c r="E701" s="65" t="s">
        <v>250</v>
      </c>
      <c r="F701" s="57"/>
      <c r="G701" s="57"/>
      <c r="H701" s="57"/>
      <c r="I701" s="57"/>
      <c r="J701" s="57"/>
      <c r="K701" s="59" t="s">
        <v>1</v>
      </c>
      <c r="L701" s="51"/>
      <c r="M701" s="59">
        <v>0</v>
      </c>
      <c r="N701" s="51"/>
      <c r="O701" s="82" t="s">
        <v>1</v>
      </c>
      <c r="P701" s="51"/>
    </row>
    <row r="702" spans="1:16">
      <c r="A702" s="58" t="s">
        <v>1</v>
      </c>
      <c r="B702" s="51"/>
      <c r="C702" s="58" t="s">
        <v>251</v>
      </c>
      <c r="D702" s="51"/>
      <c r="E702" s="65" t="s">
        <v>246</v>
      </c>
      <c r="F702" s="57"/>
      <c r="G702" s="57"/>
      <c r="H702" s="57"/>
      <c r="I702" s="57"/>
      <c r="J702" s="57"/>
      <c r="K702" s="59" t="s">
        <v>1</v>
      </c>
      <c r="L702" s="51"/>
      <c r="M702" s="59">
        <v>75</v>
      </c>
      <c r="N702" s="51"/>
      <c r="O702" s="82" t="s">
        <v>1</v>
      </c>
      <c r="P702" s="51"/>
    </row>
    <row r="703" spans="1:16">
      <c r="A703" s="68" t="s">
        <v>1</v>
      </c>
      <c r="B703" s="51"/>
      <c r="C703" s="68" t="s">
        <v>885</v>
      </c>
      <c r="D703" s="51"/>
      <c r="E703" s="51"/>
      <c r="F703" s="51"/>
      <c r="G703" s="51"/>
      <c r="H703" s="51"/>
      <c r="I703" s="51"/>
      <c r="J703" s="51"/>
      <c r="K703" s="69">
        <v>38000</v>
      </c>
      <c r="L703" s="51"/>
      <c r="M703" s="69">
        <v>36634.339999999997</v>
      </c>
      <c r="N703" s="51"/>
      <c r="O703" s="75">
        <v>96.41</v>
      </c>
      <c r="P703" s="51"/>
    </row>
    <row r="704" spans="1:16">
      <c r="A704" s="66" t="s">
        <v>1</v>
      </c>
      <c r="B704" s="51"/>
      <c r="C704" s="66" t="s">
        <v>521</v>
      </c>
      <c r="D704" s="51"/>
      <c r="E704" s="70" t="s">
        <v>522</v>
      </c>
      <c r="F704" s="57"/>
      <c r="G704" s="57"/>
      <c r="H704" s="57"/>
      <c r="I704" s="57"/>
      <c r="J704" s="57"/>
      <c r="K704" s="67">
        <v>38000</v>
      </c>
      <c r="L704" s="51"/>
      <c r="M704" s="67">
        <v>36634.339999999997</v>
      </c>
      <c r="N704" s="51"/>
      <c r="O704" s="79">
        <v>96.41</v>
      </c>
      <c r="P704" s="51"/>
    </row>
    <row r="705" spans="1:16">
      <c r="A705" s="60"/>
      <c r="B705" s="51"/>
      <c r="C705" s="60" t="s">
        <v>524</v>
      </c>
      <c r="D705" s="51"/>
      <c r="E705" s="64" t="s">
        <v>525</v>
      </c>
      <c r="F705" s="57"/>
      <c r="G705" s="57"/>
      <c r="H705" s="57"/>
      <c r="I705" s="57"/>
      <c r="J705" s="57"/>
      <c r="K705" s="61">
        <v>38000</v>
      </c>
      <c r="L705" s="51"/>
      <c r="M705" s="61">
        <v>36634.339999999997</v>
      </c>
      <c r="N705" s="51"/>
      <c r="O705" s="80">
        <v>96.41</v>
      </c>
      <c r="P705" s="51"/>
    </row>
    <row r="706" spans="1:16">
      <c r="A706" s="62" t="s">
        <v>1</v>
      </c>
      <c r="B706" s="51"/>
      <c r="C706" s="62" t="s">
        <v>384</v>
      </c>
      <c r="D706" s="51"/>
      <c r="E706" s="51"/>
      <c r="F706" s="51"/>
      <c r="G706" s="51"/>
      <c r="H706" s="51"/>
      <c r="I706" s="51"/>
      <c r="J706" s="51"/>
      <c r="K706" s="63">
        <v>38000</v>
      </c>
      <c r="L706" s="51"/>
      <c r="M706" s="63">
        <v>36634.339999999997</v>
      </c>
      <c r="N706" s="51"/>
      <c r="O706" s="76">
        <v>96.41</v>
      </c>
      <c r="P706" s="51"/>
    </row>
    <row r="707" spans="1:16">
      <c r="A707" s="62" t="s">
        <v>1</v>
      </c>
      <c r="B707" s="51"/>
      <c r="C707" s="62" t="s">
        <v>385</v>
      </c>
      <c r="D707" s="51"/>
      <c r="E707" s="51"/>
      <c r="F707" s="51"/>
      <c r="G707" s="51"/>
      <c r="H707" s="51"/>
      <c r="I707" s="51"/>
      <c r="J707" s="51"/>
      <c r="K707" s="63">
        <v>38000</v>
      </c>
      <c r="L707" s="51"/>
      <c r="M707" s="63">
        <v>36634.339999999997</v>
      </c>
      <c r="N707" s="51"/>
      <c r="O707" s="76">
        <v>96.41</v>
      </c>
      <c r="P707" s="51"/>
    </row>
    <row r="708" spans="1:16">
      <c r="A708" s="54" t="s">
        <v>1</v>
      </c>
      <c r="B708" s="51"/>
      <c r="C708" s="54" t="s">
        <v>239</v>
      </c>
      <c r="D708" s="51"/>
      <c r="E708" s="56" t="s">
        <v>240</v>
      </c>
      <c r="F708" s="57"/>
      <c r="G708" s="57"/>
      <c r="H708" s="57"/>
      <c r="I708" s="57"/>
      <c r="J708" s="57"/>
      <c r="K708" s="55">
        <v>10500</v>
      </c>
      <c r="L708" s="51"/>
      <c r="M708" s="55">
        <v>10499.95</v>
      </c>
      <c r="N708" s="51"/>
      <c r="O708" s="81">
        <v>100</v>
      </c>
      <c r="P708" s="51"/>
    </row>
    <row r="709" spans="1:16">
      <c r="A709" s="58" t="s">
        <v>1</v>
      </c>
      <c r="B709" s="51"/>
      <c r="C709" s="58" t="s">
        <v>274</v>
      </c>
      <c r="D709" s="51"/>
      <c r="E709" s="65" t="s">
        <v>275</v>
      </c>
      <c r="F709" s="57"/>
      <c r="G709" s="57"/>
      <c r="H709" s="57"/>
      <c r="I709" s="57"/>
      <c r="J709" s="57"/>
      <c r="K709" s="59" t="s">
        <v>1</v>
      </c>
      <c r="L709" s="51"/>
      <c r="M709" s="59">
        <v>5500</v>
      </c>
      <c r="N709" s="51"/>
      <c r="O709" s="82" t="s">
        <v>1</v>
      </c>
      <c r="P709" s="51"/>
    </row>
    <row r="710" spans="1:16">
      <c r="A710" s="58" t="s">
        <v>1</v>
      </c>
      <c r="B710" s="51"/>
      <c r="C710" s="58" t="s">
        <v>241</v>
      </c>
      <c r="D710" s="51"/>
      <c r="E710" s="65" t="s">
        <v>242</v>
      </c>
      <c r="F710" s="57"/>
      <c r="G710" s="57"/>
      <c r="H710" s="57"/>
      <c r="I710" s="57"/>
      <c r="J710" s="57"/>
      <c r="K710" s="59" t="s">
        <v>1</v>
      </c>
      <c r="L710" s="51"/>
      <c r="M710" s="59">
        <v>4999.95</v>
      </c>
      <c r="N710" s="51"/>
      <c r="O710" s="82" t="s">
        <v>1</v>
      </c>
      <c r="P710" s="51"/>
    </row>
    <row r="711" spans="1:16">
      <c r="A711" s="54" t="s">
        <v>1</v>
      </c>
      <c r="B711" s="51"/>
      <c r="C711" s="54" t="s">
        <v>245</v>
      </c>
      <c r="D711" s="51"/>
      <c r="E711" s="56" t="s">
        <v>246</v>
      </c>
      <c r="F711" s="57"/>
      <c r="G711" s="57"/>
      <c r="H711" s="57"/>
      <c r="I711" s="57"/>
      <c r="J711" s="57"/>
      <c r="K711" s="55">
        <v>27500</v>
      </c>
      <c r="L711" s="51"/>
      <c r="M711" s="55">
        <v>26134.39</v>
      </c>
      <c r="N711" s="51"/>
      <c r="O711" s="81">
        <v>95.03</v>
      </c>
      <c r="P711" s="51"/>
    </row>
    <row r="712" spans="1:16">
      <c r="A712" s="58" t="s">
        <v>1</v>
      </c>
      <c r="B712" s="51"/>
      <c r="C712" s="58" t="s">
        <v>249</v>
      </c>
      <c r="D712" s="51"/>
      <c r="E712" s="65" t="s">
        <v>250</v>
      </c>
      <c r="F712" s="57"/>
      <c r="G712" s="57"/>
      <c r="H712" s="57"/>
      <c r="I712" s="57"/>
      <c r="J712" s="57"/>
      <c r="K712" s="59" t="s">
        <v>1</v>
      </c>
      <c r="L712" s="51"/>
      <c r="M712" s="59">
        <v>19880</v>
      </c>
      <c r="N712" s="51"/>
      <c r="O712" s="82" t="s">
        <v>1</v>
      </c>
      <c r="P712" s="51"/>
    </row>
    <row r="713" spans="1:16">
      <c r="A713" s="58" t="s">
        <v>1</v>
      </c>
      <c r="B713" s="51"/>
      <c r="C713" s="58" t="s">
        <v>251</v>
      </c>
      <c r="D713" s="51"/>
      <c r="E713" s="65" t="s">
        <v>246</v>
      </c>
      <c r="F713" s="57"/>
      <c r="G713" s="57"/>
      <c r="H713" s="57"/>
      <c r="I713" s="57"/>
      <c r="J713" s="57"/>
      <c r="K713" s="59" t="s">
        <v>1</v>
      </c>
      <c r="L713" s="51"/>
      <c r="M713" s="59">
        <v>6254.39</v>
      </c>
      <c r="N713" s="51"/>
      <c r="O713" s="82" t="s">
        <v>1</v>
      </c>
      <c r="P713" s="51"/>
    </row>
    <row r="714" spans="1:16">
      <c r="A714" s="68" t="s">
        <v>1</v>
      </c>
      <c r="B714" s="51"/>
      <c r="C714" s="68" t="s">
        <v>886</v>
      </c>
      <c r="D714" s="51"/>
      <c r="E714" s="51"/>
      <c r="F714" s="51"/>
      <c r="G714" s="51"/>
      <c r="H714" s="51"/>
      <c r="I714" s="51"/>
      <c r="J714" s="51"/>
      <c r="K714" s="69">
        <v>38000</v>
      </c>
      <c r="L714" s="51"/>
      <c r="M714" s="69">
        <v>21262.07</v>
      </c>
      <c r="N714" s="51"/>
      <c r="O714" s="75">
        <v>55.95</v>
      </c>
      <c r="P714" s="51"/>
    </row>
    <row r="715" spans="1:16">
      <c r="A715" s="66" t="s">
        <v>1</v>
      </c>
      <c r="B715" s="51"/>
      <c r="C715" s="66" t="s">
        <v>521</v>
      </c>
      <c r="D715" s="51"/>
      <c r="E715" s="70" t="s">
        <v>522</v>
      </c>
      <c r="F715" s="57"/>
      <c r="G715" s="57"/>
      <c r="H715" s="57"/>
      <c r="I715" s="57"/>
      <c r="J715" s="57"/>
      <c r="K715" s="67">
        <v>38000</v>
      </c>
      <c r="L715" s="51"/>
      <c r="M715" s="67">
        <v>21262.07</v>
      </c>
      <c r="N715" s="51"/>
      <c r="O715" s="79">
        <v>55.95</v>
      </c>
      <c r="P715" s="51"/>
    </row>
    <row r="716" spans="1:16">
      <c r="A716" s="60"/>
      <c r="B716" s="51"/>
      <c r="C716" s="60" t="s">
        <v>524</v>
      </c>
      <c r="D716" s="51"/>
      <c r="E716" s="64" t="s">
        <v>525</v>
      </c>
      <c r="F716" s="57"/>
      <c r="G716" s="57"/>
      <c r="H716" s="57"/>
      <c r="I716" s="57"/>
      <c r="J716" s="57"/>
      <c r="K716" s="61">
        <v>38000</v>
      </c>
      <c r="L716" s="51"/>
      <c r="M716" s="61">
        <v>21262.07</v>
      </c>
      <c r="N716" s="51"/>
      <c r="O716" s="80">
        <v>55.95</v>
      </c>
      <c r="P716" s="51"/>
    </row>
    <row r="717" spans="1:16">
      <c r="A717" s="62" t="s">
        <v>1</v>
      </c>
      <c r="B717" s="51"/>
      <c r="C717" s="62" t="s">
        <v>384</v>
      </c>
      <c r="D717" s="51"/>
      <c r="E717" s="51"/>
      <c r="F717" s="51"/>
      <c r="G717" s="51"/>
      <c r="H717" s="51"/>
      <c r="I717" s="51"/>
      <c r="J717" s="51"/>
      <c r="K717" s="63">
        <v>38000</v>
      </c>
      <c r="L717" s="51"/>
      <c r="M717" s="63">
        <v>21262.07</v>
      </c>
      <c r="N717" s="51"/>
      <c r="O717" s="76">
        <v>55.95</v>
      </c>
      <c r="P717" s="51"/>
    </row>
    <row r="718" spans="1:16">
      <c r="A718" s="62" t="s">
        <v>1</v>
      </c>
      <c r="B718" s="51"/>
      <c r="C718" s="62" t="s">
        <v>385</v>
      </c>
      <c r="D718" s="51"/>
      <c r="E718" s="51"/>
      <c r="F718" s="51"/>
      <c r="G718" s="51"/>
      <c r="H718" s="51"/>
      <c r="I718" s="51"/>
      <c r="J718" s="51"/>
      <c r="K718" s="63">
        <v>38000</v>
      </c>
      <c r="L718" s="51"/>
      <c r="M718" s="63">
        <v>21262.07</v>
      </c>
      <c r="N718" s="51"/>
      <c r="O718" s="76">
        <v>55.95</v>
      </c>
      <c r="P718" s="51"/>
    </row>
    <row r="719" spans="1:16">
      <c r="A719" s="54" t="s">
        <v>1</v>
      </c>
      <c r="B719" s="51"/>
      <c r="C719" s="54" t="s">
        <v>231</v>
      </c>
      <c r="D719" s="51"/>
      <c r="E719" s="56" t="s">
        <v>232</v>
      </c>
      <c r="F719" s="57"/>
      <c r="G719" s="57"/>
      <c r="H719" s="57"/>
      <c r="I719" s="57"/>
      <c r="J719" s="57"/>
      <c r="K719" s="55">
        <v>2000</v>
      </c>
      <c r="L719" s="51"/>
      <c r="M719" s="55">
        <v>1568</v>
      </c>
      <c r="N719" s="51"/>
      <c r="O719" s="81">
        <v>78.400000000000006</v>
      </c>
      <c r="P719" s="51"/>
    </row>
    <row r="720" spans="1:16">
      <c r="A720" s="58" t="s">
        <v>1</v>
      </c>
      <c r="B720" s="51"/>
      <c r="C720" s="58" t="s">
        <v>258</v>
      </c>
      <c r="D720" s="51"/>
      <c r="E720" s="65" t="s">
        <v>259</v>
      </c>
      <c r="F720" s="57"/>
      <c r="G720" s="57"/>
      <c r="H720" s="57"/>
      <c r="I720" s="57"/>
      <c r="J720" s="57"/>
      <c r="K720" s="59" t="s">
        <v>1</v>
      </c>
      <c r="L720" s="51"/>
      <c r="M720" s="59">
        <v>1568</v>
      </c>
      <c r="N720" s="51"/>
      <c r="O720" s="82" t="s">
        <v>1</v>
      </c>
      <c r="P720" s="51"/>
    </row>
    <row r="721" spans="1:16">
      <c r="A721" s="54" t="s">
        <v>1</v>
      </c>
      <c r="B721" s="51"/>
      <c r="C721" s="54" t="s">
        <v>235</v>
      </c>
      <c r="D721" s="51"/>
      <c r="E721" s="56" t="s">
        <v>236</v>
      </c>
      <c r="F721" s="57"/>
      <c r="G721" s="57"/>
      <c r="H721" s="57"/>
      <c r="I721" s="57"/>
      <c r="J721" s="57"/>
      <c r="K721" s="55">
        <v>4800</v>
      </c>
      <c r="L721" s="51"/>
      <c r="M721" s="55">
        <v>1964.5</v>
      </c>
      <c r="N721" s="51"/>
      <c r="O721" s="81">
        <v>40.93</v>
      </c>
      <c r="P721" s="51"/>
    </row>
    <row r="722" spans="1:16">
      <c r="A722" s="58" t="s">
        <v>1</v>
      </c>
      <c r="B722" s="51"/>
      <c r="C722" s="58" t="s">
        <v>237</v>
      </c>
      <c r="D722" s="51"/>
      <c r="E722" s="65" t="s">
        <v>238</v>
      </c>
      <c r="F722" s="57"/>
      <c r="G722" s="57"/>
      <c r="H722" s="57"/>
      <c r="I722" s="57"/>
      <c r="J722" s="57"/>
      <c r="K722" s="59" t="s">
        <v>1</v>
      </c>
      <c r="L722" s="51"/>
      <c r="M722" s="59">
        <v>1964.5</v>
      </c>
      <c r="N722" s="51"/>
      <c r="O722" s="82" t="s">
        <v>1</v>
      </c>
      <c r="P722" s="51"/>
    </row>
    <row r="723" spans="1:16">
      <c r="A723" s="54" t="s">
        <v>1</v>
      </c>
      <c r="B723" s="51"/>
      <c r="C723" s="54" t="s">
        <v>239</v>
      </c>
      <c r="D723" s="51"/>
      <c r="E723" s="56" t="s">
        <v>240</v>
      </c>
      <c r="F723" s="57"/>
      <c r="G723" s="57"/>
      <c r="H723" s="57"/>
      <c r="I723" s="57"/>
      <c r="J723" s="57"/>
      <c r="K723" s="55">
        <v>17820</v>
      </c>
      <c r="L723" s="51"/>
      <c r="M723" s="55">
        <v>9500.57</v>
      </c>
      <c r="N723" s="51"/>
      <c r="O723" s="81">
        <v>53.31</v>
      </c>
      <c r="P723" s="51"/>
    </row>
    <row r="724" spans="1:16">
      <c r="A724" s="58" t="s">
        <v>1</v>
      </c>
      <c r="B724" s="51"/>
      <c r="C724" s="58" t="s">
        <v>274</v>
      </c>
      <c r="D724" s="51"/>
      <c r="E724" s="65" t="s">
        <v>275</v>
      </c>
      <c r="F724" s="57"/>
      <c r="G724" s="57"/>
      <c r="H724" s="57"/>
      <c r="I724" s="57"/>
      <c r="J724" s="57"/>
      <c r="K724" s="59" t="s">
        <v>1</v>
      </c>
      <c r="L724" s="51"/>
      <c r="M724" s="59">
        <v>4383.57</v>
      </c>
      <c r="N724" s="51"/>
      <c r="O724" s="82" t="s">
        <v>1</v>
      </c>
      <c r="P724" s="51"/>
    </row>
    <row r="725" spans="1:16">
      <c r="A725" s="58" t="s">
        <v>1</v>
      </c>
      <c r="B725" s="51"/>
      <c r="C725" s="58" t="s">
        <v>241</v>
      </c>
      <c r="D725" s="51"/>
      <c r="E725" s="65" t="s">
        <v>242</v>
      </c>
      <c r="F725" s="57"/>
      <c r="G725" s="57"/>
      <c r="H725" s="57"/>
      <c r="I725" s="57"/>
      <c r="J725" s="57"/>
      <c r="K725" s="59" t="s">
        <v>1</v>
      </c>
      <c r="L725" s="51"/>
      <c r="M725" s="59">
        <v>2117</v>
      </c>
      <c r="N725" s="51"/>
      <c r="O725" s="82" t="s">
        <v>1</v>
      </c>
      <c r="P725" s="51"/>
    </row>
    <row r="726" spans="1:16">
      <c r="A726" s="58" t="s">
        <v>1</v>
      </c>
      <c r="B726" s="51"/>
      <c r="C726" s="58" t="s">
        <v>280</v>
      </c>
      <c r="D726" s="51"/>
      <c r="E726" s="65" t="s">
        <v>281</v>
      </c>
      <c r="F726" s="57"/>
      <c r="G726" s="57"/>
      <c r="H726" s="57"/>
      <c r="I726" s="57"/>
      <c r="J726" s="57"/>
      <c r="K726" s="59" t="s">
        <v>1</v>
      </c>
      <c r="L726" s="51"/>
      <c r="M726" s="59">
        <v>3000</v>
      </c>
      <c r="N726" s="51"/>
      <c r="O726" s="82" t="s">
        <v>1</v>
      </c>
      <c r="P726" s="51"/>
    </row>
    <row r="727" spans="1:16">
      <c r="A727" s="54" t="s">
        <v>1</v>
      </c>
      <c r="B727" s="51"/>
      <c r="C727" s="54" t="s">
        <v>245</v>
      </c>
      <c r="D727" s="51"/>
      <c r="E727" s="56" t="s">
        <v>246</v>
      </c>
      <c r="F727" s="57"/>
      <c r="G727" s="57"/>
      <c r="H727" s="57"/>
      <c r="I727" s="57"/>
      <c r="J727" s="57"/>
      <c r="K727" s="55">
        <v>13380</v>
      </c>
      <c r="L727" s="51"/>
      <c r="M727" s="55">
        <v>8229</v>
      </c>
      <c r="N727" s="51"/>
      <c r="O727" s="81">
        <v>61.5</v>
      </c>
      <c r="P727" s="51"/>
    </row>
    <row r="728" spans="1:16">
      <c r="A728" s="58" t="s">
        <v>1</v>
      </c>
      <c r="B728" s="51"/>
      <c r="C728" s="58" t="s">
        <v>251</v>
      </c>
      <c r="D728" s="51"/>
      <c r="E728" s="65" t="s">
        <v>246</v>
      </c>
      <c r="F728" s="57"/>
      <c r="G728" s="57"/>
      <c r="H728" s="57"/>
      <c r="I728" s="57"/>
      <c r="J728" s="57"/>
      <c r="K728" s="59" t="s">
        <v>1</v>
      </c>
      <c r="L728" s="51"/>
      <c r="M728" s="59">
        <v>8229</v>
      </c>
      <c r="N728" s="51"/>
      <c r="O728" s="82" t="s">
        <v>1</v>
      </c>
      <c r="P728" s="51"/>
    </row>
    <row r="729" spans="1:16">
      <c r="A729" s="68" t="s">
        <v>1</v>
      </c>
      <c r="B729" s="51"/>
      <c r="C729" s="68" t="s">
        <v>887</v>
      </c>
      <c r="D729" s="51"/>
      <c r="E729" s="51"/>
      <c r="F729" s="51"/>
      <c r="G729" s="51"/>
      <c r="H729" s="51"/>
      <c r="I729" s="51"/>
      <c r="J729" s="51"/>
      <c r="K729" s="69">
        <v>17410000</v>
      </c>
      <c r="L729" s="51"/>
      <c r="M729" s="69">
        <v>7508976.1299999999</v>
      </c>
      <c r="N729" s="51"/>
      <c r="O729" s="75">
        <v>43.13</v>
      </c>
      <c r="P729" s="51"/>
    </row>
    <row r="730" spans="1:16">
      <c r="A730" s="62" t="s">
        <v>1</v>
      </c>
      <c r="B730" s="51"/>
      <c r="C730" s="62" t="s">
        <v>384</v>
      </c>
      <c r="D730" s="51"/>
      <c r="E730" s="51"/>
      <c r="F730" s="51"/>
      <c r="G730" s="51"/>
      <c r="H730" s="51"/>
      <c r="I730" s="51"/>
      <c r="J730" s="51"/>
      <c r="K730" s="63">
        <v>5120469</v>
      </c>
      <c r="L730" s="51"/>
      <c r="M730" s="63">
        <v>1928340.46</v>
      </c>
      <c r="N730" s="51"/>
      <c r="O730" s="76">
        <v>37.659999999999997</v>
      </c>
      <c r="P730" s="51"/>
    </row>
    <row r="731" spans="1:16">
      <c r="A731" s="62" t="s">
        <v>1</v>
      </c>
      <c r="B731" s="51"/>
      <c r="C731" s="62" t="s">
        <v>385</v>
      </c>
      <c r="D731" s="51"/>
      <c r="E731" s="51"/>
      <c r="F731" s="51"/>
      <c r="G731" s="51"/>
      <c r="H731" s="51"/>
      <c r="I731" s="51"/>
      <c r="J731" s="51"/>
      <c r="K731" s="63">
        <v>5120469</v>
      </c>
      <c r="L731" s="51"/>
      <c r="M731" s="63">
        <v>1928340.46</v>
      </c>
      <c r="N731" s="51"/>
      <c r="O731" s="76">
        <v>37.659999999999997</v>
      </c>
      <c r="P731" s="51"/>
    </row>
    <row r="732" spans="1:16">
      <c r="A732" s="62" t="s">
        <v>1</v>
      </c>
      <c r="B732" s="51"/>
      <c r="C732" s="62" t="s">
        <v>386</v>
      </c>
      <c r="D732" s="51"/>
      <c r="E732" s="51"/>
      <c r="F732" s="51"/>
      <c r="G732" s="51"/>
      <c r="H732" s="51"/>
      <c r="I732" s="51"/>
      <c r="J732" s="51"/>
      <c r="K732" s="63">
        <v>201000</v>
      </c>
      <c r="L732" s="51"/>
      <c r="M732" s="63">
        <v>74384.61</v>
      </c>
      <c r="N732" s="51"/>
      <c r="O732" s="76">
        <v>37.01</v>
      </c>
      <c r="P732" s="51"/>
    </row>
    <row r="733" spans="1:16">
      <c r="A733" s="62" t="s">
        <v>1</v>
      </c>
      <c r="B733" s="51"/>
      <c r="C733" s="62" t="s">
        <v>387</v>
      </c>
      <c r="D733" s="51"/>
      <c r="E733" s="51"/>
      <c r="F733" s="51"/>
      <c r="G733" s="51"/>
      <c r="H733" s="51"/>
      <c r="I733" s="51"/>
      <c r="J733" s="51"/>
      <c r="K733" s="63">
        <v>201000</v>
      </c>
      <c r="L733" s="51"/>
      <c r="M733" s="63">
        <v>74384.61</v>
      </c>
      <c r="N733" s="51"/>
      <c r="O733" s="76">
        <v>37.01</v>
      </c>
      <c r="P733" s="51"/>
    </row>
    <row r="734" spans="1:16">
      <c r="A734" s="62" t="s">
        <v>1</v>
      </c>
      <c r="B734" s="51"/>
      <c r="C734" s="62" t="s">
        <v>390</v>
      </c>
      <c r="D734" s="51"/>
      <c r="E734" s="51"/>
      <c r="F734" s="51"/>
      <c r="G734" s="51"/>
      <c r="H734" s="51"/>
      <c r="I734" s="51"/>
      <c r="J734" s="51"/>
      <c r="K734" s="63">
        <v>11718531</v>
      </c>
      <c r="L734" s="51"/>
      <c r="M734" s="63">
        <v>5506251.0599999996</v>
      </c>
      <c r="N734" s="51"/>
      <c r="O734" s="76">
        <v>46.99</v>
      </c>
      <c r="P734" s="51"/>
    </row>
    <row r="735" spans="1:16">
      <c r="A735" s="62" t="s">
        <v>1</v>
      </c>
      <c r="B735" s="51"/>
      <c r="C735" s="62" t="s">
        <v>391</v>
      </c>
      <c r="D735" s="51"/>
      <c r="E735" s="51"/>
      <c r="F735" s="51"/>
      <c r="G735" s="51"/>
      <c r="H735" s="51"/>
      <c r="I735" s="51"/>
      <c r="J735" s="51"/>
      <c r="K735" s="63">
        <v>11718531</v>
      </c>
      <c r="L735" s="51"/>
      <c r="M735" s="63">
        <v>5506251.0599999996</v>
      </c>
      <c r="N735" s="51"/>
      <c r="O735" s="76">
        <v>46.99</v>
      </c>
      <c r="P735" s="51"/>
    </row>
    <row r="736" spans="1:16">
      <c r="A736" s="62" t="s">
        <v>1</v>
      </c>
      <c r="B736" s="51"/>
      <c r="C736" s="62" t="s">
        <v>392</v>
      </c>
      <c r="D736" s="51"/>
      <c r="E736" s="51"/>
      <c r="F736" s="51"/>
      <c r="G736" s="51"/>
      <c r="H736" s="51"/>
      <c r="I736" s="51"/>
      <c r="J736" s="51"/>
      <c r="K736" s="63">
        <v>368000</v>
      </c>
      <c r="L736" s="51"/>
      <c r="M736" s="63">
        <v>0</v>
      </c>
      <c r="N736" s="51"/>
      <c r="O736" s="76">
        <v>0</v>
      </c>
      <c r="P736" s="51"/>
    </row>
    <row r="737" spans="1:16">
      <c r="A737" s="62" t="s">
        <v>1</v>
      </c>
      <c r="B737" s="51"/>
      <c r="C737" s="62" t="s">
        <v>393</v>
      </c>
      <c r="D737" s="51"/>
      <c r="E737" s="51"/>
      <c r="F737" s="51"/>
      <c r="G737" s="51"/>
      <c r="H737" s="51"/>
      <c r="I737" s="51"/>
      <c r="J737" s="51"/>
      <c r="K737" s="63">
        <v>368000</v>
      </c>
      <c r="L737" s="51"/>
      <c r="M737" s="63">
        <v>0</v>
      </c>
      <c r="N737" s="51"/>
      <c r="O737" s="76">
        <v>0</v>
      </c>
      <c r="P737" s="51"/>
    </row>
    <row r="738" spans="1:16">
      <c r="A738" s="62" t="s">
        <v>1</v>
      </c>
      <c r="B738" s="51"/>
      <c r="C738" s="62" t="s">
        <v>394</v>
      </c>
      <c r="D738" s="51"/>
      <c r="E738" s="51"/>
      <c r="F738" s="51"/>
      <c r="G738" s="51"/>
      <c r="H738" s="51"/>
      <c r="I738" s="51"/>
      <c r="J738" s="51"/>
      <c r="K738" s="63">
        <v>2000</v>
      </c>
      <c r="L738" s="51"/>
      <c r="M738" s="63">
        <v>0</v>
      </c>
      <c r="N738" s="51"/>
      <c r="O738" s="76">
        <v>0</v>
      </c>
      <c r="P738" s="51"/>
    </row>
    <row r="739" spans="1:16">
      <c r="A739" s="62" t="s">
        <v>1</v>
      </c>
      <c r="B739" s="51"/>
      <c r="C739" s="62" t="s">
        <v>395</v>
      </c>
      <c r="D739" s="51"/>
      <c r="E739" s="51"/>
      <c r="F739" s="51"/>
      <c r="G739" s="51"/>
      <c r="H739" s="51"/>
      <c r="I739" s="51"/>
      <c r="J739" s="51"/>
      <c r="K739" s="63">
        <v>2000</v>
      </c>
      <c r="L739" s="51"/>
      <c r="M739" s="63">
        <v>0</v>
      </c>
      <c r="N739" s="51"/>
      <c r="O739" s="76">
        <v>0</v>
      </c>
      <c r="P739" s="51"/>
    </row>
    <row r="740" spans="1:16">
      <c r="A740" s="68" t="s">
        <v>1</v>
      </c>
      <c r="B740" s="51"/>
      <c r="C740" s="68" t="s">
        <v>888</v>
      </c>
      <c r="D740" s="51"/>
      <c r="E740" s="51"/>
      <c r="F740" s="51"/>
      <c r="G740" s="51"/>
      <c r="H740" s="51"/>
      <c r="I740" s="51"/>
      <c r="J740" s="51"/>
      <c r="K740" s="69">
        <v>17410000</v>
      </c>
      <c r="L740" s="51"/>
      <c r="M740" s="69">
        <v>7508976.1299999999</v>
      </c>
      <c r="N740" s="51"/>
      <c r="O740" s="75">
        <v>43.13</v>
      </c>
      <c r="P740" s="51"/>
    </row>
    <row r="741" spans="1:16">
      <c r="A741" s="66" t="s">
        <v>1</v>
      </c>
      <c r="B741" s="51"/>
      <c r="C741" s="66" t="s">
        <v>503</v>
      </c>
      <c r="D741" s="51"/>
      <c r="E741" s="70" t="s">
        <v>504</v>
      </c>
      <c r="F741" s="57"/>
      <c r="G741" s="57"/>
      <c r="H741" s="57"/>
      <c r="I741" s="57"/>
      <c r="J741" s="57"/>
      <c r="K741" s="67">
        <v>17410000</v>
      </c>
      <c r="L741" s="51"/>
      <c r="M741" s="67">
        <v>7508976.1299999999</v>
      </c>
      <c r="N741" s="51"/>
      <c r="O741" s="79">
        <v>43.13</v>
      </c>
      <c r="P741" s="51"/>
    </row>
    <row r="742" spans="1:16">
      <c r="A742" s="60"/>
      <c r="B742" s="51"/>
      <c r="C742" s="60" t="s">
        <v>526</v>
      </c>
      <c r="D742" s="51"/>
      <c r="E742" s="64" t="s">
        <v>527</v>
      </c>
      <c r="F742" s="57"/>
      <c r="G742" s="57"/>
      <c r="H742" s="57"/>
      <c r="I742" s="57"/>
      <c r="J742" s="57"/>
      <c r="K742" s="61">
        <v>17042000</v>
      </c>
      <c r="L742" s="51"/>
      <c r="M742" s="61">
        <v>7508976.1299999999</v>
      </c>
      <c r="N742" s="51"/>
      <c r="O742" s="80">
        <v>44.06</v>
      </c>
      <c r="P742" s="51"/>
    </row>
    <row r="743" spans="1:16">
      <c r="A743" s="62" t="s">
        <v>1</v>
      </c>
      <c r="B743" s="51"/>
      <c r="C743" s="62" t="s">
        <v>384</v>
      </c>
      <c r="D743" s="51"/>
      <c r="E743" s="51"/>
      <c r="F743" s="51"/>
      <c r="G743" s="51"/>
      <c r="H743" s="51"/>
      <c r="I743" s="51"/>
      <c r="J743" s="51"/>
      <c r="K743" s="63">
        <v>5120469</v>
      </c>
      <c r="L743" s="51"/>
      <c r="M743" s="63">
        <v>1928340.46</v>
      </c>
      <c r="N743" s="51"/>
      <c r="O743" s="76">
        <v>37.659999999999997</v>
      </c>
      <c r="P743" s="51"/>
    </row>
    <row r="744" spans="1:16">
      <c r="A744" s="62" t="s">
        <v>1</v>
      </c>
      <c r="B744" s="51"/>
      <c r="C744" s="62" t="s">
        <v>385</v>
      </c>
      <c r="D744" s="51"/>
      <c r="E744" s="51"/>
      <c r="F744" s="51"/>
      <c r="G744" s="51"/>
      <c r="H744" s="51"/>
      <c r="I744" s="51"/>
      <c r="J744" s="51"/>
      <c r="K744" s="63">
        <v>5120469</v>
      </c>
      <c r="L744" s="51"/>
      <c r="M744" s="63">
        <v>1928340.46</v>
      </c>
      <c r="N744" s="51"/>
      <c r="O744" s="76">
        <v>37.659999999999997</v>
      </c>
      <c r="P744" s="51"/>
    </row>
    <row r="745" spans="1:16">
      <c r="A745" s="54" t="s">
        <v>1</v>
      </c>
      <c r="B745" s="51"/>
      <c r="C745" s="54" t="s">
        <v>220</v>
      </c>
      <c r="D745" s="51"/>
      <c r="E745" s="56" t="s">
        <v>221</v>
      </c>
      <c r="F745" s="57"/>
      <c r="G745" s="57"/>
      <c r="H745" s="57"/>
      <c r="I745" s="57"/>
      <c r="J745" s="57"/>
      <c r="K745" s="55">
        <v>1861892</v>
      </c>
      <c r="L745" s="51"/>
      <c r="M745" s="55">
        <v>657967.53</v>
      </c>
      <c r="N745" s="51"/>
      <c r="O745" s="81">
        <v>35.340000000000003</v>
      </c>
      <c r="P745" s="51"/>
    </row>
    <row r="746" spans="1:16">
      <c r="A746" s="58" t="s">
        <v>1</v>
      </c>
      <c r="B746" s="51"/>
      <c r="C746" s="58" t="s">
        <v>222</v>
      </c>
      <c r="D746" s="51"/>
      <c r="E746" s="65" t="s">
        <v>223</v>
      </c>
      <c r="F746" s="57"/>
      <c r="G746" s="57"/>
      <c r="H746" s="57"/>
      <c r="I746" s="57"/>
      <c r="J746" s="57"/>
      <c r="K746" s="59" t="s">
        <v>1</v>
      </c>
      <c r="L746" s="51"/>
      <c r="M746" s="59">
        <v>493127.82</v>
      </c>
      <c r="N746" s="51"/>
      <c r="O746" s="82" t="s">
        <v>1</v>
      </c>
      <c r="P746" s="51"/>
    </row>
    <row r="747" spans="1:16">
      <c r="A747" s="58" t="s">
        <v>1</v>
      </c>
      <c r="B747" s="51"/>
      <c r="C747" s="58" t="s">
        <v>323</v>
      </c>
      <c r="D747" s="51"/>
      <c r="E747" s="65" t="s">
        <v>324</v>
      </c>
      <c r="F747" s="57"/>
      <c r="G747" s="57"/>
      <c r="H747" s="57"/>
      <c r="I747" s="57"/>
      <c r="J747" s="57"/>
      <c r="K747" s="59" t="s">
        <v>1</v>
      </c>
      <c r="L747" s="51"/>
      <c r="M747" s="59">
        <v>164839.71</v>
      </c>
      <c r="N747" s="51"/>
      <c r="O747" s="82" t="s">
        <v>1</v>
      </c>
      <c r="P747" s="51"/>
    </row>
    <row r="748" spans="1:16">
      <c r="A748" s="54" t="s">
        <v>1</v>
      </c>
      <c r="B748" s="51"/>
      <c r="C748" s="54" t="s">
        <v>224</v>
      </c>
      <c r="D748" s="51"/>
      <c r="E748" s="56" t="s">
        <v>225</v>
      </c>
      <c r="F748" s="57"/>
      <c r="G748" s="57"/>
      <c r="H748" s="57"/>
      <c r="I748" s="57"/>
      <c r="J748" s="57"/>
      <c r="K748" s="55">
        <v>354593</v>
      </c>
      <c r="L748" s="51"/>
      <c r="M748" s="55">
        <v>257268.06</v>
      </c>
      <c r="N748" s="51"/>
      <c r="O748" s="81">
        <v>72.55</v>
      </c>
      <c r="P748" s="51"/>
    </row>
    <row r="749" spans="1:16">
      <c r="A749" s="58" t="s">
        <v>1</v>
      </c>
      <c r="B749" s="51"/>
      <c r="C749" s="58" t="s">
        <v>226</v>
      </c>
      <c r="D749" s="51"/>
      <c r="E749" s="65" t="s">
        <v>225</v>
      </c>
      <c r="F749" s="57"/>
      <c r="G749" s="57"/>
      <c r="H749" s="57"/>
      <c r="I749" s="57"/>
      <c r="J749" s="57"/>
      <c r="K749" s="59" t="s">
        <v>1</v>
      </c>
      <c r="L749" s="51"/>
      <c r="M749" s="59">
        <v>257268.06</v>
      </c>
      <c r="N749" s="51"/>
      <c r="O749" s="82" t="s">
        <v>1</v>
      </c>
      <c r="P749" s="51"/>
    </row>
    <row r="750" spans="1:16">
      <c r="A750" s="54" t="s">
        <v>1</v>
      </c>
      <c r="B750" s="51"/>
      <c r="C750" s="54" t="s">
        <v>227</v>
      </c>
      <c r="D750" s="51"/>
      <c r="E750" s="56" t="s">
        <v>228</v>
      </c>
      <c r="F750" s="57"/>
      <c r="G750" s="57"/>
      <c r="H750" s="57"/>
      <c r="I750" s="57"/>
      <c r="J750" s="57"/>
      <c r="K750" s="55">
        <v>1649255</v>
      </c>
      <c r="L750" s="51"/>
      <c r="M750" s="55">
        <v>767318.35</v>
      </c>
      <c r="N750" s="51"/>
      <c r="O750" s="81">
        <v>46.53</v>
      </c>
      <c r="P750" s="51"/>
    </row>
    <row r="751" spans="1:16">
      <c r="A751" s="58" t="s">
        <v>1</v>
      </c>
      <c r="B751" s="51"/>
      <c r="C751" s="58" t="s">
        <v>325</v>
      </c>
      <c r="D751" s="51"/>
      <c r="E751" s="65" t="s">
        <v>326</v>
      </c>
      <c r="F751" s="57"/>
      <c r="G751" s="57"/>
      <c r="H751" s="57"/>
      <c r="I751" s="57"/>
      <c r="J751" s="57"/>
      <c r="K751" s="59" t="s">
        <v>1</v>
      </c>
      <c r="L751" s="51"/>
      <c r="M751" s="59">
        <v>265929.7</v>
      </c>
      <c r="N751" s="51"/>
      <c r="O751" s="82" t="s">
        <v>1</v>
      </c>
      <c r="P751" s="51"/>
    </row>
    <row r="752" spans="1:16">
      <c r="A752" s="58" t="s">
        <v>1</v>
      </c>
      <c r="B752" s="51"/>
      <c r="C752" s="58" t="s">
        <v>229</v>
      </c>
      <c r="D752" s="51"/>
      <c r="E752" s="65" t="s">
        <v>230</v>
      </c>
      <c r="F752" s="57"/>
      <c r="G752" s="57"/>
      <c r="H752" s="57"/>
      <c r="I752" s="57"/>
      <c r="J752" s="57"/>
      <c r="K752" s="59" t="s">
        <v>1</v>
      </c>
      <c r="L752" s="51"/>
      <c r="M752" s="59">
        <v>501388.65</v>
      </c>
      <c r="N752" s="51"/>
      <c r="O752" s="82" t="s">
        <v>1</v>
      </c>
      <c r="P752" s="51"/>
    </row>
    <row r="753" spans="1:16">
      <c r="A753" s="54" t="s">
        <v>1</v>
      </c>
      <c r="B753" s="51"/>
      <c r="C753" s="54" t="s">
        <v>231</v>
      </c>
      <c r="D753" s="51"/>
      <c r="E753" s="56" t="s">
        <v>232</v>
      </c>
      <c r="F753" s="57"/>
      <c r="G753" s="57"/>
      <c r="H753" s="57"/>
      <c r="I753" s="57"/>
      <c r="J753" s="57"/>
      <c r="K753" s="55">
        <v>133016</v>
      </c>
      <c r="L753" s="51"/>
      <c r="M753" s="55">
        <v>38874.699999999997</v>
      </c>
      <c r="N753" s="51"/>
      <c r="O753" s="81">
        <v>29.23</v>
      </c>
      <c r="P753" s="51"/>
    </row>
    <row r="754" spans="1:16">
      <c r="A754" s="58" t="s">
        <v>1</v>
      </c>
      <c r="B754" s="51"/>
      <c r="C754" s="58" t="s">
        <v>258</v>
      </c>
      <c r="D754" s="51"/>
      <c r="E754" s="65" t="s">
        <v>259</v>
      </c>
      <c r="F754" s="57"/>
      <c r="G754" s="57"/>
      <c r="H754" s="57"/>
      <c r="I754" s="57"/>
      <c r="J754" s="57"/>
      <c r="K754" s="59" t="s">
        <v>1</v>
      </c>
      <c r="L754" s="51"/>
      <c r="M754" s="59">
        <v>3760</v>
      </c>
      <c r="N754" s="51"/>
      <c r="O754" s="82" t="s">
        <v>1</v>
      </c>
      <c r="P754" s="51"/>
    </row>
    <row r="755" spans="1:16">
      <c r="A755" s="58" t="s">
        <v>1</v>
      </c>
      <c r="B755" s="51"/>
      <c r="C755" s="58" t="s">
        <v>233</v>
      </c>
      <c r="D755" s="51"/>
      <c r="E755" s="65" t="s">
        <v>234</v>
      </c>
      <c r="F755" s="57"/>
      <c r="G755" s="57"/>
      <c r="H755" s="57"/>
      <c r="I755" s="57"/>
      <c r="J755" s="57"/>
      <c r="K755" s="59" t="s">
        <v>1</v>
      </c>
      <c r="L755" s="51"/>
      <c r="M755" s="59">
        <v>31877.200000000001</v>
      </c>
      <c r="N755" s="51"/>
      <c r="O755" s="82" t="s">
        <v>1</v>
      </c>
      <c r="P755" s="51"/>
    </row>
    <row r="756" spans="1:16">
      <c r="A756" s="58" t="s">
        <v>1</v>
      </c>
      <c r="B756" s="51"/>
      <c r="C756" s="58" t="s">
        <v>260</v>
      </c>
      <c r="D756" s="51"/>
      <c r="E756" s="65" t="s">
        <v>261</v>
      </c>
      <c r="F756" s="57"/>
      <c r="G756" s="57"/>
      <c r="H756" s="57"/>
      <c r="I756" s="57"/>
      <c r="J756" s="57"/>
      <c r="K756" s="59" t="s">
        <v>1</v>
      </c>
      <c r="L756" s="51"/>
      <c r="M756" s="59">
        <v>3237.5</v>
      </c>
      <c r="N756" s="51"/>
      <c r="O756" s="82" t="s">
        <v>1</v>
      </c>
      <c r="P756" s="51"/>
    </row>
    <row r="757" spans="1:16">
      <c r="A757" s="54" t="s">
        <v>1</v>
      </c>
      <c r="B757" s="51"/>
      <c r="C757" s="54" t="s">
        <v>235</v>
      </c>
      <c r="D757" s="51"/>
      <c r="E757" s="56" t="s">
        <v>236</v>
      </c>
      <c r="F757" s="57"/>
      <c r="G757" s="57"/>
      <c r="H757" s="57"/>
      <c r="I757" s="57"/>
      <c r="J757" s="57"/>
      <c r="K757" s="55">
        <v>417654</v>
      </c>
      <c r="L757" s="51"/>
      <c r="M757" s="55">
        <v>92365.11</v>
      </c>
      <c r="N757" s="51"/>
      <c r="O757" s="81">
        <v>22.12</v>
      </c>
      <c r="P757" s="51"/>
    </row>
    <row r="758" spans="1:16">
      <c r="A758" s="58" t="s">
        <v>1</v>
      </c>
      <c r="B758" s="51"/>
      <c r="C758" s="58" t="s">
        <v>237</v>
      </c>
      <c r="D758" s="51"/>
      <c r="E758" s="65" t="s">
        <v>238</v>
      </c>
      <c r="F758" s="57"/>
      <c r="G758" s="57"/>
      <c r="H758" s="57"/>
      <c r="I758" s="57"/>
      <c r="J758" s="57"/>
      <c r="K758" s="59" t="s">
        <v>1</v>
      </c>
      <c r="L758" s="51"/>
      <c r="M758" s="59">
        <v>8522.39</v>
      </c>
      <c r="N758" s="51"/>
      <c r="O758" s="82" t="s">
        <v>1</v>
      </c>
      <c r="P758" s="51"/>
    </row>
    <row r="759" spans="1:16">
      <c r="A759" s="58" t="s">
        <v>1</v>
      </c>
      <c r="B759" s="51"/>
      <c r="C759" s="58" t="s">
        <v>327</v>
      </c>
      <c r="D759" s="51"/>
      <c r="E759" s="65" t="s">
        <v>328</v>
      </c>
      <c r="F759" s="57"/>
      <c r="G759" s="57"/>
      <c r="H759" s="57"/>
      <c r="I759" s="57"/>
      <c r="J759" s="57"/>
      <c r="K759" s="59" t="s">
        <v>1</v>
      </c>
      <c r="L759" s="51"/>
      <c r="M759" s="59">
        <v>0</v>
      </c>
      <c r="N759" s="51"/>
      <c r="O759" s="82" t="s">
        <v>1</v>
      </c>
      <c r="P759" s="51"/>
    </row>
    <row r="760" spans="1:16">
      <c r="A760" s="58" t="s">
        <v>1</v>
      </c>
      <c r="B760" s="51"/>
      <c r="C760" s="58" t="s">
        <v>266</v>
      </c>
      <c r="D760" s="51"/>
      <c r="E760" s="65" t="s">
        <v>267</v>
      </c>
      <c r="F760" s="57"/>
      <c r="G760" s="57"/>
      <c r="H760" s="57"/>
      <c r="I760" s="57"/>
      <c r="J760" s="57"/>
      <c r="K760" s="59" t="s">
        <v>1</v>
      </c>
      <c r="L760" s="51"/>
      <c r="M760" s="59">
        <v>26551.01</v>
      </c>
      <c r="N760" s="51"/>
      <c r="O760" s="82" t="s">
        <v>1</v>
      </c>
      <c r="P760" s="51"/>
    </row>
    <row r="761" spans="1:16">
      <c r="A761" s="58" t="s">
        <v>1</v>
      </c>
      <c r="B761" s="51"/>
      <c r="C761" s="58" t="s">
        <v>268</v>
      </c>
      <c r="D761" s="51"/>
      <c r="E761" s="65" t="s">
        <v>269</v>
      </c>
      <c r="F761" s="57"/>
      <c r="G761" s="57"/>
      <c r="H761" s="57"/>
      <c r="I761" s="57"/>
      <c r="J761" s="57"/>
      <c r="K761" s="59" t="s">
        <v>1</v>
      </c>
      <c r="L761" s="51"/>
      <c r="M761" s="59">
        <v>12734.21</v>
      </c>
      <c r="N761" s="51"/>
      <c r="O761" s="82" t="s">
        <v>1</v>
      </c>
      <c r="P761" s="51"/>
    </row>
    <row r="762" spans="1:16">
      <c r="A762" s="58" t="s">
        <v>1</v>
      </c>
      <c r="B762" s="51"/>
      <c r="C762" s="58" t="s">
        <v>270</v>
      </c>
      <c r="D762" s="51"/>
      <c r="E762" s="65" t="s">
        <v>271</v>
      </c>
      <c r="F762" s="57"/>
      <c r="G762" s="57"/>
      <c r="H762" s="57"/>
      <c r="I762" s="57"/>
      <c r="J762" s="57"/>
      <c r="K762" s="59" t="s">
        <v>1</v>
      </c>
      <c r="L762" s="51"/>
      <c r="M762" s="59">
        <v>7870</v>
      </c>
      <c r="N762" s="51"/>
      <c r="O762" s="82" t="s">
        <v>1</v>
      </c>
      <c r="P762" s="51"/>
    </row>
    <row r="763" spans="1:16">
      <c r="A763" s="58" t="s">
        <v>1</v>
      </c>
      <c r="B763" s="51"/>
      <c r="C763" s="58" t="s">
        <v>272</v>
      </c>
      <c r="D763" s="51"/>
      <c r="E763" s="65" t="s">
        <v>273</v>
      </c>
      <c r="F763" s="57"/>
      <c r="G763" s="57"/>
      <c r="H763" s="57"/>
      <c r="I763" s="57"/>
      <c r="J763" s="57"/>
      <c r="K763" s="59" t="s">
        <v>1</v>
      </c>
      <c r="L763" s="51"/>
      <c r="M763" s="59">
        <v>36687.5</v>
      </c>
      <c r="N763" s="51"/>
      <c r="O763" s="82" t="s">
        <v>1</v>
      </c>
      <c r="P763" s="51"/>
    </row>
    <row r="764" spans="1:16">
      <c r="A764" s="54" t="s">
        <v>1</v>
      </c>
      <c r="B764" s="51"/>
      <c r="C764" s="54" t="s">
        <v>239</v>
      </c>
      <c r="D764" s="51"/>
      <c r="E764" s="56" t="s">
        <v>240</v>
      </c>
      <c r="F764" s="57"/>
      <c r="G764" s="57"/>
      <c r="H764" s="57"/>
      <c r="I764" s="57"/>
      <c r="J764" s="57"/>
      <c r="K764" s="55">
        <v>360452</v>
      </c>
      <c r="L764" s="51"/>
      <c r="M764" s="55">
        <v>47815.040000000001</v>
      </c>
      <c r="N764" s="51"/>
      <c r="O764" s="81">
        <v>13.27</v>
      </c>
      <c r="P764" s="51"/>
    </row>
    <row r="765" spans="1:16">
      <c r="A765" s="58" t="s">
        <v>1</v>
      </c>
      <c r="B765" s="51"/>
      <c r="C765" s="58" t="s">
        <v>274</v>
      </c>
      <c r="D765" s="51"/>
      <c r="E765" s="65" t="s">
        <v>275</v>
      </c>
      <c r="F765" s="57"/>
      <c r="G765" s="57"/>
      <c r="H765" s="57"/>
      <c r="I765" s="57"/>
      <c r="J765" s="57"/>
      <c r="K765" s="59" t="s">
        <v>1</v>
      </c>
      <c r="L765" s="51"/>
      <c r="M765" s="59">
        <v>5896.07</v>
      </c>
      <c r="N765" s="51"/>
      <c r="O765" s="82" t="s">
        <v>1</v>
      </c>
      <c r="P765" s="51"/>
    </row>
    <row r="766" spans="1:16">
      <c r="A766" s="58" t="s">
        <v>1</v>
      </c>
      <c r="B766" s="51"/>
      <c r="C766" s="58" t="s">
        <v>276</v>
      </c>
      <c r="D766" s="51"/>
      <c r="E766" s="65" t="s">
        <v>277</v>
      </c>
      <c r="F766" s="57"/>
      <c r="G766" s="57"/>
      <c r="H766" s="57"/>
      <c r="I766" s="57"/>
      <c r="J766" s="57"/>
      <c r="K766" s="59" t="s">
        <v>1</v>
      </c>
      <c r="L766" s="51"/>
      <c r="M766" s="59">
        <v>50</v>
      </c>
      <c r="N766" s="51"/>
      <c r="O766" s="82" t="s">
        <v>1</v>
      </c>
      <c r="P766" s="51"/>
    </row>
    <row r="767" spans="1:16">
      <c r="A767" s="58" t="s">
        <v>1</v>
      </c>
      <c r="B767" s="51"/>
      <c r="C767" s="58" t="s">
        <v>241</v>
      </c>
      <c r="D767" s="51"/>
      <c r="E767" s="65" t="s">
        <v>242</v>
      </c>
      <c r="F767" s="57"/>
      <c r="G767" s="57"/>
      <c r="H767" s="57"/>
      <c r="I767" s="57"/>
      <c r="J767" s="57"/>
      <c r="K767" s="59" t="s">
        <v>1</v>
      </c>
      <c r="L767" s="51"/>
      <c r="M767" s="59">
        <v>3472.5</v>
      </c>
      <c r="N767" s="51"/>
      <c r="O767" s="82" t="s">
        <v>1</v>
      </c>
      <c r="P767" s="51"/>
    </row>
    <row r="768" spans="1:16">
      <c r="A768" s="58" t="s">
        <v>1</v>
      </c>
      <c r="B768" s="51"/>
      <c r="C768" s="58" t="s">
        <v>278</v>
      </c>
      <c r="D768" s="51"/>
      <c r="E768" s="65" t="s">
        <v>279</v>
      </c>
      <c r="F768" s="57"/>
      <c r="G768" s="57"/>
      <c r="H768" s="57"/>
      <c r="I768" s="57"/>
      <c r="J768" s="57"/>
      <c r="K768" s="59" t="s">
        <v>1</v>
      </c>
      <c r="L768" s="51"/>
      <c r="M768" s="59">
        <v>3115.65</v>
      </c>
      <c r="N768" s="51"/>
      <c r="O768" s="82" t="s">
        <v>1</v>
      </c>
      <c r="P768" s="51"/>
    </row>
    <row r="769" spans="1:16">
      <c r="A769" s="58" t="s">
        <v>1</v>
      </c>
      <c r="B769" s="51"/>
      <c r="C769" s="58" t="s">
        <v>280</v>
      </c>
      <c r="D769" s="51"/>
      <c r="E769" s="65" t="s">
        <v>281</v>
      </c>
      <c r="F769" s="57"/>
      <c r="G769" s="57"/>
      <c r="H769" s="57"/>
      <c r="I769" s="57"/>
      <c r="J769" s="57"/>
      <c r="K769" s="59" t="s">
        <v>1</v>
      </c>
      <c r="L769" s="51"/>
      <c r="M769" s="59">
        <v>3000</v>
      </c>
      <c r="N769" s="51"/>
      <c r="O769" s="82" t="s">
        <v>1</v>
      </c>
      <c r="P769" s="51"/>
    </row>
    <row r="770" spans="1:16">
      <c r="A770" s="58" t="s">
        <v>1</v>
      </c>
      <c r="B770" s="51"/>
      <c r="C770" s="58" t="s">
        <v>282</v>
      </c>
      <c r="D770" s="51"/>
      <c r="E770" s="65" t="s">
        <v>283</v>
      </c>
      <c r="F770" s="57"/>
      <c r="G770" s="57"/>
      <c r="H770" s="57"/>
      <c r="I770" s="57"/>
      <c r="J770" s="57"/>
      <c r="K770" s="59" t="s">
        <v>1</v>
      </c>
      <c r="L770" s="51"/>
      <c r="M770" s="59">
        <v>1187.5</v>
      </c>
      <c r="N770" s="51"/>
      <c r="O770" s="82" t="s">
        <v>1</v>
      </c>
      <c r="P770" s="51"/>
    </row>
    <row r="771" spans="1:16">
      <c r="A771" s="58" t="s">
        <v>1</v>
      </c>
      <c r="B771" s="51"/>
      <c r="C771" s="58" t="s">
        <v>243</v>
      </c>
      <c r="D771" s="51"/>
      <c r="E771" s="65" t="s">
        <v>244</v>
      </c>
      <c r="F771" s="57"/>
      <c r="G771" s="57"/>
      <c r="H771" s="57"/>
      <c r="I771" s="57"/>
      <c r="J771" s="57"/>
      <c r="K771" s="59" t="s">
        <v>1</v>
      </c>
      <c r="L771" s="51"/>
      <c r="M771" s="59">
        <v>4250</v>
      </c>
      <c r="N771" s="51"/>
      <c r="O771" s="82" t="s">
        <v>1</v>
      </c>
      <c r="P771" s="51"/>
    </row>
    <row r="772" spans="1:16">
      <c r="A772" s="58" t="s">
        <v>1</v>
      </c>
      <c r="B772" s="51"/>
      <c r="C772" s="58" t="s">
        <v>329</v>
      </c>
      <c r="D772" s="51"/>
      <c r="E772" s="65" t="s">
        <v>330</v>
      </c>
      <c r="F772" s="57"/>
      <c r="G772" s="57"/>
      <c r="H772" s="57"/>
      <c r="I772" s="57"/>
      <c r="J772" s="57"/>
      <c r="K772" s="59" t="s">
        <v>1</v>
      </c>
      <c r="L772" s="51"/>
      <c r="M772" s="59">
        <v>2626.3</v>
      </c>
      <c r="N772" s="51"/>
      <c r="O772" s="82" t="s">
        <v>1</v>
      </c>
      <c r="P772" s="51"/>
    </row>
    <row r="773" spans="1:16">
      <c r="A773" s="58" t="s">
        <v>1</v>
      </c>
      <c r="B773" s="51"/>
      <c r="C773" s="58" t="s">
        <v>284</v>
      </c>
      <c r="D773" s="51"/>
      <c r="E773" s="65" t="s">
        <v>285</v>
      </c>
      <c r="F773" s="57"/>
      <c r="G773" s="57"/>
      <c r="H773" s="57"/>
      <c r="I773" s="57"/>
      <c r="J773" s="57"/>
      <c r="K773" s="59" t="s">
        <v>1</v>
      </c>
      <c r="L773" s="51"/>
      <c r="M773" s="59">
        <v>24217.02</v>
      </c>
      <c r="N773" s="51"/>
      <c r="O773" s="82" t="s">
        <v>1</v>
      </c>
      <c r="P773" s="51"/>
    </row>
    <row r="774" spans="1:16">
      <c r="A774" s="54" t="s">
        <v>1</v>
      </c>
      <c r="B774" s="51"/>
      <c r="C774" s="54" t="s">
        <v>245</v>
      </c>
      <c r="D774" s="51"/>
      <c r="E774" s="56" t="s">
        <v>246</v>
      </c>
      <c r="F774" s="57"/>
      <c r="G774" s="57"/>
      <c r="H774" s="57"/>
      <c r="I774" s="57"/>
      <c r="J774" s="57"/>
      <c r="K774" s="55">
        <v>166137</v>
      </c>
      <c r="L774" s="51"/>
      <c r="M774" s="55">
        <v>23103.88</v>
      </c>
      <c r="N774" s="51"/>
      <c r="O774" s="81">
        <v>13.91</v>
      </c>
      <c r="P774" s="51"/>
    </row>
    <row r="775" spans="1:16">
      <c r="A775" s="58" t="s">
        <v>1</v>
      </c>
      <c r="B775" s="51"/>
      <c r="C775" s="58" t="s">
        <v>286</v>
      </c>
      <c r="D775" s="51"/>
      <c r="E775" s="65" t="s">
        <v>287</v>
      </c>
      <c r="F775" s="57"/>
      <c r="G775" s="57"/>
      <c r="H775" s="57"/>
      <c r="I775" s="57"/>
      <c r="J775" s="57"/>
      <c r="K775" s="59" t="s">
        <v>1</v>
      </c>
      <c r="L775" s="51"/>
      <c r="M775" s="59">
        <v>20314.46</v>
      </c>
      <c r="N775" s="51"/>
      <c r="O775" s="82" t="s">
        <v>1</v>
      </c>
      <c r="P775" s="51"/>
    </row>
    <row r="776" spans="1:16">
      <c r="A776" s="58" t="s">
        <v>1</v>
      </c>
      <c r="B776" s="51"/>
      <c r="C776" s="58" t="s">
        <v>249</v>
      </c>
      <c r="D776" s="51"/>
      <c r="E776" s="65" t="s">
        <v>250</v>
      </c>
      <c r="F776" s="57"/>
      <c r="G776" s="57"/>
      <c r="H776" s="57"/>
      <c r="I776" s="57"/>
      <c r="J776" s="57"/>
      <c r="K776" s="59" t="s">
        <v>1</v>
      </c>
      <c r="L776" s="51"/>
      <c r="M776" s="59">
        <v>1830.42</v>
      </c>
      <c r="N776" s="51"/>
      <c r="O776" s="82" t="s">
        <v>1</v>
      </c>
      <c r="P776" s="51"/>
    </row>
    <row r="777" spans="1:16">
      <c r="A777" s="58" t="s">
        <v>1</v>
      </c>
      <c r="B777" s="51"/>
      <c r="C777" s="58" t="s">
        <v>288</v>
      </c>
      <c r="D777" s="51"/>
      <c r="E777" s="65" t="s">
        <v>289</v>
      </c>
      <c r="F777" s="57"/>
      <c r="G777" s="57"/>
      <c r="H777" s="57"/>
      <c r="I777" s="57"/>
      <c r="J777" s="57"/>
      <c r="K777" s="59" t="s">
        <v>1</v>
      </c>
      <c r="L777" s="51"/>
      <c r="M777" s="59">
        <v>275</v>
      </c>
      <c r="N777" s="51"/>
      <c r="O777" s="82" t="s">
        <v>1</v>
      </c>
      <c r="P777" s="51"/>
    </row>
    <row r="778" spans="1:16">
      <c r="A778" s="58" t="s">
        <v>1</v>
      </c>
      <c r="B778" s="51"/>
      <c r="C778" s="58" t="s">
        <v>290</v>
      </c>
      <c r="D778" s="51"/>
      <c r="E778" s="65" t="s">
        <v>291</v>
      </c>
      <c r="F778" s="57"/>
      <c r="G778" s="57"/>
      <c r="H778" s="57"/>
      <c r="I778" s="57"/>
      <c r="J778" s="57"/>
      <c r="K778" s="59" t="s">
        <v>1</v>
      </c>
      <c r="L778" s="51"/>
      <c r="M778" s="59">
        <v>0</v>
      </c>
      <c r="N778" s="51"/>
      <c r="O778" s="82" t="s">
        <v>1</v>
      </c>
      <c r="P778" s="51"/>
    </row>
    <row r="779" spans="1:16">
      <c r="A779" s="58" t="s">
        <v>1</v>
      </c>
      <c r="B779" s="51"/>
      <c r="C779" s="58" t="s">
        <v>251</v>
      </c>
      <c r="D779" s="51"/>
      <c r="E779" s="65" t="s">
        <v>246</v>
      </c>
      <c r="F779" s="57"/>
      <c r="G779" s="57"/>
      <c r="H779" s="57"/>
      <c r="I779" s="57"/>
      <c r="J779" s="57"/>
      <c r="K779" s="59" t="s">
        <v>1</v>
      </c>
      <c r="L779" s="51"/>
      <c r="M779" s="59">
        <v>684</v>
      </c>
      <c r="N779" s="51"/>
      <c r="O779" s="82" t="s">
        <v>1</v>
      </c>
      <c r="P779" s="51"/>
    </row>
    <row r="780" spans="1:16">
      <c r="A780" s="54" t="s">
        <v>1</v>
      </c>
      <c r="B780" s="51"/>
      <c r="C780" s="54" t="s">
        <v>292</v>
      </c>
      <c r="D780" s="51"/>
      <c r="E780" s="56" t="s">
        <v>293</v>
      </c>
      <c r="F780" s="57"/>
      <c r="G780" s="57"/>
      <c r="H780" s="57"/>
      <c r="I780" s="57"/>
      <c r="J780" s="57"/>
      <c r="K780" s="55">
        <v>1034</v>
      </c>
      <c r="L780" s="51"/>
      <c r="M780" s="55">
        <v>0.28999999999999998</v>
      </c>
      <c r="N780" s="51"/>
      <c r="O780" s="81">
        <v>0.03</v>
      </c>
      <c r="P780" s="51"/>
    </row>
    <row r="781" spans="1:16">
      <c r="A781" s="58" t="s">
        <v>1</v>
      </c>
      <c r="B781" s="51"/>
      <c r="C781" s="58" t="s">
        <v>707</v>
      </c>
      <c r="D781" s="51"/>
      <c r="E781" s="65" t="s">
        <v>708</v>
      </c>
      <c r="F781" s="57"/>
      <c r="G781" s="57"/>
      <c r="H781" s="57"/>
      <c r="I781" s="57"/>
      <c r="J781" s="57"/>
      <c r="K781" s="59" t="s">
        <v>1</v>
      </c>
      <c r="L781" s="51"/>
      <c r="M781" s="59">
        <v>0</v>
      </c>
      <c r="N781" s="51"/>
      <c r="O781" s="82" t="s">
        <v>1</v>
      </c>
      <c r="P781" s="51"/>
    </row>
    <row r="782" spans="1:16">
      <c r="A782" s="58" t="s">
        <v>1</v>
      </c>
      <c r="B782" s="51"/>
      <c r="C782" s="58" t="s">
        <v>296</v>
      </c>
      <c r="D782" s="51"/>
      <c r="E782" s="65" t="s">
        <v>297</v>
      </c>
      <c r="F782" s="57"/>
      <c r="G782" s="57"/>
      <c r="H782" s="57"/>
      <c r="I782" s="57"/>
      <c r="J782" s="57"/>
      <c r="K782" s="59" t="s">
        <v>1</v>
      </c>
      <c r="L782" s="51"/>
      <c r="M782" s="59">
        <v>0.28999999999999998</v>
      </c>
      <c r="N782" s="51"/>
      <c r="O782" s="82" t="s">
        <v>1</v>
      </c>
      <c r="P782" s="51"/>
    </row>
    <row r="783" spans="1:16">
      <c r="A783" s="54" t="s">
        <v>1</v>
      </c>
      <c r="B783" s="51"/>
      <c r="C783" s="54" t="s">
        <v>331</v>
      </c>
      <c r="D783" s="51"/>
      <c r="E783" s="56" t="s">
        <v>332</v>
      </c>
      <c r="F783" s="57"/>
      <c r="G783" s="57"/>
      <c r="H783" s="57"/>
      <c r="I783" s="57"/>
      <c r="J783" s="57"/>
      <c r="K783" s="55">
        <v>44798</v>
      </c>
      <c r="L783" s="51"/>
      <c r="M783" s="55">
        <v>41930</v>
      </c>
      <c r="N783" s="51"/>
      <c r="O783" s="81">
        <v>93.6</v>
      </c>
      <c r="P783" s="51"/>
    </row>
    <row r="784" spans="1:16">
      <c r="A784" s="58" t="s">
        <v>1</v>
      </c>
      <c r="B784" s="51"/>
      <c r="C784" s="58" t="s">
        <v>333</v>
      </c>
      <c r="D784" s="51"/>
      <c r="E784" s="65" t="s">
        <v>334</v>
      </c>
      <c r="F784" s="57"/>
      <c r="G784" s="57"/>
      <c r="H784" s="57"/>
      <c r="I784" s="57"/>
      <c r="J784" s="57"/>
      <c r="K784" s="59" t="s">
        <v>1</v>
      </c>
      <c r="L784" s="51"/>
      <c r="M784" s="59">
        <v>41930</v>
      </c>
      <c r="N784" s="51"/>
      <c r="O784" s="82" t="s">
        <v>1</v>
      </c>
      <c r="P784" s="51"/>
    </row>
    <row r="785" spans="1:16">
      <c r="A785" s="54" t="s">
        <v>1</v>
      </c>
      <c r="B785" s="51"/>
      <c r="C785" s="54" t="s">
        <v>262</v>
      </c>
      <c r="D785" s="51"/>
      <c r="E785" s="56" t="s">
        <v>263</v>
      </c>
      <c r="F785" s="57"/>
      <c r="G785" s="57"/>
      <c r="H785" s="57"/>
      <c r="I785" s="57"/>
      <c r="J785" s="57"/>
      <c r="K785" s="55">
        <v>121300</v>
      </c>
      <c r="L785" s="51"/>
      <c r="M785" s="55">
        <v>1697.5</v>
      </c>
      <c r="N785" s="51"/>
      <c r="O785" s="81">
        <v>1.4</v>
      </c>
      <c r="P785" s="51"/>
    </row>
    <row r="786" spans="1:16">
      <c r="A786" s="58" t="s">
        <v>1</v>
      </c>
      <c r="B786" s="51"/>
      <c r="C786" s="58" t="s">
        <v>264</v>
      </c>
      <c r="D786" s="51"/>
      <c r="E786" s="65" t="s">
        <v>265</v>
      </c>
      <c r="F786" s="57"/>
      <c r="G786" s="57"/>
      <c r="H786" s="57"/>
      <c r="I786" s="57"/>
      <c r="J786" s="57"/>
      <c r="K786" s="59" t="s">
        <v>1</v>
      </c>
      <c r="L786" s="51"/>
      <c r="M786" s="59">
        <v>868.75</v>
      </c>
      <c r="N786" s="51"/>
      <c r="O786" s="82" t="s">
        <v>1</v>
      </c>
      <c r="P786" s="51"/>
    </row>
    <row r="787" spans="1:16">
      <c r="A787" s="58" t="s">
        <v>1</v>
      </c>
      <c r="B787" s="51"/>
      <c r="C787" s="58" t="s">
        <v>298</v>
      </c>
      <c r="D787" s="51"/>
      <c r="E787" s="65" t="s">
        <v>299</v>
      </c>
      <c r="F787" s="57"/>
      <c r="G787" s="57"/>
      <c r="H787" s="57"/>
      <c r="I787" s="57"/>
      <c r="J787" s="57"/>
      <c r="K787" s="59" t="s">
        <v>1</v>
      </c>
      <c r="L787" s="51"/>
      <c r="M787" s="59">
        <v>0</v>
      </c>
      <c r="N787" s="51"/>
      <c r="O787" s="82" t="s">
        <v>1</v>
      </c>
      <c r="P787" s="51"/>
    </row>
    <row r="788" spans="1:16">
      <c r="A788" s="58" t="s">
        <v>1</v>
      </c>
      <c r="B788" s="51"/>
      <c r="C788" s="58" t="s">
        <v>303</v>
      </c>
      <c r="D788" s="51"/>
      <c r="E788" s="65" t="s">
        <v>304</v>
      </c>
      <c r="F788" s="57"/>
      <c r="G788" s="57"/>
      <c r="H788" s="57"/>
      <c r="I788" s="57"/>
      <c r="J788" s="57"/>
      <c r="K788" s="59" t="s">
        <v>1</v>
      </c>
      <c r="L788" s="51"/>
      <c r="M788" s="59">
        <v>828.75</v>
      </c>
      <c r="N788" s="51"/>
      <c r="O788" s="82" t="s">
        <v>1</v>
      </c>
      <c r="P788" s="51"/>
    </row>
    <row r="789" spans="1:16">
      <c r="A789" s="58" t="s">
        <v>1</v>
      </c>
      <c r="B789" s="51"/>
      <c r="C789" s="58" t="s">
        <v>380</v>
      </c>
      <c r="D789" s="51"/>
      <c r="E789" s="65" t="s">
        <v>381</v>
      </c>
      <c r="F789" s="57"/>
      <c r="G789" s="57"/>
      <c r="H789" s="57"/>
      <c r="I789" s="57"/>
      <c r="J789" s="57"/>
      <c r="K789" s="59" t="s">
        <v>1</v>
      </c>
      <c r="L789" s="51"/>
      <c r="M789" s="59">
        <v>0</v>
      </c>
      <c r="N789" s="51"/>
      <c r="O789" s="82" t="s">
        <v>1</v>
      </c>
      <c r="P789" s="51"/>
    </row>
    <row r="790" spans="1:16">
      <c r="A790" s="58" t="s">
        <v>1</v>
      </c>
      <c r="B790" s="51"/>
      <c r="C790" s="58" t="s">
        <v>446</v>
      </c>
      <c r="D790" s="51"/>
      <c r="E790" s="65" t="s">
        <v>447</v>
      </c>
      <c r="F790" s="57"/>
      <c r="G790" s="57"/>
      <c r="H790" s="57"/>
      <c r="I790" s="57"/>
      <c r="J790" s="57"/>
      <c r="K790" s="59" t="s">
        <v>1</v>
      </c>
      <c r="L790" s="51"/>
      <c r="M790" s="59">
        <v>0</v>
      </c>
      <c r="N790" s="51"/>
      <c r="O790" s="82" t="s">
        <v>1</v>
      </c>
      <c r="P790" s="51"/>
    </row>
    <row r="791" spans="1:16">
      <c r="A791" s="58" t="s">
        <v>1</v>
      </c>
      <c r="B791" s="51"/>
      <c r="C791" s="58" t="s">
        <v>305</v>
      </c>
      <c r="D791" s="51"/>
      <c r="E791" s="65" t="s">
        <v>306</v>
      </c>
      <c r="F791" s="57"/>
      <c r="G791" s="57"/>
      <c r="H791" s="57"/>
      <c r="I791" s="57"/>
      <c r="J791" s="57"/>
      <c r="K791" s="59" t="s">
        <v>1</v>
      </c>
      <c r="L791" s="51"/>
      <c r="M791" s="59">
        <v>0</v>
      </c>
      <c r="N791" s="51"/>
      <c r="O791" s="82" t="s">
        <v>1</v>
      </c>
      <c r="P791" s="51"/>
    </row>
    <row r="792" spans="1:16">
      <c r="A792" s="54" t="s">
        <v>1</v>
      </c>
      <c r="B792" s="51"/>
      <c r="C792" s="54" t="s">
        <v>335</v>
      </c>
      <c r="D792" s="51"/>
      <c r="E792" s="56" t="s">
        <v>336</v>
      </c>
      <c r="F792" s="57"/>
      <c r="G792" s="57"/>
      <c r="H792" s="57"/>
      <c r="I792" s="57"/>
      <c r="J792" s="57"/>
      <c r="K792" s="55">
        <v>10338</v>
      </c>
      <c r="L792" s="51"/>
      <c r="M792" s="55">
        <v>0</v>
      </c>
      <c r="N792" s="51"/>
      <c r="O792" s="81">
        <v>0</v>
      </c>
      <c r="P792" s="51"/>
    </row>
    <row r="793" spans="1:16">
      <c r="A793" s="58" t="s">
        <v>1</v>
      </c>
      <c r="B793" s="51"/>
      <c r="C793" s="58" t="s">
        <v>337</v>
      </c>
      <c r="D793" s="51"/>
      <c r="E793" s="65" t="s">
        <v>338</v>
      </c>
      <c r="F793" s="57"/>
      <c r="G793" s="57"/>
      <c r="H793" s="57"/>
      <c r="I793" s="57"/>
      <c r="J793" s="57"/>
      <c r="K793" s="59" t="s">
        <v>1</v>
      </c>
      <c r="L793" s="51"/>
      <c r="M793" s="59">
        <v>0</v>
      </c>
      <c r="N793" s="51"/>
      <c r="O793" s="82" t="s">
        <v>1</v>
      </c>
      <c r="P793" s="51"/>
    </row>
    <row r="794" spans="1:16">
      <c r="A794" s="62" t="s">
        <v>1</v>
      </c>
      <c r="B794" s="51"/>
      <c r="C794" s="62" t="s">
        <v>386</v>
      </c>
      <c r="D794" s="51"/>
      <c r="E794" s="51"/>
      <c r="F794" s="51"/>
      <c r="G794" s="51"/>
      <c r="H794" s="51"/>
      <c r="I794" s="51"/>
      <c r="J794" s="51"/>
      <c r="K794" s="63">
        <v>201000</v>
      </c>
      <c r="L794" s="51"/>
      <c r="M794" s="63">
        <v>74384.61</v>
      </c>
      <c r="N794" s="51"/>
      <c r="O794" s="76">
        <v>37.01</v>
      </c>
      <c r="P794" s="51"/>
    </row>
    <row r="795" spans="1:16">
      <c r="A795" s="62" t="s">
        <v>1</v>
      </c>
      <c r="B795" s="51"/>
      <c r="C795" s="62" t="s">
        <v>387</v>
      </c>
      <c r="D795" s="51"/>
      <c r="E795" s="51"/>
      <c r="F795" s="51"/>
      <c r="G795" s="51"/>
      <c r="H795" s="51"/>
      <c r="I795" s="51"/>
      <c r="J795" s="51"/>
      <c r="K795" s="63">
        <v>201000</v>
      </c>
      <c r="L795" s="51"/>
      <c r="M795" s="63">
        <v>74384.61</v>
      </c>
      <c r="N795" s="51"/>
      <c r="O795" s="76">
        <v>37.01</v>
      </c>
      <c r="P795" s="51"/>
    </row>
    <row r="796" spans="1:16">
      <c r="A796" s="54" t="s">
        <v>1</v>
      </c>
      <c r="B796" s="51"/>
      <c r="C796" s="54" t="s">
        <v>235</v>
      </c>
      <c r="D796" s="51"/>
      <c r="E796" s="56" t="s">
        <v>236</v>
      </c>
      <c r="F796" s="57"/>
      <c r="G796" s="57"/>
      <c r="H796" s="57"/>
      <c r="I796" s="57"/>
      <c r="J796" s="57"/>
      <c r="K796" s="55">
        <v>181000</v>
      </c>
      <c r="L796" s="51"/>
      <c r="M796" s="55">
        <v>74384.61</v>
      </c>
      <c r="N796" s="51"/>
      <c r="O796" s="81">
        <v>41.1</v>
      </c>
      <c r="P796" s="51"/>
    </row>
    <row r="797" spans="1:16">
      <c r="A797" s="58" t="s">
        <v>1</v>
      </c>
      <c r="B797" s="51"/>
      <c r="C797" s="58" t="s">
        <v>266</v>
      </c>
      <c r="D797" s="51"/>
      <c r="E797" s="65" t="s">
        <v>267</v>
      </c>
      <c r="F797" s="57"/>
      <c r="G797" s="57"/>
      <c r="H797" s="57"/>
      <c r="I797" s="57"/>
      <c r="J797" s="57"/>
      <c r="K797" s="59" t="s">
        <v>1</v>
      </c>
      <c r="L797" s="51"/>
      <c r="M797" s="59">
        <v>9957.32</v>
      </c>
      <c r="N797" s="51"/>
      <c r="O797" s="82" t="s">
        <v>1</v>
      </c>
      <c r="P797" s="51"/>
    </row>
    <row r="798" spans="1:16">
      <c r="A798" s="58" t="s">
        <v>1</v>
      </c>
      <c r="B798" s="51"/>
      <c r="C798" s="58" t="s">
        <v>268</v>
      </c>
      <c r="D798" s="51"/>
      <c r="E798" s="65" t="s">
        <v>269</v>
      </c>
      <c r="F798" s="57"/>
      <c r="G798" s="57"/>
      <c r="H798" s="57"/>
      <c r="I798" s="57"/>
      <c r="J798" s="57"/>
      <c r="K798" s="59" t="s">
        <v>1</v>
      </c>
      <c r="L798" s="51"/>
      <c r="M798" s="59">
        <v>33502.29</v>
      </c>
      <c r="N798" s="51"/>
      <c r="O798" s="82" t="s">
        <v>1</v>
      </c>
      <c r="P798" s="51"/>
    </row>
    <row r="799" spans="1:16">
      <c r="A799" s="58" t="s">
        <v>1</v>
      </c>
      <c r="B799" s="51"/>
      <c r="C799" s="58" t="s">
        <v>270</v>
      </c>
      <c r="D799" s="51"/>
      <c r="E799" s="65" t="s">
        <v>271</v>
      </c>
      <c r="F799" s="57"/>
      <c r="G799" s="57"/>
      <c r="H799" s="57"/>
      <c r="I799" s="57"/>
      <c r="J799" s="57"/>
      <c r="K799" s="59" t="s">
        <v>1</v>
      </c>
      <c r="L799" s="51"/>
      <c r="M799" s="59">
        <v>10000</v>
      </c>
      <c r="N799" s="51"/>
      <c r="O799" s="82" t="s">
        <v>1</v>
      </c>
      <c r="P799" s="51"/>
    </row>
    <row r="800" spans="1:16">
      <c r="A800" s="58" t="s">
        <v>1</v>
      </c>
      <c r="B800" s="51"/>
      <c r="C800" s="58" t="s">
        <v>272</v>
      </c>
      <c r="D800" s="51"/>
      <c r="E800" s="65" t="s">
        <v>273</v>
      </c>
      <c r="F800" s="57"/>
      <c r="G800" s="57"/>
      <c r="H800" s="57"/>
      <c r="I800" s="57"/>
      <c r="J800" s="57"/>
      <c r="K800" s="59" t="s">
        <v>1</v>
      </c>
      <c r="L800" s="51"/>
      <c r="M800" s="59">
        <v>20925</v>
      </c>
      <c r="N800" s="51"/>
      <c r="O800" s="82" t="s">
        <v>1</v>
      </c>
      <c r="P800" s="51"/>
    </row>
    <row r="801" spans="1:16">
      <c r="A801" s="54" t="s">
        <v>1</v>
      </c>
      <c r="B801" s="51"/>
      <c r="C801" s="54" t="s">
        <v>239</v>
      </c>
      <c r="D801" s="51"/>
      <c r="E801" s="56" t="s">
        <v>240</v>
      </c>
      <c r="F801" s="57"/>
      <c r="G801" s="57"/>
      <c r="H801" s="57"/>
      <c r="I801" s="57"/>
      <c r="J801" s="57"/>
      <c r="K801" s="55">
        <v>19000</v>
      </c>
      <c r="L801" s="51"/>
      <c r="M801" s="55">
        <v>0</v>
      </c>
      <c r="N801" s="51"/>
      <c r="O801" s="81">
        <v>0</v>
      </c>
      <c r="P801" s="51"/>
    </row>
    <row r="802" spans="1:16">
      <c r="A802" s="58" t="s">
        <v>1</v>
      </c>
      <c r="B802" s="51"/>
      <c r="C802" s="58" t="s">
        <v>274</v>
      </c>
      <c r="D802" s="51"/>
      <c r="E802" s="65" t="s">
        <v>275</v>
      </c>
      <c r="F802" s="57"/>
      <c r="G802" s="57"/>
      <c r="H802" s="57"/>
      <c r="I802" s="57"/>
      <c r="J802" s="57"/>
      <c r="K802" s="59" t="s">
        <v>1</v>
      </c>
      <c r="L802" s="51"/>
      <c r="M802" s="59">
        <v>0</v>
      </c>
      <c r="N802" s="51"/>
      <c r="O802" s="82" t="s">
        <v>1</v>
      </c>
      <c r="P802" s="51"/>
    </row>
    <row r="803" spans="1:16">
      <c r="A803" s="58" t="s">
        <v>1</v>
      </c>
      <c r="B803" s="51"/>
      <c r="C803" s="58" t="s">
        <v>284</v>
      </c>
      <c r="D803" s="51"/>
      <c r="E803" s="65" t="s">
        <v>285</v>
      </c>
      <c r="F803" s="57"/>
      <c r="G803" s="57"/>
      <c r="H803" s="57"/>
      <c r="I803" s="57"/>
      <c r="J803" s="57"/>
      <c r="K803" s="59" t="s">
        <v>1</v>
      </c>
      <c r="L803" s="51"/>
      <c r="M803" s="59">
        <v>0</v>
      </c>
      <c r="N803" s="51"/>
      <c r="O803" s="82" t="s">
        <v>1</v>
      </c>
      <c r="P803" s="51"/>
    </row>
    <row r="804" spans="1:16">
      <c r="A804" s="54" t="s">
        <v>1</v>
      </c>
      <c r="B804" s="51"/>
      <c r="C804" s="54" t="s">
        <v>245</v>
      </c>
      <c r="D804" s="51"/>
      <c r="E804" s="56" t="s">
        <v>246</v>
      </c>
      <c r="F804" s="57"/>
      <c r="G804" s="57"/>
      <c r="H804" s="57"/>
      <c r="I804" s="57"/>
      <c r="J804" s="57"/>
      <c r="K804" s="55">
        <v>1000</v>
      </c>
      <c r="L804" s="51"/>
      <c r="M804" s="55">
        <v>0</v>
      </c>
      <c r="N804" s="51"/>
      <c r="O804" s="81">
        <v>0</v>
      </c>
      <c r="P804" s="51"/>
    </row>
    <row r="805" spans="1:16">
      <c r="A805" s="58" t="s">
        <v>1</v>
      </c>
      <c r="B805" s="51"/>
      <c r="C805" s="58" t="s">
        <v>290</v>
      </c>
      <c r="D805" s="51"/>
      <c r="E805" s="65" t="s">
        <v>291</v>
      </c>
      <c r="F805" s="57"/>
      <c r="G805" s="57"/>
      <c r="H805" s="57"/>
      <c r="I805" s="57"/>
      <c r="J805" s="57"/>
      <c r="K805" s="59" t="s">
        <v>1</v>
      </c>
      <c r="L805" s="51"/>
      <c r="M805" s="59">
        <v>0</v>
      </c>
      <c r="N805" s="51"/>
      <c r="O805" s="82" t="s">
        <v>1</v>
      </c>
      <c r="P805" s="51"/>
    </row>
    <row r="806" spans="1:16">
      <c r="A806" s="62" t="s">
        <v>1</v>
      </c>
      <c r="B806" s="51"/>
      <c r="C806" s="62" t="s">
        <v>390</v>
      </c>
      <c r="D806" s="51"/>
      <c r="E806" s="51"/>
      <c r="F806" s="51"/>
      <c r="G806" s="51"/>
      <c r="H806" s="51"/>
      <c r="I806" s="51"/>
      <c r="J806" s="51"/>
      <c r="K806" s="63">
        <v>11718531</v>
      </c>
      <c r="L806" s="51"/>
      <c r="M806" s="63">
        <v>5506251.0599999996</v>
      </c>
      <c r="N806" s="51"/>
      <c r="O806" s="76">
        <v>46.99</v>
      </c>
      <c r="P806" s="51"/>
    </row>
    <row r="807" spans="1:16">
      <c r="A807" s="62" t="s">
        <v>1</v>
      </c>
      <c r="B807" s="51"/>
      <c r="C807" s="62" t="s">
        <v>391</v>
      </c>
      <c r="D807" s="51"/>
      <c r="E807" s="51"/>
      <c r="F807" s="51"/>
      <c r="G807" s="51"/>
      <c r="H807" s="51"/>
      <c r="I807" s="51"/>
      <c r="J807" s="51"/>
      <c r="K807" s="63">
        <v>11718531</v>
      </c>
      <c r="L807" s="51"/>
      <c r="M807" s="63">
        <v>5506251.0599999996</v>
      </c>
      <c r="N807" s="51"/>
      <c r="O807" s="76">
        <v>46.99</v>
      </c>
      <c r="P807" s="51"/>
    </row>
    <row r="808" spans="1:16">
      <c r="A808" s="54" t="s">
        <v>1</v>
      </c>
      <c r="B808" s="51"/>
      <c r="C808" s="54" t="s">
        <v>220</v>
      </c>
      <c r="D808" s="51"/>
      <c r="E808" s="56" t="s">
        <v>221</v>
      </c>
      <c r="F808" s="57"/>
      <c r="G808" s="57"/>
      <c r="H808" s="57"/>
      <c r="I808" s="57"/>
      <c r="J808" s="57"/>
      <c r="K808" s="55">
        <v>9308108</v>
      </c>
      <c r="L808" s="51"/>
      <c r="M808" s="55">
        <v>4533521.3499999996</v>
      </c>
      <c r="N808" s="51"/>
      <c r="O808" s="81">
        <v>48.71</v>
      </c>
      <c r="P808" s="51"/>
    </row>
    <row r="809" spans="1:16">
      <c r="A809" s="58" t="s">
        <v>1</v>
      </c>
      <c r="B809" s="51"/>
      <c r="C809" s="58" t="s">
        <v>222</v>
      </c>
      <c r="D809" s="51"/>
      <c r="E809" s="65" t="s">
        <v>223</v>
      </c>
      <c r="F809" s="57"/>
      <c r="G809" s="57"/>
      <c r="H809" s="57"/>
      <c r="I809" s="57"/>
      <c r="J809" s="57"/>
      <c r="K809" s="59" t="s">
        <v>1</v>
      </c>
      <c r="L809" s="51"/>
      <c r="M809" s="59">
        <v>4458501.3499999996</v>
      </c>
      <c r="N809" s="51"/>
      <c r="O809" s="82" t="s">
        <v>1</v>
      </c>
      <c r="P809" s="51"/>
    </row>
    <row r="810" spans="1:16">
      <c r="A810" s="58" t="s">
        <v>1</v>
      </c>
      <c r="B810" s="51"/>
      <c r="C810" s="58" t="s">
        <v>323</v>
      </c>
      <c r="D810" s="51"/>
      <c r="E810" s="65" t="s">
        <v>324</v>
      </c>
      <c r="F810" s="57"/>
      <c r="G810" s="57"/>
      <c r="H810" s="57"/>
      <c r="I810" s="57"/>
      <c r="J810" s="57"/>
      <c r="K810" s="59" t="s">
        <v>1</v>
      </c>
      <c r="L810" s="51"/>
      <c r="M810" s="59">
        <v>75020</v>
      </c>
      <c r="N810" s="51"/>
      <c r="O810" s="82" t="s">
        <v>1</v>
      </c>
      <c r="P810" s="51"/>
    </row>
    <row r="811" spans="1:16">
      <c r="A811" s="54" t="s">
        <v>1</v>
      </c>
      <c r="B811" s="51"/>
      <c r="C811" s="54" t="s">
        <v>224</v>
      </c>
      <c r="D811" s="51"/>
      <c r="E811" s="56" t="s">
        <v>225</v>
      </c>
      <c r="F811" s="57"/>
      <c r="G811" s="57"/>
      <c r="H811" s="57"/>
      <c r="I811" s="57"/>
      <c r="J811" s="57"/>
      <c r="K811" s="55">
        <v>159907</v>
      </c>
      <c r="L811" s="51"/>
      <c r="M811" s="55">
        <v>40718.720000000001</v>
      </c>
      <c r="N811" s="51"/>
      <c r="O811" s="81">
        <v>25.46</v>
      </c>
      <c r="P811" s="51"/>
    </row>
    <row r="812" spans="1:16">
      <c r="A812" s="58" t="s">
        <v>1</v>
      </c>
      <c r="B812" s="51"/>
      <c r="C812" s="58" t="s">
        <v>226</v>
      </c>
      <c r="D812" s="51"/>
      <c r="E812" s="65" t="s">
        <v>225</v>
      </c>
      <c r="F812" s="57"/>
      <c r="G812" s="57"/>
      <c r="H812" s="57"/>
      <c r="I812" s="57"/>
      <c r="J812" s="57"/>
      <c r="K812" s="59" t="s">
        <v>1</v>
      </c>
      <c r="L812" s="51"/>
      <c r="M812" s="59">
        <v>40718.720000000001</v>
      </c>
      <c r="N812" s="51"/>
      <c r="O812" s="82" t="s">
        <v>1</v>
      </c>
      <c r="P812" s="51"/>
    </row>
    <row r="813" spans="1:16">
      <c r="A813" s="54" t="s">
        <v>1</v>
      </c>
      <c r="B813" s="51"/>
      <c r="C813" s="54" t="s">
        <v>227</v>
      </c>
      <c r="D813" s="51"/>
      <c r="E813" s="56" t="s">
        <v>228</v>
      </c>
      <c r="F813" s="57"/>
      <c r="G813" s="57"/>
      <c r="H813" s="57"/>
      <c r="I813" s="57"/>
      <c r="J813" s="57"/>
      <c r="K813" s="55">
        <v>743745</v>
      </c>
      <c r="L813" s="51"/>
      <c r="M813" s="55">
        <v>347011.98</v>
      </c>
      <c r="N813" s="51"/>
      <c r="O813" s="81">
        <v>46.66</v>
      </c>
      <c r="P813" s="51"/>
    </row>
    <row r="814" spans="1:16">
      <c r="A814" s="58" t="s">
        <v>1</v>
      </c>
      <c r="B814" s="51"/>
      <c r="C814" s="58" t="s">
        <v>325</v>
      </c>
      <c r="D814" s="51"/>
      <c r="E814" s="65" t="s">
        <v>326</v>
      </c>
      <c r="F814" s="57"/>
      <c r="G814" s="57"/>
      <c r="H814" s="57"/>
      <c r="I814" s="57"/>
      <c r="J814" s="57"/>
      <c r="K814" s="59" t="s">
        <v>1</v>
      </c>
      <c r="L814" s="51"/>
      <c r="M814" s="59">
        <v>108249.11</v>
      </c>
      <c r="N814" s="51"/>
      <c r="O814" s="82" t="s">
        <v>1</v>
      </c>
      <c r="P814" s="51"/>
    </row>
    <row r="815" spans="1:16">
      <c r="A815" s="58" t="s">
        <v>1</v>
      </c>
      <c r="B815" s="51"/>
      <c r="C815" s="58" t="s">
        <v>229</v>
      </c>
      <c r="D815" s="51"/>
      <c r="E815" s="65" t="s">
        <v>230</v>
      </c>
      <c r="F815" s="57"/>
      <c r="G815" s="57"/>
      <c r="H815" s="57"/>
      <c r="I815" s="57"/>
      <c r="J815" s="57"/>
      <c r="K815" s="59" t="s">
        <v>1</v>
      </c>
      <c r="L815" s="51"/>
      <c r="M815" s="59">
        <v>238762.87</v>
      </c>
      <c r="N815" s="51"/>
      <c r="O815" s="82" t="s">
        <v>1</v>
      </c>
      <c r="P815" s="51"/>
    </row>
    <row r="816" spans="1:16">
      <c r="A816" s="54" t="s">
        <v>1</v>
      </c>
      <c r="B816" s="51"/>
      <c r="C816" s="54" t="s">
        <v>231</v>
      </c>
      <c r="D816" s="51"/>
      <c r="E816" s="56" t="s">
        <v>232</v>
      </c>
      <c r="F816" s="57"/>
      <c r="G816" s="57"/>
      <c r="H816" s="57"/>
      <c r="I816" s="57"/>
      <c r="J816" s="57"/>
      <c r="K816" s="55">
        <v>373984</v>
      </c>
      <c r="L816" s="51"/>
      <c r="M816" s="55">
        <v>175383.4</v>
      </c>
      <c r="N816" s="51"/>
      <c r="O816" s="81">
        <v>46.9</v>
      </c>
      <c r="P816" s="51"/>
    </row>
    <row r="817" spans="1:16">
      <c r="A817" s="58" t="s">
        <v>1</v>
      </c>
      <c r="B817" s="51"/>
      <c r="C817" s="58" t="s">
        <v>258</v>
      </c>
      <c r="D817" s="51"/>
      <c r="E817" s="65" t="s">
        <v>259</v>
      </c>
      <c r="F817" s="57"/>
      <c r="G817" s="57"/>
      <c r="H817" s="57"/>
      <c r="I817" s="57"/>
      <c r="J817" s="57"/>
      <c r="K817" s="59" t="s">
        <v>1</v>
      </c>
      <c r="L817" s="51"/>
      <c r="M817" s="59">
        <v>1790</v>
      </c>
      <c r="N817" s="51"/>
      <c r="O817" s="82" t="s">
        <v>1</v>
      </c>
      <c r="P817" s="51"/>
    </row>
    <row r="818" spans="1:16">
      <c r="A818" s="58" t="s">
        <v>1</v>
      </c>
      <c r="B818" s="51"/>
      <c r="C818" s="58" t="s">
        <v>233</v>
      </c>
      <c r="D818" s="51"/>
      <c r="E818" s="65" t="s">
        <v>234</v>
      </c>
      <c r="F818" s="57"/>
      <c r="G818" s="57"/>
      <c r="H818" s="57"/>
      <c r="I818" s="57"/>
      <c r="J818" s="57"/>
      <c r="K818" s="59" t="s">
        <v>1</v>
      </c>
      <c r="L818" s="51"/>
      <c r="M818" s="59">
        <v>172443.4</v>
      </c>
      <c r="N818" s="51"/>
      <c r="O818" s="82" t="s">
        <v>1</v>
      </c>
      <c r="P818" s="51"/>
    </row>
    <row r="819" spans="1:16">
      <c r="A819" s="58" t="s">
        <v>1</v>
      </c>
      <c r="B819" s="51"/>
      <c r="C819" s="58" t="s">
        <v>260</v>
      </c>
      <c r="D819" s="51"/>
      <c r="E819" s="65" t="s">
        <v>261</v>
      </c>
      <c r="F819" s="57"/>
      <c r="G819" s="57"/>
      <c r="H819" s="57"/>
      <c r="I819" s="57"/>
      <c r="J819" s="57"/>
      <c r="K819" s="59" t="s">
        <v>1</v>
      </c>
      <c r="L819" s="51"/>
      <c r="M819" s="59">
        <v>1150</v>
      </c>
      <c r="N819" s="51"/>
      <c r="O819" s="82" t="s">
        <v>1</v>
      </c>
      <c r="P819" s="51"/>
    </row>
    <row r="820" spans="1:16">
      <c r="A820" s="54" t="s">
        <v>1</v>
      </c>
      <c r="B820" s="51"/>
      <c r="C820" s="54" t="s">
        <v>235</v>
      </c>
      <c r="D820" s="51"/>
      <c r="E820" s="56" t="s">
        <v>236</v>
      </c>
      <c r="F820" s="57"/>
      <c r="G820" s="57"/>
      <c r="H820" s="57"/>
      <c r="I820" s="57"/>
      <c r="J820" s="57"/>
      <c r="K820" s="55">
        <v>484346</v>
      </c>
      <c r="L820" s="51"/>
      <c r="M820" s="55">
        <v>192239.23</v>
      </c>
      <c r="N820" s="51"/>
      <c r="O820" s="81">
        <v>39.69</v>
      </c>
      <c r="P820" s="51"/>
    </row>
    <row r="821" spans="1:16">
      <c r="A821" s="58" t="s">
        <v>1</v>
      </c>
      <c r="B821" s="51"/>
      <c r="C821" s="58" t="s">
        <v>237</v>
      </c>
      <c r="D821" s="51"/>
      <c r="E821" s="65" t="s">
        <v>238</v>
      </c>
      <c r="F821" s="57"/>
      <c r="G821" s="57"/>
      <c r="H821" s="57"/>
      <c r="I821" s="57"/>
      <c r="J821" s="57"/>
      <c r="K821" s="59" t="s">
        <v>1</v>
      </c>
      <c r="L821" s="51"/>
      <c r="M821" s="59">
        <v>15888.29</v>
      </c>
      <c r="N821" s="51"/>
      <c r="O821" s="82" t="s">
        <v>1</v>
      </c>
      <c r="P821" s="51"/>
    </row>
    <row r="822" spans="1:16">
      <c r="A822" s="58" t="s">
        <v>1</v>
      </c>
      <c r="B822" s="51"/>
      <c r="C822" s="58" t="s">
        <v>327</v>
      </c>
      <c r="D822" s="51"/>
      <c r="E822" s="65" t="s">
        <v>328</v>
      </c>
      <c r="F822" s="57"/>
      <c r="G822" s="57"/>
      <c r="H822" s="57"/>
      <c r="I822" s="57"/>
      <c r="J822" s="57"/>
      <c r="K822" s="59" t="s">
        <v>1</v>
      </c>
      <c r="L822" s="51"/>
      <c r="M822" s="59">
        <v>0</v>
      </c>
      <c r="N822" s="51"/>
      <c r="O822" s="82" t="s">
        <v>1</v>
      </c>
      <c r="P822" s="51"/>
    </row>
    <row r="823" spans="1:16">
      <c r="A823" s="58" t="s">
        <v>1</v>
      </c>
      <c r="B823" s="51"/>
      <c r="C823" s="58" t="s">
        <v>266</v>
      </c>
      <c r="D823" s="51"/>
      <c r="E823" s="65" t="s">
        <v>267</v>
      </c>
      <c r="F823" s="57"/>
      <c r="G823" s="57"/>
      <c r="H823" s="57"/>
      <c r="I823" s="57"/>
      <c r="J823" s="57"/>
      <c r="K823" s="59" t="s">
        <v>1</v>
      </c>
      <c r="L823" s="51"/>
      <c r="M823" s="59">
        <v>96063.1</v>
      </c>
      <c r="N823" s="51"/>
      <c r="O823" s="82" t="s">
        <v>1</v>
      </c>
      <c r="P823" s="51"/>
    </row>
    <row r="824" spans="1:16">
      <c r="A824" s="58" t="s">
        <v>1</v>
      </c>
      <c r="B824" s="51"/>
      <c r="C824" s="58" t="s">
        <v>268</v>
      </c>
      <c r="D824" s="51"/>
      <c r="E824" s="65" t="s">
        <v>269</v>
      </c>
      <c r="F824" s="57"/>
      <c r="G824" s="57"/>
      <c r="H824" s="57"/>
      <c r="I824" s="57"/>
      <c r="J824" s="57"/>
      <c r="K824" s="59" t="s">
        <v>1</v>
      </c>
      <c r="L824" s="51"/>
      <c r="M824" s="59">
        <v>5076.84</v>
      </c>
      <c r="N824" s="51"/>
      <c r="O824" s="82" t="s">
        <v>1</v>
      </c>
      <c r="P824" s="51"/>
    </row>
    <row r="825" spans="1:16">
      <c r="A825" s="58" t="s">
        <v>1</v>
      </c>
      <c r="B825" s="51"/>
      <c r="C825" s="58" t="s">
        <v>270</v>
      </c>
      <c r="D825" s="51"/>
      <c r="E825" s="65" t="s">
        <v>271</v>
      </c>
      <c r="F825" s="57"/>
      <c r="G825" s="57"/>
      <c r="H825" s="57"/>
      <c r="I825" s="57"/>
      <c r="J825" s="57"/>
      <c r="K825" s="59" t="s">
        <v>1</v>
      </c>
      <c r="L825" s="51"/>
      <c r="M825" s="59">
        <v>0</v>
      </c>
      <c r="N825" s="51"/>
      <c r="O825" s="82" t="s">
        <v>1</v>
      </c>
      <c r="P825" s="51"/>
    </row>
    <row r="826" spans="1:16">
      <c r="A826" s="58" t="s">
        <v>1</v>
      </c>
      <c r="B826" s="51"/>
      <c r="C826" s="58" t="s">
        <v>272</v>
      </c>
      <c r="D826" s="51"/>
      <c r="E826" s="65" t="s">
        <v>273</v>
      </c>
      <c r="F826" s="57"/>
      <c r="G826" s="57"/>
      <c r="H826" s="57"/>
      <c r="I826" s="57"/>
      <c r="J826" s="57"/>
      <c r="K826" s="59" t="s">
        <v>1</v>
      </c>
      <c r="L826" s="51"/>
      <c r="M826" s="59">
        <v>75211</v>
      </c>
      <c r="N826" s="51"/>
      <c r="O826" s="82" t="s">
        <v>1</v>
      </c>
      <c r="P826" s="51"/>
    </row>
    <row r="827" spans="1:16">
      <c r="A827" s="54" t="s">
        <v>1</v>
      </c>
      <c r="B827" s="51"/>
      <c r="C827" s="54" t="s">
        <v>239</v>
      </c>
      <c r="D827" s="51"/>
      <c r="E827" s="56" t="s">
        <v>240</v>
      </c>
      <c r="F827" s="57"/>
      <c r="G827" s="57"/>
      <c r="H827" s="57"/>
      <c r="I827" s="57"/>
      <c r="J827" s="57"/>
      <c r="K827" s="55">
        <v>342548</v>
      </c>
      <c r="L827" s="51"/>
      <c r="M827" s="55">
        <v>113355.95</v>
      </c>
      <c r="N827" s="51"/>
      <c r="O827" s="81">
        <v>33.090000000000003</v>
      </c>
      <c r="P827" s="51"/>
    </row>
    <row r="828" spans="1:16">
      <c r="A828" s="58" t="s">
        <v>1</v>
      </c>
      <c r="B828" s="51"/>
      <c r="C828" s="58" t="s">
        <v>274</v>
      </c>
      <c r="D828" s="51"/>
      <c r="E828" s="65" t="s">
        <v>275</v>
      </c>
      <c r="F828" s="57"/>
      <c r="G828" s="57"/>
      <c r="H828" s="57"/>
      <c r="I828" s="57"/>
      <c r="J828" s="57"/>
      <c r="K828" s="59" t="s">
        <v>1</v>
      </c>
      <c r="L828" s="51"/>
      <c r="M828" s="59">
        <v>12967.22</v>
      </c>
      <c r="N828" s="51"/>
      <c r="O828" s="82" t="s">
        <v>1</v>
      </c>
      <c r="P828" s="51"/>
    </row>
    <row r="829" spans="1:16">
      <c r="A829" s="58" t="s">
        <v>1</v>
      </c>
      <c r="B829" s="51"/>
      <c r="C829" s="58" t="s">
        <v>276</v>
      </c>
      <c r="D829" s="51"/>
      <c r="E829" s="65" t="s">
        <v>277</v>
      </c>
      <c r="F829" s="57"/>
      <c r="G829" s="57"/>
      <c r="H829" s="57"/>
      <c r="I829" s="57"/>
      <c r="J829" s="57"/>
      <c r="K829" s="59" t="s">
        <v>1</v>
      </c>
      <c r="L829" s="51"/>
      <c r="M829" s="59">
        <v>54271.1</v>
      </c>
      <c r="N829" s="51"/>
      <c r="O829" s="82" t="s">
        <v>1</v>
      </c>
      <c r="P829" s="51"/>
    </row>
    <row r="830" spans="1:16">
      <c r="A830" s="58" t="s">
        <v>1</v>
      </c>
      <c r="B830" s="51"/>
      <c r="C830" s="58" t="s">
        <v>241</v>
      </c>
      <c r="D830" s="51"/>
      <c r="E830" s="65" t="s">
        <v>242</v>
      </c>
      <c r="F830" s="57"/>
      <c r="G830" s="57"/>
      <c r="H830" s="57"/>
      <c r="I830" s="57"/>
      <c r="J830" s="57"/>
      <c r="K830" s="59" t="s">
        <v>1</v>
      </c>
      <c r="L830" s="51"/>
      <c r="M830" s="59">
        <v>1120</v>
      </c>
      <c r="N830" s="51"/>
      <c r="O830" s="82" t="s">
        <v>1</v>
      </c>
      <c r="P830" s="51"/>
    </row>
    <row r="831" spans="1:16">
      <c r="A831" s="58" t="s">
        <v>1</v>
      </c>
      <c r="B831" s="51"/>
      <c r="C831" s="58" t="s">
        <v>278</v>
      </c>
      <c r="D831" s="51"/>
      <c r="E831" s="65" t="s">
        <v>279</v>
      </c>
      <c r="F831" s="57"/>
      <c r="G831" s="57"/>
      <c r="H831" s="57"/>
      <c r="I831" s="57"/>
      <c r="J831" s="57"/>
      <c r="K831" s="59" t="s">
        <v>1</v>
      </c>
      <c r="L831" s="51"/>
      <c r="M831" s="59">
        <v>19716.5</v>
      </c>
      <c r="N831" s="51"/>
      <c r="O831" s="82" t="s">
        <v>1</v>
      </c>
      <c r="P831" s="51"/>
    </row>
    <row r="832" spans="1:16">
      <c r="A832" s="58" t="s">
        <v>1</v>
      </c>
      <c r="B832" s="51"/>
      <c r="C832" s="58" t="s">
        <v>280</v>
      </c>
      <c r="D832" s="51"/>
      <c r="E832" s="65" t="s">
        <v>281</v>
      </c>
      <c r="F832" s="57"/>
      <c r="G832" s="57"/>
      <c r="H832" s="57"/>
      <c r="I832" s="57"/>
      <c r="J832" s="57"/>
      <c r="K832" s="59" t="s">
        <v>1</v>
      </c>
      <c r="L832" s="51"/>
      <c r="M832" s="59">
        <v>0</v>
      </c>
      <c r="N832" s="51"/>
      <c r="O832" s="82" t="s">
        <v>1</v>
      </c>
      <c r="P832" s="51"/>
    </row>
    <row r="833" spans="1:16">
      <c r="A833" s="58" t="s">
        <v>1</v>
      </c>
      <c r="B833" s="51"/>
      <c r="C833" s="58" t="s">
        <v>282</v>
      </c>
      <c r="D833" s="51"/>
      <c r="E833" s="65" t="s">
        <v>283</v>
      </c>
      <c r="F833" s="57"/>
      <c r="G833" s="57"/>
      <c r="H833" s="57"/>
      <c r="I833" s="57"/>
      <c r="J833" s="57"/>
      <c r="K833" s="59" t="s">
        <v>1</v>
      </c>
      <c r="L833" s="51"/>
      <c r="M833" s="59">
        <v>500</v>
      </c>
      <c r="N833" s="51"/>
      <c r="O833" s="82" t="s">
        <v>1</v>
      </c>
      <c r="P833" s="51"/>
    </row>
    <row r="834" spans="1:16">
      <c r="A834" s="58" t="s">
        <v>1</v>
      </c>
      <c r="B834" s="51"/>
      <c r="C834" s="58" t="s">
        <v>243</v>
      </c>
      <c r="D834" s="51"/>
      <c r="E834" s="65" t="s">
        <v>244</v>
      </c>
      <c r="F834" s="57"/>
      <c r="G834" s="57"/>
      <c r="H834" s="57"/>
      <c r="I834" s="57"/>
      <c r="J834" s="57"/>
      <c r="K834" s="59" t="s">
        <v>1</v>
      </c>
      <c r="L834" s="51"/>
      <c r="M834" s="59">
        <v>2400</v>
      </c>
      <c r="N834" s="51"/>
      <c r="O834" s="82" t="s">
        <v>1</v>
      </c>
      <c r="P834" s="51"/>
    </row>
    <row r="835" spans="1:16">
      <c r="A835" s="58" t="s">
        <v>1</v>
      </c>
      <c r="B835" s="51"/>
      <c r="C835" s="58" t="s">
        <v>329</v>
      </c>
      <c r="D835" s="51"/>
      <c r="E835" s="65" t="s">
        <v>330</v>
      </c>
      <c r="F835" s="57"/>
      <c r="G835" s="57"/>
      <c r="H835" s="57"/>
      <c r="I835" s="57"/>
      <c r="J835" s="57"/>
      <c r="K835" s="59" t="s">
        <v>1</v>
      </c>
      <c r="L835" s="51"/>
      <c r="M835" s="59">
        <v>10520.41</v>
      </c>
      <c r="N835" s="51"/>
      <c r="O835" s="82" t="s">
        <v>1</v>
      </c>
      <c r="P835" s="51"/>
    </row>
    <row r="836" spans="1:16">
      <c r="A836" s="58" t="s">
        <v>1</v>
      </c>
      <c r="B836" s="51"/>
      <c r="C836" s="58" t="s">
        <v>284</v>
      </c>
      <c r="D836" s="51"/>
      <c r="E836" s="65" t="s">
        <v>285</v>
      </c>
      <c r="F836" s="57"/>
      <c r="G836" s="57"/>
      <c r="H836" s="57"/>
      <c r="I836" s="57"/>
      <c r="J836" s="57"/>
      <c r="K836" s="59" t="s">
        <v>1</v>
      </c>
      <c r="L836" s="51"/>
      <c r="M836" s="59">
        <v>11860.72</v>
      </c>
      <c r="N836" s="51"/>
      <c r="O836" s="82" t="s">
        <v>1</v>
      </c>
      <c r="P836" s="51"/>
    </row>
    <row r="837" spans="1:16">
      <c r="A837" s="54" t="s">
        <v>1</v>
      </c>
      <c r="B837" s="51"/>
      <c r="C837" s="54" t="s">
        <v>245</v>
      </c>
      <c r="D837" s="51"/>
      <c r="E837" s="56" t="s">
        <v>246</v>
      </c>
      <c r="F837" s="57"/>
      <c r="G837" s="57"/>
      <c r="H837" s="57"/>
      <c r="I837" s="57"/>
      <c r="J837" s="57"/>
      <c r="K837" s="55">
        <v>225863</v>
      </c>
      <c r="L837" s="51"/>
      <c r="M837" s="55">
        <v>84800.7</v>
      </c>
      <c r="N837" s="51"/>
      <c r="O837" s="81">
        <v>37.549999999999997</v>
      </c>
      <c r="P837" s="51"/>
    </row>
    <row r="838" spans="1:16">
      <c r="A838" s="58" t="s">
        <v>1</v>
      </c>
      <c r="B838" s="51"/>
      <c r="C838" s="58" t="s">
        <v>286</v>
      </c>
      <c r="D838" s="51"/>
      <c r="E838" s="65" t="s">
        <v>287</v>
      </c>
      <c r="F838" s="57"/>
      <c r="G838" s="57"/>
      <c r="H838" s="57"/>
      <c r="I838" s="57"/>
      <c r="J838" s="57"/>
      <c r="K838" s="59" t="s">
        <v>1</v>
      </c>
      <c r="L838" s="51"/>
      <c r="M838" s="59">
        <v>84033.73</v>
      </c>
      <c r="N838" s="51"/>
      <c r="O838" s="82" t="s">
        <v>1</v>
      </c>
      <c r="P838" s="51"/>
    </row>
    <row r="839" spans="1:16">
      <c r="A839" s="58" t="s">
        <v>1</v>
      </c>
      <c r="B839" s="51"/>
      <c r="C839" s="58" t="s">
        <v>249</v>
      </c>
      <c r="D839" s="51"/>
      <c r="E839" s="65" t="s">
        <v>250</v>
      </c>
      <c r="F839" s="57"/>
      <c r="G839" s="57"/>
      <c r="H839" s="57"/>
      <c r="I839" s="57"/>
      <c r="J839" s="57"/>
      <c r="K839" s="59" t="s">
        <v>1</v>
      </c>
      <c r="L839" s="51"/>
      <c r="M839" s="59">
        <v>641.97</v>
      </c>
      <c r="N839" s="51"/>
      <c r="O839" s="82" t="s">
        <v>1</v>
      </c>
      <c r="P839" s="51"/>
    </row>
    <row r="840" spans="1:16">
      <c r="A840" s="58" t="s">
        <v>1</v>
      </c>
      <c r="B840" s="51"/>
      <c r="C840" s="58" t="s">
        <v>288</v>
      </c>
      <c r="D840" s="51"/>
      <c r="E840" s="65" t="s">
        <v>289</v>
      </c>
      <c r="F840" s="57"/>
      <c r="G840" s="57"/>
      <c r="H840" s="57"/>
      <c r="I840" s="57"/>
      <c r="J840" s="57"/>
      <c r="K840" s="59" t="s">
        <v>1</v>
      </c>
      <c r="L840" s="51"/>
      <c r="M840" s="59">
        <v>125</v>
      </c>
      <c r="N840" s="51"/>
      <c r="O840" s="82" t="s">
        <v>1</v>
      </c>
      <c r="P840" s="51"/>
    </row>
    <row r="841" spans="1:16">
      <c r="A841" s="58" t="s">
        <v>1</v>
      </c>
      <c r="B841" s="51"/>
      <c r="C841" s="58" t="s">
        <v>290</v>
      </c>
      <c r="D841" s="51"/>
      <c r="E841" s="65" t="s">
        <v>291</v>
      </c>
      <c r="F841" s="57"/>
      <c r="G841" s="57"/>
      <c r="H841" s="57"/>
      <c r="I841" s="57"/>
      <c r="J841" s="57"/>
      <c r="K841" s="59" t="s">
        <v>1</v>
      </c>
      <c r="L841" s="51"/>
      <c r="M841" s="59">
        <v>0</v>
      </c>
      <c r="N841" s="51"/>
      <c r="O841" s="82" t="s">
        <v>1</v>
      </c>
      <c r="P841" s="51"/>
    </row>
    <row r="842" spans="1:16">
      <c r="A842" s="58" t="s">
        <v>1</v>
      </c>
      <c r="B842" s="51"/>
      <c r="C842" s="58" t="s">
        <v>251</v>
      </c>
      <c r="D842" s="51"/>
      <c r="E842" s="65" t="s">
        <v>246</v>
      </c>
      <c r="F842" s="57"/>
      <c r="G842" s="57"/>
      <c r="H842" s="57"/>
      <c r="I842" s="57"/>
      <c r="J842" s="57"/>
      <c r="K842" s="59" t="s">
        <v>1</v>
      </c>
      <c r="L842" s="51"/>
      <c r="M842" s="59">
        <v>0</v>
      </c>
      <c r="N842" s="51"/>
      <c r="O842" s="82" t="s">
        <v>1</v>
      </c>
      <c r="P842" s="51"/>
    </row>
    <row r="843" spans="1:16">
      <c r="A843" s="54" t="s">
        <v>1</v>
      </c>
      <c r="B843" s="51"/>
      <c r="C843" s="54" t="s">
        <v>292</v>
      </c>
      <c r="D843" s="51"/>
      <c r="E843" s="56" t="s">
        <v>293</v>
      </c>
      <c r="F843" s="57"/>
      <c r="G843" s="57"/>
      <c r="H843" s="57"/>
      <c r="I843" s="57"/>
      <c r="J843" s="57"/>
      <c r="K843" s="55">
        <v>466</v>
      </c>
      <c r="L843" s="51"/>
      <c r="M843" s="55">
        <v>0.12</v>
      </c>
      <c r="N843" s="51"/>
      <c r="O843" s="81">
        <v>0.03</v>
      </c>
      <c r="P843" s="51"/>
    </row>
    <row r="844" spans="1:16">
      <c r="A844" s="58" t="s">
        <v>1</v>
      </c>
      <c r="B844" s="51"/>
      <c r="C844" s="58" t="s">
        <v>707</v>
      </c>
      <c r="D844" s="51"/>
      <c r="E844" s="65" t="s">
        <v>708</v>
      </c>
      <c r="F844" s="57"/>
      <c r="G844" s="57"/>
      <c r="H844" s="57"/>
      <c r="I844" s="57"/>
      <c r="J844" s="57"/>
      <c r="K844" s="59" t="s">
        <v>1</v>
      </c>
      <c r="L844" s="51"/>
      <c r="M844" s="59">
        <v>0</v>
      </c>
      <c r="N844" s="51"/>
      <c r="O844" s="82" t="s">
        <v>1</v>
      </c>
      <c r="P844" s="51"/>
    </row>
    <row r="845" spans="1:16">
      <c r="A845" s="58" t="s">
        <v>1</v>
      </c>
      <c r="B845" s="51"/>
      <c r="C845" s="58" t="s">
        <v>296</v>
      </c>
      <c r="D845" s="51"/>
      <c r="E845" s="65" t="s">
        <v>297</v>
      </c>
      <c r="F845" s="57"/>
      <c r="G845" s="57"/>
      <c r="H845" s="57"/>
      <c r="I845" s="57"/>
      <c r="J845" s="57"/>
      <c r="K845" s="59" t="s">
        <v>1</v>
      </c>
      <c r="L845" s="51"/>
      <c r="M845" s="59">
        <v>0.12</v>
      </c>
      <c r="N845" s="51"/>
      <c r="O845" s="82" t="s">
        <v>1</v>
      </c>
      <c r="P845" s="51"/>
    </row>
    <row r="846" spans="1:16">
      <c r="A846" s="54" t="s">
        <v>1</v>
      </c>
      <c r="B846" s="51"/>
      <c r="C846" s="54" t="s">
        <v>331</v>
      </c>
      <c r="D846" s="51"/>
      <c r="E846" s="56" t="s">
        <v>332</v>
      </c>
      <c r="F846" s="57"/>
      <c r="G846" s="57"/>
      <c r="H846" s="57"/>
      <c r="I846" s="57"/>
      <c r="J846" s="57"/>
      <c r="K846" s="55">
        <v>20202</v>
      </c>
      <c r="L846" s="51"/>
      <c r="M846" s="55">
        <v>19120</v>
      </c>
      <c r="N846" s="51"/>
      <c r="O846" s="81">
        <v>94.64</v>
      </c>
      <c r="P846" s="51"/>
    </row>
    <row r="847" spans="1:16">
      <c r="A847" s="58" t="s">
        <v>1</v>
      </c>
      <c r="B847" s="51"/>
      <c r="C847" s="58" t="s">
        <v>333</v>
      </c>
      <c r="D847" s="51"/>
      <c r="E847" s="65" t="s">
        <v>334</v>
      </c>
      <c r="F847" s="57"/>
      <c r="G847" s="57"/>
      <c r="H847" s="57"/>
      <c r="I847" s="57"/>
      <c r="J847" s="57"/>
      <c r="K847" s="59" t="s">
        <v>1</v>
      </c>
      <c r="L847" s="51"/>
      <c r="M847" s="59">
        <v>19120</v>
      </c>
      <c r="N847" s="51"/>
      <c r="O847" s="82" t="s">
        <v>1</v>
      </c>
      <c r="P847" s="51"/>
    </row>
    <row r="848" spans="1:16">
      <c r="A848" s="54" t="s">
        <v>1</v>
      </c>
      <c r="B848" s="51"/>
      <c r="C848" s="54" t="s">
        <v>262</v>
      </c>
      <c r="D848" s="51"/>
      <c r="E848" s="56" t="s">
        <v>263</v>
      </c>
      <c r="F848" s="57"/>
      <c r="G848" s="57"/>
      <c r="H848" s="57"/>
      <c r="I848" s="57"/>
      <c r="J848" s="57"/>
      <c r="K848" s="55">
        <v>54700</v>
      </c>
      <c r="L848" s="51"/>
      <c r="M848" s="55">
        <v>99.61</v>
      </c>
      <c r="N848" s="51"/>
      <c r="O848" s="81">
        <v>0.18</v>
      </c>
      <c r="P848" s="51"/>
    </row>
    <row r="849" spans="1:16">
      <c r="A849" s="58" t="s">
        <v>1</v>
      </c>
      <c r="B849" s="51"/>
      <c r="C849" s="58" t="s">
        <v>264</v>
      </c>
      <c r="D849" s="51"/>
      <c r="E849" s="65" t="s">
        <v>265</v>
      </c>
      <c r="F849" s="57"/>
      <c r="G849" s="57"/>
      <c r="H849" s="57"/>
      <c r="I849" s="57"/>
      <c r="J849" s="57"/>
      <c r="K849" s="59" t="s">
        <v>1</v>
      </c>
      <c r="L849" s="51"/>
      <c r="M849" s="59">
        <v>99.61</v>
      </c>
      <c r="N849" s="51"/>
      <c r="O849" s="82" t="s">
        <v>1</v>
      </c>
      <c r="P849" s="51"/>
    </row>
    <row r="850" spans="1:16">
      <c r="A850" s="58" t="s">
        <v>1</v>
      </c>
      <c r="B850" s="51"/>
      <c r="C850" s="58" t="s">
        <v>298</v>
      </c>
      <c r="D850" s="51"/>
      <c r="E850" s="65" t="s">
        <v>299</v>
      </c>
      <c r="F850" s="57"/>
      <c r="G850" s="57"/>
      <c r="H850" s="57"/>
      <c r="I850" s="57"/>
      <c r="J850" s="57"/>
      <c r="K850" s="59" t="s">
        <v>1</v>
      </c>
      <c r="L850" s="51"/>
      <c r="M850" s="59">
        <v>0</v>
      </c>
      <c r="N850" s="51"/>
      <c r="O850" s="82" t="s">
        <v>1</v>
      </c>
      <c r="P850" s="51"/>
    </row>
    <row r="851" spans="1:16">
      <c r="A851" s="58" t="s">
        <v>1</v>
      </c>
      <c r="B851" s="51"/>
      <c r="C851" s="58" t="s">
        <v>303</v>
      </c>
      <c r="D851" s="51"/>
      <c r="E851" s="65" t="s">
        <v>304</v>
      </c>
      <c r="F851" s="57"/>
      <c r="G851" s="57"/>
      <c r="H851" s="57"/>
      <c r="I851" s="57"/>
      <c r="J851" s="57"/>
      <c r="K851" s="59" t="s">
        <v>1</v>
      </c>
      <c r="L851" s="51"/>
      <c r="M851" s="59">
        <v>0</v>
      </c>
      <c r="N851" s="51"/>
      <c r="O851" s="82" t="s">
        <v>1</v>
      </c>
      <c r="P851" s="51"/>
    </row>
    <row r="852" spans="1:16">
      <c r="A852" s="58" t="s">
        <v>1</v>
      </c>
      <c r="B852" s="51"/>
      <c r="C852" s="58" t="s">
        <v>380</v>
      </c>
      <c r="D852" s="51"/>
      <c r="E852" s="65" t="s">
        <v>381</v>
      </c>
      <c r="F852" s="57"/>
      <c r="G852" s="57"/>
      <c r="H852" s="57"/>
      <c r="I852" s="57"/>
      <c r="J852" s="57"/>
      <c r="K852" s="59" t="s">
        <v>1</v>
      </c>
      <c r="L852" s="51"/>
      <c r="M852" s="59">
        <v>0</v>
      </c>
      <c r="N852" s="51"/>
      <c r="O852" s="82" t="s">
        <v>1</v>
      </c>
      <c r="P852" s="51"/>
    </row>
    <row r="853" spans="1:16">
      <c r="A853" s="58" t="s">
        <v>1</v>
      </c>
      <c r="B853" s="51"/>
      <c r="C853" s="58" t="s">
        <v>446</v>
      </c>
      <c r="D853" s="51"/>
      <c r="E853" s="65" t="s">
        <v>447</v>
      </c>
      <c r="F853" s="57"/>
      <c r="G853" s="57"/>
      <c r="H853" s="57"/>
      <c r="I853" s="57"/>
      <c r="J853" s="57"/>
      <c r="K853" s="59" t="s">
        <v>1</v>
      </c>
      <c r="L853" s="51"/>
      <c r="M853" s="59">
        <v>0</v>
      </c>
      <c r="N853" s="51"/>
      <c r="O853" s="82" t="s">
        <v>1</v>
      </c>
      <c r="P853" s="51"/>
    </row>
    <row r="854" spans="1:16">
      <c r="A854" s="58" t="s">
        <v>1</v>
      </c>
      <c r="B854" s="51"/>
      <c r="C854" s="58" t="s">
        <v>305</v>
      </c>
      <c r="D854" s="51"/>
      <c r="E854" s="65" t="s">
        <v>306</v>
      </c>
      <c r="F854" s="57"/>
      <c r="G854" s="57"/>
      <c r="H854" s="57"/>
      <c r="I854" s="57"/>
      <c r="J854" s="57"/>
      <c r="K854" s="59" t="s">
        <v>1</v>
      </c>
      <c r="L854" s="51"/>
      <c r="M854" s="59">
        <v>0</v>
      </c>
      <c r="N854" s="51"/>
      <c r="O854" s="82" t="s">
        <v>1</v>
      </c>
      <c r="P854" s="51"/>
    </row>
    <row r="855" spans="1:16">
      <c r="A855" s="54" t="s">
        <v>1</v>
      </c>
      <c r="B855" s="51"/>
      <c r="C855" s="54" t="s">
        <v>335</v>
      </c>
      <c r="D855" s="51"/>
      <c r="E855" s="56" t="s">
        <v>336</v>
      </c>
      <c r="F855" s="57"/>
      <c r="G855" s="57"/>
      <c r="H855" s="57"/>
      <c r="I855" s="57"/>
      <c r="J855" s="57"/>
      <c r="K855" s="55">
        <v>4662</v>
      </c>
      <c r="L855" s="51"/>
      <c r="M855" s="55">
        <v>0</v>
      </c>
      <c r="N855" s="51"/>
      <c r="O855" s="81">
        <v>0</v>
      </c>
      <c r="P855" s="51"/>
    </row>
    <row r="856" spans="1:16">
      <c r="A856" s="58" t="s">
        <v>1</v>
      </c>
      <c r="B856" s="51"/>
      <c r="C856" s="58" t="s">
        <v>337</v>
      </c>
      <c r="D856" s="51"/>
      <c r="E856" s="65" t="s">
        <v>338</v>
      </c>
      <c r="F856" s="57"/>
      <c r="G856" s="57"/>
      <c r="H856" s="57"/>
      <c r="I856" s="57"/>
      <c r="J856" s="57"/>
      <c r="K856" s="59" t="s">
        <v>1</v>
      </c>
      <c r="L856" s="51"/>
      <c r="M856" s="59">
        <v>0</v>
      </c>
      <c r="N856" s="51"/>
      <c r="O856" s="82" t="s">
        <v>1</v>
      </c>
      <c r="P856" s="51"/>
    </row>
    <row r="857" spans="1:16">
      <c r="A857" s="62" t="s">
        <v>1</v>
      </c>
      <c r="B857" s="51"/>
      <c r="C857" s="62" t="s">
        <v>394</v>
      </c>
      <c r="D857" s="51"/>
      <c r="E857" s="51"/>
      <c r="F857" s="51"/>
      <c r="G857" s="51"/>
      <c r="H857" s="51"/>
      <c r="I857" s="51"/>
      <c r="J857" s="51"/>
      <c r="K857" s="63">
        <v>2000</v>
      </c>
      <c r="L857" s="51"/>
      <c r="M857" s="63">
        <v>0</v>
      </c>
      <c r="N857" s="51"/>
      <c r="O857" s="76">
        <v>0</v>
      </c>
      <c r="P857" s="51"/>
    </row>
    <row r="858" spans="1:16">
      <c r="A858" s="62" t="s">
        <v>1</v>
      </c>
      <c r="B858" s="51"/>
      <c r="C858" s="62" t="s">
        <v>395</v>
      </c>
      <c r="D858" s="51"/>
      <c r="E858" s="51"/>
      <c r="F858" s="51"/>
      <c r="G858" s="51"/>
      <c r="H858" s="51"/>
      <c r="I858" s="51"/>
      <c r="J858" s="51"/>
      <c r="K858" s="63">
        <v>2000</v>
      </c>
      <c r="L858" s="51"/>
      <c r="M858" s="63">
        <v>0</v>
      </c>
      <c r="N858" s="51"/>
      <c r="O858" s="76">
        <v>0</v>
      </c>
      <c r="P858" s="51"/>
    </row>
    <row r="859" spans="1:16">
      <c r="A859" s="54" t="s">
        <v>1</v>
      </c>
      <c r="B859" s="51"/>
      <c r="C859" s="54" t="s">
        <v>239</v>
      </c>
      <c r="D859" s="51"/>
      <c r="E859" s="56" t="s">
        <v>240</v>
      </c>
      <c r="F859" s="57"/>
      <c r="G859" s="57"/>
      <c r="H859" s="57"/>
      <c r="I859" s="57"/>
      <c r="J859" s="57"/>
      <c r="K859" s="55">
        <v>2000</v>
      </c>
      <c r="L859" s="51"/>
      <c r="M859" s="55">
        <v>0</v>
      </c>
      <c r="N859" s="51"/>
      <c r="O859" s="81">
        <v>0</v>
      </c>
      <c r="P859" s="51"/>
    </row>
    <row r="860" spans="1:16">
      <c r="A860" s="58" t="s">
        <v>1</v>
      </c>
      <c r="B860" s="51"/>
      <c r="C860" s="58" t="s">
        <v>276</v>
      </c>
      <c r="D860" s="51"/>
      <c r="E860" s="65" t="s">
        <v>277</v>
      </c>
      <c r="F860" s="57"/>
      <c r="G860" s="57"/>
      <c r="H860" s="57"/>
      <c r="I860" s="57"/>
      <c r="J860" s="57"/>
      <c r="K860" s="59" t="s">
        <v>1</v>
      </c>
      <c r="L860" s="51"/>
      <c r="M860" s="59">
        <v>0</v>
      </c>
      <c r="N860" s="51"/>
      <c r="O860" s="82" t="s">
        <v>1</v>
      </c>
      <c r="P860" s="51"/>
    </row>
    <row r="861" spans="1:16">
      <c r="A861" s="60"/>
      <c r="B861" s="51"/>
      <c r="C861" s="60" t="s">
        <v>528</v>
      </c>
      <c r="D861" s="51"/>
      <c r="E861" s="64" t="s">
        <v>529</v>
      </c>
      <c r="F861" s="57"/>
      <c r="G861" s="57"/>
      <c r="H861" s="57"/>
      <c r="I861" s="57"/>
      <c r="J861" s="57"/>
      <c r="K861" s="61">
        <v>368000</v>
      </c>
      <c r="L861" s="51"/>
      <c r="M861" s="61">
        <v>0</v>
      </c>
      <c r="N861" s="51"/>
      <c r="O861" s="80">
        <v>0</v>
      </c>
      <c r="P861" s="51"/>
    </row>
    <row r="862" spans="1:16">
      <c r="A862" s="62" t="s">
        <v>1</v>
      </c>
      <c r="B862" s="51"/>
      <c r="C862" s="62" t="s">
        <v>392</v>
      </c>
      <c r="D862" s="51"/>
      <c r="E862" s="51"/>
      <c r="F862" s="51"/>
      <c r="G862" s="51"/>
      <c r="H862" s="51"/>
      <c r="I862" s="51"/>
      <c r="J862" s="51"/>
      <c r="K862" s="63">
        <v>368000</v>
      </c>
      <c r="L862" s="51"/>
      <c r="M862" s="63">
        <v>0</v>
      </c>
      <c r="N862" s="51"/>
      <c r="O862" s="76">
        <v>0</v>
      </c>
      <c r="P862" s="51"/>
    </row>
    <row r="863" spans="1:16">
      <c r="A863" s="62" t="s">
        <v>1</v>
      </c>
      <c r="B863" s="51"/>
      <c r="C863" s="62" t="s">
        <v>393</v>
      </c>
      <c r="D863" s="51"/>
      <c r="E863" s="51"/>
      <c r="F863" s="51"/>
      <c r="G863" s="51"/>
      <c r="H863" s="51"/>
      <c r="I863" s="51"/>
      <c r="J863" s="51"/>
      <c r="K863" s="63">
        <v>368000</v>
      </c>
      <c r="L863" s="51"/>
      <c r="M863" s="63">
        <v>0</v>
      </c>
      <c r="N863" s="51"/>
      <c r="O863" s="76">
        <v>0</v>
      </c>
      <c r="P863" s="51"/>
    </row>
    <row r="864" spans="1:16">
      <c r="A864" s="54" t="s">
        <v>1</v>
      </c>
      <c r="B864" s="51"/>
      <c r="C864" s="54" t="s">
        <v>220</v>
      </c>
      <c r="D864" s="51"/>
      <c r="E864" s="56" t="s">
        <v>221</v>
      </c>
      <c r="F864" s="57"/>
      <c r="G864" s="57"/>
      <c r="H864" s="57"/>
      <c r="I864" s="57"/>
      <c r="J864" s="57"/>
      <c r="K864" s="55">
        <v>254000</v>
      </c>
      <c r="L864" s="51"/>
      <c r="M864" s="55">
        <v>0</v>
      </c>
      <c r="N864" s="51"/>
      <c r="O864" s="81">
        <v>0</v>
      </c>
      <c r="P864" s="51"/>
    </row>
    <row r="865" spans="1:16">
      <c r="A865" s="58" t="s">
        <v>1</v>
      </c>
      <c r="B865" s="51"/>
      <c r="C865" s="58" t="s">
        <v>222</v>
      </c>
      <c r="D865" s="51"/>
      <c r="E865" s="65" t="s">
        <v>223</v>
      </c>
      <c r="F865" s="57"/>
      <c r="G865" s="57"/>
      <c r="H865" s="57"/>
      <c r="I865" s="57"/>
      <c r="J865" s="57"/>
      <c r="K865" s="59" t="s">
        <v>1</v>
      </c>
      <c r="L865" s="51"/>
      <c r="M865" s="59">
        <v>0</v>
      </c>
      <c r="N865" s="51"/>
      <c r="O865" s="82" t="s">
        <v>1</v>
      </c>
      <c r="P865" s="51"/>
    </row>
    <row r="866" spans="1:16">
      <c r="A866" s="54" t="s">
        <v>1</v>
      </c>
      <c r="B866" s="51"/>
      <c r="C866" s="54" t="s">
        <v>224</v>
      </c>
      <c r="D866" s="51"/>
      <c r="E866" s="56" t="s">
        <v>225</v>
      </c>
      <c r="F866" s="57"/>
      <c r="G866" s="57"/>
      <c r="H866" s="57"/>
      <c r="I866" s="57"/>
      <c r="J866" s="57"/>
      <c r="K866" s="55">
        <v>30000</v>
      </c>
      <c r="L866" s="51"/>
      <c r="M866" s="55">
        <v>0</v>
      </c>
      <c r="N866" s="51"/>
      <c r="O866" s="81">
        <v>0</v>
      </c>
      <c r="P866" s="51"/>
    </row>
    <row r="867" spans="1:16">
      <c r="A867" s="58" t="s">
        <v>1</v>
      </c>
      <c r="B867" s="51"/>
      <c r="C867" s="58" t="s">
        <v>226</v>
      </c>
      <c r="D867" s="51"/>
      <c r="E867" s="65" t="s">
        <v>225</v>
      </c>
      <c r="F867" s="57"/>
      <c r="G867" s="57"/>
      <c r="H867" s="57"/>
      <c r="I867" s="57"/>
      <c r="J867" s="57"/>
      <c r="K867" s="59" t="s">
        <v>1</v>
      </c>
      <c r="L867" s="51"/>
      <c r="M867" s="59">
        <v>0</v>
      </c>
      <c r="N867" s="51"/>
      <c r="O867" s="82" t="s">
        <v>1</v>
      </c>
      <c r="P867" s="51"/>
    </row>
    <row r="868" spans="1:16">
      <c r="A868" s="54" t="s">
        <v>1</v>
      </c>
      <c r="B868" s="51"/>
      <c r="C868" s="54" t="s">
        <v>227</v>
      </c>
      <c r="D868" s="51"/>
      <c r="E868" s="56" t="s">
        <v>228</v>
      </c>
      <c r="F868" s="57"/>
      <c r="G868" s="57"/>
      <c r="H868" s="57"/>
      <c r="I868" s="57"/>
      <c r="J868" s="57"/>
      <c r="K868" s="55">
        <v>62000</v>
      </c>
      <c r="L868" s="51"/>
      <c r="M868" s="55">
        <v>0</v>
      </c>
      <c r="N868" s="51"/>
      <c r="O868" s="81">
        <v>0</v>
      </c>
      <c r="P868" s="51"/>
    </row>
    <row r="869" spans="1:16">
      <c r="A869" s="58" t="s">
        <v>1</v>
      </c>
      <c r="B869" s="51"/>
      <c r="C869" s="58" t="s">
        <v>325</v>
      </c>
      <c r="D869" s="51"/>
      <c r="E869" s="65" t="s">
        <v>326</v>
      </c>
      <c r="F869" s="57"/>
      <c r="G869" s="57"/>
      <c r="H869" s="57"/>
      <c r="I869" s="57"/>
      <c r="J869" s="57"/>
      <c r="K869" s="59" t="s">
        <v>1</v>
      </c>
      <c r="L869" s="51"/>
      <c r="M869" s="59">
        <v>0</v>
      </c>
      <c r="N869" s="51"/>
      <c r="O869" s="82" t="s">
        <v>1</v>
      </c>
      <c r="P869" s="51"/>
    </row>
    <row r="870" spans="1:16">
      <c r="A870" s="58" t="s">
        <v>1</v>
      </c>
      <c r="B870" s="51"/>
      <c r="C870" s="58" t="s">
        <v>229</v>
      </c>
      <c r="D870" s="51"/>
      <c r="E870" s="65" t="s">
        <v>230</v>
      </c>
      <c r="F870" s="57"/>
      <c r="G870" s="57"/>
      <c r="H870" s="57"/>
      <c r="I870" s="57"/>
      <c r="J870" s="57"/>
      <c r="K870" s="59" t="s">
        <v>1</v>
      </c>
      <c r="L870" s="51"/>
      <c r="M870" s="59">
        <v>0</v>
      </c>
      <c r="N870" s="51"/>
      <c r="O870" s="82" t="s">
        <v>1</v>
      </c>
      <c r="P870" s="51"/>
    </row>
    <row r="871" spans="1:16">
      <c r="A871" s="54" t="s">
        <v>1</v>
      </c>
      <c r="B871" s="51"/>
      <c r="C871" s="54" t="s">
        <v>231</v>
      </c>
      <c r="D871" s="51"/>
      <c r="E871" s="56" t="s">
        <v>232</v>
      </c>
      <c r="F871" s="57"/>
      <c r="G871" s="57"/>
      <c r="H871" s="57"/>
      <c r="I871" s="57"/>
      <c r="J871" s="57"/>
      <c r="K871" s="55">
        <v>22000</v>
      </c>
      <c r="L871" s="51"/>
      <c r="M871" s="55">
        <v>0</v>
      </c>
      <c r="N871" s="51"/>
      <c r="O871" s="81">
        <v>0</v>
      </c>
      <c r="P871" s="51"/>
    </row>
    <row r="872" spans="1:16">
      <c r="A872" s="58" t="s">
        <v>1</v>
      </c>
      <c r="B872" s="51"/>
      <c r="C872" s="58" t="s">
        <v>233</v>
      </c>
      <c r="D872" s="51"/>
      <c r="E872" s="65" t="s">
        <v>234</v>
      </c>
      <c r="F872" s="57"/>
      <c r="G872" s="57"/>
      <c r="H872" s="57"/>
      <c r="I872" s="57"/>
      <c r="J872" s="57"/>
      <c r="K872" s="59" t="s">
        <v>1</v>
      </c>
      <c r="L872" s="51"/>
      <c r="M872" s="59">
        <v>0</v>
      </c>
      <c r="N872" s="51"/>
      <c r="O872" s="82" t="s">
        <v>1</v>
      </c>
      <c r="P872" s="51"/>
    </row>
    <row r="873" spans="1:16">
      <c r="A873" s="68" t="s">
        <v>1</v>
      </c>
      <c r="B873" s="51"/>
      <c r="C873" s="68" t="s">
        <v>889</v>
      </c>
      <c r="D873" s="51"/>
      <c r="E873" s="51"/>
      <c r="F873" s="51"/>
      <c r="G873" s="51"/>
      <c r="H873" s="51"/>
      <c r="I873" s="51"/>
      <c r="J873" s="51"/>
      <c r="K873" s="69">
        <v>18574031.719999999</v>
      </c>
      <c r="L873" s="51"/>
      <c r="M873" s="69">
        <v>3518567.12</v>
      </c>
      <c r="N873" s="51"/>
      <c r="O873" s="75">
        <v>18.940000000000001</v>
      </c>
      <c r="P873" s="51"/>
    </row>
    <row r="874" spans="1:16">
      <c r="A874" s="68" t="s">
        <v>1</v>
      </c>
      <c r="B874" s="51"/>
      <c r="C874" s="68" t="s">
        <v>890</v>
      </c>
      <c r="D874" s="51"/>
      <c r="E874" s="51"/>
      <c r="F874" s="51"/>
      <c r="G874" s="51"/>
      <c r="H874" s="51"/>
      <c r="I874" s="51"/>
      <c r="J874" s="51"/>
      <c r="K874" s="69">
        <v>18574031.719999999</v>
      </c>
      <c r="L874" s="51"/>
      <c r="M874" s="69">
        <v>3518567.12</v>
      </c>
      <c r="N874" s="51"/>
      <c r="O874" s="75">
        <v>18.940000000000001</v>
      </c>
      <c r="P874" s="51"/>
    </row>
    <row r="875" spans="1:16">
      <c r="A875" s="62" t="s">
        <v>1</v>
      </c>
      <c r="B875" s="51"/>
      <c r="C875" s="62" t="s">
        <v>384</v>
      </c>
      <c r="D875" s="51"/>
      <c r="E875" s="51"/>
      <c r="F875" s="51"/>
      <c r="G875" s="51"/>
      <c r="H875" s="51"/>
      <c r="I875" s="51"/>
      <c r="J875" s="51"/>
      <c r="K875" s="63">
        <v>10892274.49</v>
      </c>
      <c r="L875" s="51"/>
      <c r="M875" s="63">
        <v>2598135.1</v>
      </c>
      <c r="N875" s="51"/>
      <c r="O875" s="76">
        <v>23.85</v>
      </c>
      <c r="P875" s="51"/>
    </row>
    <row r="876" spans="1:16">
      <c r="A876" s="62" t="s">
        <v>1</v>
      </c>
      <c r="B876" s="51"/>
      <c r="C876" s="62" t="s">
        <v>385</v>
      </c>
      <c r="D876" s="51"/>
      <c r="E876" s="51"/>
      <c r="F876" s="51"/>
      <c r="G876" s="51"/>
      <c r="H876" s="51"/>
      <c r="I876" s="51"/>
      <c r="J876" s="51"/>
      <c r="K876" s="63">
        <v>10892274.49</v>
      </c>
      <c r="L876" s="51"/>
      <c r="M876" s="63">
        <v>2598135.1</v>
      </c>
      <c r="N876" s="51"/>
      <c r="O876" s="76">
        <v>23.85</v>
      </c>
      <c r="P876" s="51"/>
    </row>
    <row r="877" spans="1:16">
      <c r="A877" s="62" t="s">
        <v>1</v>
      </c>
      <c r="B877" s="51"/>
      <c r="C877" s="62" t="s">
        <v>388</v>
      </c>
      <c r="D877" s="51"/>
      <c r="E877" s="51"/>
      <c r="F877" s="51"/>
      <c r="G877" s="51"/>
      <c r="H877" s="51"/>
      <c r="I877" s="51"/>
      <c r="J877" s="51"/>
      <c r="K877" s="63">
        <v>2527281.7200000002</v>
      </c>
      <c r="L877" s="51"/>
      <c r="M877" s="63">
        <v>527001.13</v>
      </c>
      <c r="N877" s="51"/>
      <c r="O877" s="76">
        <v>20.85</v>
      </c>
      <c r="P877" s="51"/>
    </row>
    <row r="878" spans="1:16">
      <c r="A878" s="62" t="s">
        <v>1</v>
      </c>
      <c r="B878" s="51"/>
      <c r="C878" s="62" t="s">
        <v>389</v>
      </c>
      <c r="D878" s="51"/>
      <c r="E878" s="51"/>
      <c r="F878" s="51"/>
      <c r="G878" s="51"/>
      <c r="H878" s="51"/>
      <c r="I878" s="51"/>
      <c r="J878" s="51"/>
      <c r="K878" s="63">
        <v>2527281.7200000002</v>
      </c>
      <c r="L878" s="51"/>
      <c r="M878" s="63">
        <v>527001.13</v>
      </c>
      <c r="N878" s="51"/>
      <c r="O878" s="76">
        <v>20.85</v>
      </c>
      <c r="P878" s="51"/>
    </row>
    <row r="879" spans="1:16">
      <c r="A879" s="62" t="s">
        <v>1</v>
      </c>
      <c r="B879" s="51"/>
      <c r="C879" s="62" t="s">
        <v>390</v>
      </c>
      <c r="D879" s="51"/>
      <c r="E879" s="51"/>
      <c r="F879" s="51"/>
      <c r="G879" s="51"/>
      <c r="H879" s="51"/>
      <c r="I879" s="51"/>
      <c r="J879" s="51"/>
      <c r="K879" s="63">
        <v>2185475.5099999998</v>
      </c>
      <c r="L879" s="51"/>
      <c r="M879" s="63">
        <v>306080.89</v>
      </c>
      <c r="N879" s="51"/>
      <c r="O879" s="76">
        <v>14.01</v>
      </c>
      <c r="P879" s="51"/>
    </row>
    <row r="880" spans="1:16">
      <c r="A880" s="62" t="s">
        <v>1</v>
      </c>
      <c r="B880" s="51"/>
      <c r="C880" s="62" t="s">
        <v>391</v>
      </c>
      <c r="D880" s="51"/>
      <c r="E880" s="51"/>
      <c r="F880" s="51"/>
      <c r="G880" s="51"/>
      <c r="H880" s="51"/>
      <c r="I880" s="51"/>
      <c r="J880" s="51"/>
      <c r="K880" s="63">
        <v>2185475.5099999998</v>
      </c>
      <c r="L880" s="51"/>
      <c r="M880" s="63">
        <v>306080.89</v>
      </c>
      <c r="N880" s="51"/>
      <c r="O880" s="76">
        <v>14.01</v>
      </c>
      <c r="P880" s="51"/>
    </row>
    <row r="881" spans="1:16">
      <c r="A881" s="62" t="s">
        <v>1</v>
      </c>
      <c r="B881" s="51"/>
      <c r="C881" s="62" t="s">
        <v>392</v>
      </c>
      <c r="D881" s="51"/>
      <c r="E881" s="51"/>
      <c r="F881" s="51"/>
      <c r="G881" s="51"/>
      <c r="H881" s="51"/>
      <c r="I881" s="51"/>
      <c r="J881" s="51"/>
      <c r="K881" s="63">
        <v>200000</v>
      </c>
      <c r="L881" s="51"/>
      <c r="M881" s="63">
        <v>0</v>
      </c>
      <c r="N881" s="51"/>
      <c r="O881" s="76">
        <v>0</v>
      </c>
      <c r="P881" s="51"/>
    </row>
    <row r="882" spans="1:16">
      <c r="A882" s="62" t="s">
        <v>1</v>
      </c>
      <c r="B882" s="51"/>
      <c r="C882" s="62" t="s">
        <v>393</v>
      </c>
      <c r="D882" s="51"/>
      <c r="E882" s="51"/>
      <c r="F882" s="51"/>
      <c r="G882" s="51"/>
      <c r="H882" s="51"/>
      <c r="I882" s="51"/>
      <c r="J882" s="51"/>
      <c r="K882" s="63">
        <v>200000</v>
      </c>
      <c r="L882" s="51"/>
      <c r="M882" s="63">
        <v>0</v>
      </c>
      <c r="N882" s="51"/>
      <c r="O882" s="76">
        <v>0</v>
      </c>
      <c r="P882" s="51"/>
    </row>
    <row r="883" spans="1:16">
      <c r="A883" s="62" t="s">
        <v>1</v>
      </c>
      <c r="B883" s="51"/>
      <c r="C883" s="62" t="s">
        <v>394</v>
      </c>
      <c r="D883" s="51"/>
      <c r="E883" s="51"/>
      <c r="F883" s="51"/>
      <c r="G883" s="51"/>
      <c r="H883" s="51"/>
      <c r="I883" s="51"/>
      <c r="J883" s="51"/>
      <c r="K883" s="63">
        <v>2769000</v>
      </c>
      <c r="L883" s="51"/>
      <c r="M883" s="63">
        <v>87350</v>
      </c>
      <c r="N883" s="51"/>
      <c r="O883" s="76">
        <v>3.15</v>
      </c>
      <c r="P883" s="51"/>
    </row>
    <row r="884" spans="1:16">
      <c r="A884" s="62" t="s">
        <v>1</v>
      </c>
      <c r="B884" s="51"/>
      <c r="C884" s="62" t="s">
        <v>395</v>
      </c>
      <c r="D884" s="51"/>
      <c r="E884" s="51"/>
      <c r="F884" s="51"/>
      <c r="G884" s="51"/>
      <c r="H884" s="51"/>
      <c r="I884" s="51"/>
      <c r="J884" s="51"/>
      <c r="K884" s="63">
        <v>2769000</v>
      </c>
      <c r="L884" s="51"/>
      <c r="M884" s="63">
        <v>87350</v>
      </c>
      <c r="N884" s="51"/>
      <c r="O884" s="76">
        <v>3.15</v>
      </c>
      <c r="P884" s="51"/>
    </row>
    <row r="885" spans="1:16">
      <c r="A885" s="66" t="s">
        <v>1</v>
      </c>
      <c r="B885" s="51"/>
      <c r="C885" s="66" t="s">
        <v>891</v>
      </c>
      <c r="D885" s="51"/>
      <c r="E885" s="70" t="s">
        <v>892</v>
      </c>
      <c r="F885" s="57"/>
      <c r="G885" s="57"/>
      <c r="H885" s="57"/>
      <c r="I885" s="57"/>
      <c r="J885" s="57"/>
      <c r="K885" s="67">
        <v>4053000</v>
      </c>
      <c r="L885" s="51"/>
      <c r="M885" s="67">
        <v>1706514.9</v>
      </c>
      <c r="N885" s="51"/>
      <c r="O885" s="79">
        <v>42.1</v>
      </c>
      <c r="P885" s="51"/>
    </row>
    <row r="886" spans="1:16">
      <c r="A886" s="60"/>
      <c r="B886" s="51"/>
      <c r="C886" s="60" t="s">
        <v>893</v>
      </c>
      <c r="D886" s="51"/>
      <c r="E886" s="64" t="s">
        <v>473</v>
      </c>
      <c r="F886" s="57"/>
      <c r="G886" s="57"/>
      <c r="H886" s="57"/>
      <c r="I886" s="57"/>
      <c r="J886" s="57"/>
      <c r="K886" s="61">
        <v>4053000</v>
      </c>
      <c r="L886" s="51"/>
      <c r="M886" s="61">
        <v>1706514.9</v>
      </c>
      <c r="N886" s="51"/>
      <c r="O886" s="80">
        <v>42.1</v>
      </c>
      <c r="P886" s="51"/>
    </row>
    <row r="887" spans="1:16">
      <c r="A887" s="62" t="s">
        <v>1</v>
      </c>
      <c r="B887" s="51"/>
      <c r="C887" s="62" t="s">
        <v>384</v>
      </c>
      <c r="D887" s="51"/>
      <c r="E887" s="51"/>
      <c r="F887" s="51"/>
      <c r="G887" s="51"/>
      <c r="H887" s="51"/>
      <c r="I887" s="51"/>
      <c r="J887" s="51"/>
      <c r="K887" s="63">
        <v>3928000</v>
      </c>
      <c r="L887" s="51"/>
      <c r="M887" s="63">
        <v>1639584.4</v>
      </c>
      <c r="N887" s="51"/>
      <c r="O887" s="76">
        <v>41.74</v>
      </c>
      <c r="P887" s="51"/>
    </row>
    <row r="888" spans="1:16">
      <c r="A888" s="62" t="s">
        <v>1</v>
      </c>
      <c r="B888" s="51"/>
      <c r="C888" s="62" t="s">
        <v>385</v>
      </c>
      <c r="D888" s="51"/>
      <c r="E888" s="51"/>
      <c r="F888" s="51"/>
      <c r="G888" s="51"/>
      <c r="H888" s="51"/>
      <c r="I888" s="51"/>
      <c r="J888" s="51"/>
      <c r="K888" s="63">
        <v>3928000</v>
      </c>
      <c r="L888" s="51"/>
      <c r="M888" s="63">
        <v>1639584.4</v>
      </c>
      <c r="N888" s="51"/>
      <c r="O888" s="76">
        <v>41.74</v>
      </c>
      <c r="P888" s="51"/>
    </row>
    <row r="889" spans="1:16">
      <c r="A889" s="54" t="s">
        <v>1</v>
      </c>
      <c r="B889" s="51"/>
      <c r="C889" s="54" t="s">
        <v>220</v>
      </c>
      <c r="D889" s="51"/>
      <c r="E889" s="56" t="s">
        <v>221</v>
      </c>
      <c r="F889" s="57"/>
      <c r="G889" s="57"/>
      <c r="H889" s="57"/>
      <c r="I889" s="57"/>
      <c r="J889" s="57"/>
      <c r="K889" s="55">
        <v>3055000</v>
      </c>
      <c r="L889" s="51"/>
      <c r="M889" s="55">
        <v>1256611.46</v>
      </c>
      <c r="N889" s="51"/>
      <c r="O889" s="81">
        <v>41.13</v>
      </c>
      <c r="P889" s="51"/>
    </row>
    <row r="890" spans="1:16">
      <c r="A890" s="58" t="s">
        <v>1</v>
      </c>
      <c r="B890" s="51"/>
      <c r="C890" s="58" t="s">
        <v>222</v>
      </c>
      <c r="D890" s="51"/>
      <c r="E890" s="65" t="s">
        <v>223</v>
      </c>
      <c r="F890" s="57"/>
      <c r="G890" s="57"/>
      <c r="H890" s="57"/>
      <c r="I890" s="57"/>
      <c r="J890" s="57"/>
      <c r="K890" s="59" t="s">
        <v>1</v>
      </c>
      <c r="L890" s="51"/>
      <c r="M890" s="59">
        <v>1256611.46</v>
      </c>
      <c r="N890" s="51"/>
      <c r="O890" s="82" t="s">
        <v>1</v>
      </c>
      <c r="P890" s="51"/>
    </row>
    <row r="891" spans="1:16">
      <c r="A891" s="54" t="s">
        <v>1</v>
      </c>
      <c r="B891" s="51"/>
      <c r="C891" s="54" t="s">
        <v>224</v>
      </c>
      <c r="D891" s="51"/>
      <c r="E891" s="56" t="s">
        <v>225</v>
      </c>
      <c r="F891" s="57"/>
      <c r="G891" s="57"/>
      <c r="H891" s="57"/>
      <c r="I891" s="57"/>
      <c r="J891" s="57"/>
      <c r="K891" s="55">
        <v>230000</v>
      </c>
      <c r="L891" s="51"/>
      <c r="M891" s="55">
        <v>137098.70000000001</v>
      </c>
      <c r="N891" s="51"/>
      <c r="O891" s="81">
        <v>59.61</v>
      </c>
      <c r="P891" s="51"/>
    </row>
    <row r="892" spans="1:16">
      <c r="A892" s="58" t="s">
        <v>1</v>
      </c>
      <c r="B892" s="51"/>
      <c r="C892" s="58" t="s">
        <v>226</v>
      </c>
      <c r="D892" s="51"/>
      <c r="E892" s="65" t="s">
        <v>225</v>
      </c>
      <c r="F892" s="57"/>
      <c r="G892" s="57"/>
      <c r="H892" s="57"/>
      <c r="I892" s="57"/>
      <c r="J892" s="57"/>
      <c r="K892" s="59" t="s">
        <v>1</v>
      </c>
      <c r="L892" s="51"/>
      <c r="M892" s="59">
        <v>137098.70000000001</v>
      </c>
      <c r="N892" s="51"/>
      <c r="O892" s="82" t="s">
        <v>1</v>
      </c>
      <c r="P892" s="51"/>
    </row>
    <row r="893" spans="1:16">
      <c r="A893" s="54" t="s">
        <v>1</v>
      </c>
      <c r="B893" s="51"/>
      <c r="C893" s="54" t="s">
        <v>227</v>
      </c>
      <c r="D893" s="51"/>
      <c r="E893" s="56" t="s">
        <v>228</v>
      </c>
      <c r="F893" s="57"/>
      <c r="G893" s="57"/>
      <c r="H893" s="57"/>
      <c r="I893" s="57"/>
      <c r="J893" s="57"/>
      <c r="K893" s="55">
        <v>515000</v>
      </c>
      <c r="L893" s="51"/>
      <c r="M893" s="55">
        <v>198010.48</v>
      </c>
      <c r="N893" s="51"/>
      <c r="O893" s="81">
        <v>38.450000000000003</v>
      </c>
      <c r="P893" s="51"/>
    </row>
    <row r="894" spans="1:16">
      <c r="A894" s="58" t="s">
        <v>1</v>
      </c>
      <c r="B894" s="51"/>
      <c r="C894" s="58" t="s">
        <v>229</v>
      </c>
      <c r="D894" s="51"/>
      <c r="E894" s="65" t="s">
        <v>230</v>
      </c>
      <c r="F894" s="57"/>
      <c r="G894" s="57"/>
      <c r="H894" s="57"/>
      <c r="I894" s="57"/>
      <c r="J894" s="57"/>
      <c r="K894" s="59" t="s">
        <v>1</v>
      </c>
      <c r="L894" s="51"/>
      <c r="M894" s="59">
        <v>198010.48</v>
      </c>
      <c r="N894" s="51"/>
      <c r="O894" s="82" t="s">
        <v>1</v>
      </c>
      <c r="P894" s="51"/>
    </row>
    <row r="895" spans="1:16">
      <c r="A895" s="54" t="s">
        <v>1</v>
      </c>
      <c r="B895" s="51"/>
      <c r="C895" s="54" t="s">
        <v>231</v>
      </c>
      <c r="D895" s="51"/>
      <c r="E895" s="56" t="s">
        <v>232</v>
      </c>
      <c r="F895" s="57"/>
      <c r="G895" s="57"/>
      <c r="H895" s="57"/>
      <c r="I895" s="57"/>
      <c r="J895" s="57"/>
      <c r="K895" s="55">
        <v>73000</v>
      </c>
      <c r="L895" s="51"/>
      <c r="M895" s="55">
        <v>34944</v>
      </c>
      <c r="N895" s="51"/>
      <c r="O895" s="81">
        <v>47.87</v>
      </c>
      <c r="P895" s="51"/>
    </row>
    <row r="896" spans="1:16">
      <c r="A896" s="58" t="s">
        <v>1</v>
      </c>
      <c r="B896" s="51"/>
      <c r="C896" s="58" t="s">
        <v>233</v>
      </c>
      <c r="D896" s="51"/>
      <c r="E896" s="65" t="s">
        <v>234</v>
      </c>
      <c r="F896" s="57"/>
      <c r="G896" s="57"/>
      <c r="H896" s="57"/>
      <c r="I896" s="57"/>
      <c r="J896" s="57"/>
      <c r="K896" s="59" t="s">
        <v>1</v>
      </c>
      <c r="L896" s="51"/>
      <c r="M896" s="59">
        <v>34944</v>
      </c>
      <c r="N896" s="51"/>
      <c r="O896" s="82" t="s">
        <v>1</v>
      </c>
      <c r="P896" s="51"/>
    </row>
    <row r="897" spans="1:16">
      <c r="A897" s="54" t="s">
        <v>1</v>
      </c>
      <c r="B897" s="51"/>
      <c r="C897" s="54" t="s">
        <v>235</v>
      </c>
      <c r="D897" s="51"/>
      <c r="E897" s="56" t="s">
        <v>236</v>
      </c>
      <c r="F897" s="57"/>
      <c r="G897" s="57"/>
      <c r="H897" s="57"/>
      <c r="I897" s="57"/>
      <c r="J897" s="57"/>
      <c r="K897" s="55">
        <v>50000</v>
      </c>
      <c r="L897" s="51"/>
      <c r="M897" s="55">
        <v>12919.76</v>
      </c>
      <c r="N897" s="51"/>
      <c r="O897" s="81">
        <v>25.84</v>
      </c>
      <c r="P897" s="51"/>
    </row>
    <row r="898" spans="1:16">
      <c r="A898" s="58" t="s">
        <v>1</v>
      </c>
      <c r="B898" s="51"/>
      <c r="C898" s="58" t="s">
        <v>237</v>
      </c>
      <c r="D898" s="51"/>
      <c r="E898" s="65" t="s">
        <v>238</v>
      </c>
      <c r="F898" s="57"/>
      <c r="G898" s="57"/>
      <c r="H898" s="57"/>
      <c r="I898" s="57"/>
      <c r="J898" s="57"/>
      <c r="K898" s="59" t="s">
        <v>1</v>
      </c>
      <c r="L898" s="51"/>
      <c r="M898" s="59">
        <v>12919.76</v>
      </c>
      <c r="N898" s="51"/>
      <c r="O898" s="82" t="s">
        <v>1</v>
      </c>
      <c r="P898" s="51"/>
    </row>
    <row r="899" spans="1:16">
      <c r="A899" s="54" t="s">
        <v>1</v>
      </c>
      <c r="B899" s="51"/>
      <c r="C899" s="54" t="s">
        <v>245</v>
      </c>
      <c r="D899" s="51"/>
      <c r="E899" s="56" t="s">
        <v>246</v>
      </c>
      <c r="F899" s="57"/>
      <c r="G899" s="57"/>
      <c r="H899" s="57"/>
      <c r="I899" s="57"/>
      <c r="J899" s="57"/>
      <c r="K899" s="55">
        <v>5000</v>
      </c>
      <c r="L899" s="51"/>
      <c r="M899" s="55">
        <v>0</v>
      </c>
      <c r="N899" s="51"/>
      <c r="O899" s="81">
        <v>0</v>
      </c>
      <c r="P899" s="51"/>
    </row>
    <row r="900" spans="1:16">
      <c r="A900" s="58" t="s">
        <v>1</v>
      </c>
      <c r="B900" s="51"/>
      <c r="C900" s="58" t="s">
        <v>249</v>
      </c>
      <c r="D900" s="51"/>
      <c r="E900" s="65" t="s">
        <v>250</v>
      </c>
      <c r="F900" s="57"/>
      <c r="G900" s="57"/>
      <c r="H900" s="57"/>
      <c r="I900" s="57"/>
      <c r="J900" s="57"/>
      <c r="K900" s="59" t="s">
        <v>1</v>
      </c>
      <c r="L900" s="51"/>
      <c r="M900" s="59">
        <v>0</v>
      </c>
      <c r="N900" s="51"/>
      <c r="O900" s="82" t="s">
        <v>1</v>
      </c>
      <c r="P900" s="51"/>
    </row>
    <row r="901" spans="1:16">
      <c r="A901" s="62" t="s">
        <v>1</v>
      </c>
      <c r="B901" s="51"/>
      <c r="C901" s="62" t="s">
        <v>388</v>
      </c>
      <c r="D901" s="51"/>
      <c r="E901" s="51"/>
      <c r="F901" s="51"/>
      <c r="G901" s="51"/>
      <c r="H901" s="51"/>
      <c r="I901" s="51"/>
      <c r="J901" s="51"/>
      <c r="K901" s="63">
        <v>125000</v>
      </c>
      <c r="L901" s="51"/>
      <c r="M901" s="63">
        <v>66930.5</v>
      </c>
      <c r="N901" s="51"/>
      <c r="O901" s="76">
        <v>53.54</v>
      </c>
      <c r="P901" s="51"/>
    </row>
    <row r="902" spans="1:16">
      <c r="A902" s="62" t="s">
        <v>1</v>
      </c>
      <c r="B902" s="51"/>
      <c r="C902" s="62" t="s">
        <v>389</v>
      </c>
      <c r="D902" s="51"/>
      <c r="E902" s="51"/>
      <c r="F902" s="51"/>
      <c r="G902" s="51"/>
      <c r="H902" s="51"/>
      <c r="I902" s="51"/>
      <c r="J902" s="51"/>
      <c r="K902" s="63">
        <v>125000</v>
      </c>
      <c r="L902" s="51"/>
      <c r="M902" s="63">
        <v>66930.5</v>
      </c>
      <c r="N902" s="51"/>
      <c r="O902" s="76">
        <v>53.54</v>
      </c>
      <c r="P902" s="51"/>
    </row>
    <row r="903" spans="1:16">
      <c r="A903" s="54" t="s">
        <v>1</v>
      </c>
      <c r="B903" s="51"/>
      <c r="C903" s="54" t="s">
        <v>220</v>
      </c>
      <c r="D903" s="51"/>
      <c r="E903" s="56" t="s">
        <v>221</v>
      </c>
      <c r="F903" s="57"/>
      <c r="G903" s="57"/>
      <c r="H903" s="57"/>
      <c r="I903" s="57"/>
      <c r="J903" s="57"/>
      <c r="K903" s="55">
        <v>125000</v>
      </c>
      <c r="L903" s="51"/>
      <c r="M903" s="55">
        <v>66930.5</v>
      </c>
      <c r="N903" s="51"/>
      <c r="O903" s="81">
        <v>53.54</v>
      </c>
      <c r="P903" s="51"/>
    </row>
    <row r="904" spans="1:16">
      <c r="A904" s="58" t="s">
        <v>1</v>
      </c>
      <c r="B904" s="51"/>
      <c r="C904" s="58" t="s">
        <v>222</v>
      </c>
      <c r="D904" s="51"/>
      <c r="E904" s="65" t="s">
        <v>223</v>
      </c>
      <c r="F904" s="57"/>
      <c r="G904" s="57"/>
      <c r="H904" s="57"/>
      <c r="I904" s="57"/>
      <c r="J904" s="57"/>
      <c r="K904" s="59" t="s">
        <v>1</v>
      </c>
      <c r="L904" s="51"/>
      <c r="M904" s="59">
        <v>66930.5</v>
      </c>
      <c r="N904" s="51"/>
      <c r="O904" s="82" t="s">
        <v>1</v>
      </c>
      <c r="P904" s="51"/>
    </row>
    <row r="905" spans="1:16">
      <c r="A905" s="66" t="s">
        <v>1</v>
      </c>
      <c r="B905" s="51"/>
      <c r="C905" s="66" t="s">
        <v>533</v>
      </c>
      <c r="D905" s="51"/>
      <c r="E905" s="70" t="s">
        <v>534</v>
      </c>
      <c r="F905" s="57"/>
      <c r="G905" s="57"/>
      <c r="H905" s="57"/>
      <c r="I905" s="57"/>
      <c r="J905" s="57"/>
      <c r="K905" s="67">
        <v>1503750</v>
      </c>
      <c r="L905" s="51"/>
      <c r="M905" s="67">
        <v>133912.22</v>
      </c>
      <c r="N905" s="51"/>
      <c r="O905" s="79">
        <v>8.91</v>
      </c>
      <c r="P905" s="51"/>
    </row>
    <row r="906" spans="1:16">
      <c r="A906" s="60"/>
      <c r="B906" s="51"/>
      <c r="C906" s="60" t="s">
        <v>535</v>
      </c>
      <c r="D906" s="51"/>
      <c r="E906" s="64" t="s">
        <v>536</v>
      </c>
      <c r="F906" s="57"/>
      <c r="G906" s="57"/>
      <c r="H906" s="57"/>
      <c r="I906" s="57"/>
      <c r="J906" s="57"/>
      <c r="K906" s="61">
        <v>1503750</v>
      </c>
      <c r="L906" s="51"/>
      <c r="M906" s="61">
        <v>133912.22</v>
      </c>
      <c r="N906" s="51"/>
      <c r="O906" s="80">
        <v>8.91</v>
      </c>
      <c r="P906" s="51"/>
    </row>
    <row r="907" spans="1:16">
      <c r="A907" s="62" t="s">
        <v>1</v>
      </c>
      <c r="B907" s="51"/>
      <c r="C907" s="62" t="s">
        <v>384</v>
      </c>
      <c r="D907" s="51"/>
      <c r="E907" s="51"/>
      <c r="F907" s="51"/>
      <c r="G907" s="51"/>
      <c r="H907" s="51"/>
      <c r="I907" s="51"/>
      <c r="J907" s="51"/>
      <c r="K907" s="63">
        <v>503750</v>
      </c>
      <c r="L907" s="51"/>
      <c r="M907" s="63">
        <v>45537.22</v>
      </c>
      <c r="N907" s="51"/>
      <c r="O907" s="76">
        <v>9.0399999999999991</v>
      </c>
      <c r="P907" s="51"/>
    </row>
    <row r="908" spans="1:16">
      <c r="A908" s="62" t="s">
        <v>1</v>
      </c>
      <c r="B908" s="51"/>
      <c r="C908" s="62" t="s">
        <v>385</v>
      </c>
      <c r="D908" s="51"/>
      <c r="E908" s="51"/>
      <c r="F908" s="51"/>
      <c r="G908" s="51"/>
      <c r="H908" s="51"/>
      <c r="I908" s="51"/>
      <c r="J908" s="51"/>
      <c r="K908" s="63">
        <v>503750</v>
      </c>
      <c r="L908" s="51"/>
      <c r="M908" s="63">
        <v>45537.22</v>
      </c>
      <c r="N908" s="51"/>
      <c r="O908" s="76">
        <v>9.0399999999999991</v>
      </c>
      <c r="P908" s="51"/>
    </row>
    <row r="909" spans="1:16">
      <c r="A909" s="54" t="s">
        <v>1</v>
      </c>
      <c r="B909" s="51"/>
      <c r="C909" s="54" t="s">
        <v>239</v>
      </c>
      <c r="D909" s="51"/>
      <c r="E909" s="56" t="s">
        <v>240</v>
      </c>
      <c r="F909" s="57"/>
      <c r="G909" s="57"/>
      <c r="H909" s="57"/>
      <c r="I909" s="57"/>
      <c r="J909" s="57"/>
      <c r="K909" s="55">
        <v>503750</v>
      </c>
      <c r="L909" s="51"/>
      <c r="M909" s="55">
        <v>45537.22</v>
      </c>
      <c r="N909" s="51"/>
      <c r="O909" s="81">
        <v>9.0399999999999991</v>
      </c>
      <c r="P909" s="51"/>
    </row>
    <row r="910" spans="1:16">
      <c r="A910" s="58" t="s">
        <v>1</v>
      </c>
      <c r="B910" s="51"/>
      <c r="C910" s="58" t="s">
        <v>241</v>
      </c>
      <c r="D910" s="51"/>
      <c r="E910" s="65" t="s">
        <v>242</v>
      </c>
      <c r="F910" s="57"/>
      <c r="G910" s="57"/>
      <c r="H910" s="57"/>
      <c r="I910" s="57"/>
      <c r="J910" s="57"/>
      <c r="K910" s="59" t="s">
        <v>1</v>
      </c>
      <c r="L910" s="51"/>
      <c r="M910" s="59">
        <v>3750</v>
      </c>
      <c r="N910" s="51"/>
      <c r="O910" s="82" t="s">
        <v>1</v>
      </c>
      <c r="P910" s="51"/>
    </row>
    <row r="911" spans="1:16">
      <c r="A911" s="58" t="s">
        <v>1</v>
      </c>
      <c r="B911" s="51"/>
      <c r="C911" s="58" t="s">
        <v>243</v>
      </c>
      <c r="D911" s="51"/>
      <c r="E911" s="65" t="s">
        <v>244</v>
      </c>
      <c r="F911" s="57"/>
      <c r="G911" s="57"/>
      <c r="H911" s="57"/>
      <c r="I911" s="57"/>
      <c r="J911" s="57"/>
      <c r="K911" s="59" t="s">
        <v>1</v>
      </c>
      <c r="L911" s="51"/>
      <c r="M911" s="59">
        <v>41787.22</v>
      </c>
      <c r="N911" s="51"/>
      <c r="O911" s="82" t="s">
        <v>1</v>
      </c>
      <c r="P911" s="51"/>
    </row>
    <row r="912" spans="1:16">
      <c r="A912" s="62" t="s">
        <v>1</v>
      </c>
      <c r="B912" s="51"/>
      <c r="C912" s="62" t="s">
        <v>388</v>
      </c>
      <c r="D912" s="51"/>
      <c r="E912" s="51"/>
      <c r="F912" s="51"/>
      <c r="G912" s="51"/>
      <c r="H912" s="51"/>
      <c r="I912" s="51"/>
      <c r="J912" s="51"/>
      <c r="K912" s="63">
        <v>125000</v>
      </c>
      <c r="L912" s="51"/>
      <c r="M912" s="63">
        <v>25875</v>
      </c>
      <c r="N912" s="51"/>
      <c r="O912" s="76">
        <v>20.7</v>
      </c>
      <c r="P912" s="51"/>
    </row>
    <row r="913" spans="1:16">
      <c r="A913" s="62" t="s">
        <v>1</v>
      </c>
      <c r="B913" s="51"/>
      <c r="C913" s="62" t="s">
        <v>389</v>
      </c>
      <c r="D913" s="51"/>
      <c r="E913" s="51"/>
      <c r="F913" s="51"/>
      <c r="G913" s="51"/>
      <c r="H913" s="51"/>
      <c r="I913" s="51"/>
      <c r="J913" s="51"/>
      <c r="K913" s="63">
        <v>125000</v>
      </c>
      <c r="L913" s="51"/>
      <c r="M913" s="63">
        <v>25875</v>
      </c>
      <c r="N913" s="51"/>
      <c r="O913" s="76">
        <v>20.7</v>
      </c>
      <c r="P913" s="51"/>
    </row>
    <row r="914" spans="1:16">
      <c r="A914" s="54" t="s">
        <v>1</v>
      </c>
      <c r="B914" s="51"/>
      <c r="C914" s="54" t="s">
        <v>335</v>
      </c>
      <c r="D914" s="51"/>
      <c r="E914" s="56" t="s">
        <v>336</v>
      </c>
      <c r="F914" s="57"/>
      <c r="G914" s="57"/>
      <c r="H914" s="57"/>
      <c r="I914" s="57"/>
      <c r="J914" s="57"/>
      <c r="K914" s="55">
        <v>125000</v>
      </c>
      <c r="L914" s="51"/>
      <c r="M914" s="55">
        <v>25875</v>
      </c>
      <c r="N914" s="51"/>
      <c r="O914" s="81">
        <v>20.7</v>
      </c>
      <c r="P914" s="51"/>
    </row>
    <row r="915" spans="1:16">
      <c r="A915" s="58" t="s">
        <v>1</v>
      </c>
      <c r="B915" s="51"/>
      <c r="C915" s="58" t="s">
        <v>339</v>
      </c>
      <c r="D915" s="51"/>
      <c r="E915" s="65" t="s">
        <v>340</v>
      </c>
      <c r="F915" s="57"/>
      <c r="G915" s="57"/>
      <c r="H915" s="57"/>
      <c r="I915" s="57"/>
      <c r="J915" s="57"/>
      <c r="K915" s="59" t="s">
        <v>1</v>
      </c>
      <c r="L915" s="51"/>
      <c r="M915" s="59">
        <v>25875</v>
      </c>
      <c r="N915" s="51"/>
      <c r="O915" s="82" t="s">
        <v>1</v>
      </c>
      <c r="P915" s="51"/>
    </row>
    <row r="916" spans="1:16">
      <c r="A916" s="62" t="s">
        <v>1</v>
      </c>
      <c r="B916" s="51"/>
      <c r="C916" s="62" t="s">
        <v>392</v>
      </c>
      <c r="D916" s="51"/>
      <c r="E916" s="51"/>
      <c r="F916" s="51"/>
      <c r="G916" s="51"/>
      <c r="H916" s="51"/>
      <c r="I916" s="51"/>
      <c r="J916" s="51"/>
      <c r="K916" s="63">
        <v>200000</v>
      </c>
      <c r="L916" s="51"/>
      <c r="M916" s="63">
        <v>0</v>
      </c>
      <c r="N916" s="51"/>
      <c r="O916" s="76">
        <v>0</v>
      </c>
      <c r="P916" s="51"/>
    </row>
    <row r="917" spans="1:16">
      <c r="A917" s="62" t="s">
        <v>1</v>
      </c>
      <c r="B917" s="51"/>
      <c r="C917" s="62" t="s">
        <v>393</v>
      </c>
      <c r="D917" s="51"/>
      <c r="E917" s="51"/>
      <c r="F917" s="51"/>
      <c r="G917" s="51"/>
      <c r="H917" s="51"/>
      <c r="I917" s="51"/>
      <c r="J917" s="51"/>
      <c r="K917" s="63">
        <v>200000</v>
      </c>
      <c r="L917" s="51"/>
      <c r="M917" s="63">
        <v>0</v>
      </c>
      <c r="N917" s="51"/>
      <c r="O917" s="76">
        <v>0</v>
      </c>
      <c r="P917" s="51"/>
    </row>
    <row r="918" spans="1:16">
      <c r="A918" s="54" t="s">
        <v>1</v>
      </c>
      <c r="B918" s="51"/>
      <c r="C918" s="54" t="s">
        <v>335</v>
      </c>
      <c r="D918" s="51"/>
      <c r="E918" s="56" t="s">
        <v>336</v>
      </c>
      <c r="F918" s="57"/>
      <c r="G918" s="57"/>
      <c r="H918" s="57"/>
      <c r="I918" s="57"/>
      <c r="J918" s="57"/>
      <c r="K918" s="55">
        <v>200000</v>
      </c>
      <c r="L918" s="51"/>
      <c r="M918" s="55">
        <v>0</v>
      </c>
      <c r="N918" s="51"/>
      <c r="O918" s="81">
        <v>0</v>
      </c>
      <c r="P918" s="51"/>
    </row>
    <row r="919" spans="1:16">
      <c r="A919" s="58" t="s">
        <v>1</v>
      </c>
      <c r="B919" s="51"/>
      <c r="C919" s="58" t="s">
        <v>339</v>
      </c>
      <c r="D919" s="51"/>
      <c r="E919" s="65" t="s">
        <v>340</v>
      </c>
      <c r="F919" s="57"/>
      <c r="G919" s="57"/>
      <c r="H919" s="57"/>
      <c r="I919" s="57"/>
      <c r="J919" s="57"/>
      <c r="K919" s="59" t="s">
        <v>1</v>
      </c>
      <c r="L919" s="51"/>
      <c r="M919" s="59">
        <v>0</v>
      </c>
      <c r="N919" s="51"/>
      <c r="O919" s="82" t="s">
        <v>1</v>
      </c>
      <c r="P919" s="51"/>
    </row>
    <row r="920" spans="1:16">
      <c r="A920" s="62" t="s">
        <v>1</v>
      </c>
      <c r="B920" s="51"/>
      <c r="C920" s="62" t="s">
        <v>394</v>
      </c>
      <c r="D920" s="51"/>
      <c r="E920" s="51"/>
      <c r="F920" s="51"/>
      <c r="G920" s="51"/>
      <c r="H920" s="51"/>
      <c r="I920" s="51"/>
      <c r="J920" s="51"/>
      <c r="K920" s="63">
        <v>675000</v>
      </c>
      <c r="L920" s="51"/>
      <c r="M920" s="63">
        <v>62500</v>
      </c>
      <c r="N920" s="51"/>
      <c r="O920" s="76">
        <v>9.26</v>
      </c>
      <c r="P920" s="51"/>
    </row>
    <row r="921" spans="1:16">
      <c r="A921" s="62" t="s">
        <v>1</v>
      </c>
      <c r="B921" s="51"/>
      <c r="C921" s="62" t="s">
        <v>395</v>
      </c>
      <c r="D921" s="51"/>
      <c r="E921" s="51"/>
      <c r="F921" s="51"/>
      <c r="G921" s="51"/>
      <c r="H921" s="51"/>
      <c r="I921" s="51"/>
      <c r="J921" s="51"/>
      <c r="K921" s="63">
        <v>675000</v>
      </c>
      <c r="L921" s="51"/>
      <c r="M921" s="63">
        <v>62500</v>
      </c>
      <c r="N921" s="51"/>
      <c r="O921" s="76">
        <v>9.26</v>
      </c>
      <c r="P921" s="51"/>
    </row>
    <row r="922" spans="1:16">
      <c r="A922" s="54" t="s">
        <v>1</v>
      </c>
      <c r="B922" s="51"/>
      <c r="C922" s="54" t="s">
        <v>335</v>
      </c>
      <c r="D922" s="51"/>
      <c r="E922" s="56" t="s">
        <v>336</v>
      </c>
      <c r="F922" s="57"/>
      <c r="G922" s="57"/>
      <c r="H922" s="57"/>
      <c r="I922" s="57"/>
      <c r="J922" s="57"/>
      <c r="K922" s="55">
        <v>675000</v>
      </c>
      <c r="L922" s="51"/>
      <c r="M922" s="55">
        <v>62500</v>
      </c>
      <c r="N922" s="51"/>
      <c r="O922" s="81">
        <v>9.26</v>
      </c>
      <c r="P922" s="51"/>
    </row>
    <row r="923" spans="1:16">
      <c r="A923" s="58" t="s">
        <v>1</v>
      </c>
      <c r="B923" s="51"/>
      <c r="C923" s="58" t="s">
        <v>339</v>
      </c>
      <c r="D923" s="51"/>
      <c r="E923" s="65" t="s">
        <v>340</v>
      </c>
      <c r="F923" s="57"/>
      <c r="G923" s="57"/>
      <c r="H923" s="57"/>
      <c r="I923" s="57"/>
      <c r="J923" s="57"/>
      <c r="K923" s="59" t="s">
        <v>1</v>
      </c>
      <c r="L923" s="51"/>
      <c r="M923" s="59">
        <v>62500</v>
      </c>
      <c r="N923" s="51"/>
      <c r="O923" s="82" t="s">
        <v>1</v>
      </c>
      <c r="P923" s="51"/>
    </row>
    <row r="924" spans="1:16">
      <c r="A924" s="66" t="s">
        <v>1</v>
      </c>
      <c r="B924" s="51"/>
      <c r="C924" s="66" t="s">
        <v>537</v>
      </c>
      <c r="D924" s="51"/>
      <c r="E924" s="70" t="s">
        <v>538</v>
      </c>
      <c r="F924" s="57"/>
      <c r="G924" s="57"/>
      <c r="H924" s="57"/>
      <c r="I924" s="57"/>
      <c r="J924" s="57"/>
      <c r="K924" s="67">
        <v>6421281.7199999997</v>
      </c>
      <c r="L924" s="51"/>
      <c r="M924" s="67">
        <v>967513.48</v>
      </c>
      <c r="N924" s="51"/>
      <c r="O924" s="79">
        <v>15.07</v>
      </c>
      <c r="P924" s="51"/>
    </row>
    <row r="925" spans="1:16">
      <c r="A925" s="60"/>
      <c r="B925" s="51"/>
      <c r="C925" s="60" t="s">
        <v>539</v>
      </c>
      <c r="D925" s="51"/>
      <c r="E925" s="64" t="s">
        <v>955</v>
      </c>
      <c r="F925" s="57"/>
      <c r="G925" s="57"/>
      <c r="H925" s="57"/>
      <c r="I925" s="57"/>
      <c r="J925" s="57"/>
      <c r="K925" s="61">
        <v>900000</v>
      </c>
      <c r="L925" s="51"/>
      <c r="M925" s="61">
        <v>97460.86</v>
      </c>
      <c r="N925" s="51"/>
      <c r="O925" s="80">
        <v>10.83</v>
      </c>
      <c r="P925" s="51"/>
    </row>
    <row r="926" spans="1:16">
      <c r="A926" s="62" t="s">
        <v>1</v>
      </c>
      <c r="B926" s="51"/>
      <c r="C926" s="62" t="s">
        <v>384</v>
      </c>
      <c r="D926" s="51"/>
      <c r="E926" s="51"/>
      <c r="F926" s="51"/>
      <c r="G926" s="51"/>
      <c r="H926" s="51"/>
      <c r="I926" s="51"/>
      <c r="J926" s="51"/>
      <c r="K926" s="63">
        <v>385000</v>
      </c>
      <c r="L926" s="51"/>
      <c r="M926" s="63">
        <v>51960.86</v>
      </c>
      <c r="N926" s="51"/>
      <c r="O926" s="76">
        <v>13.5</v>
      </c>
      <c r="P926" s="51"/>
    </row>
    <row r="927" spans="1:16">
      <c r="A927" s="62" t="s">
        <v>1</v>
      </c>
      <c r="B927" s="51"/>
      <c r="C927" s="62" t="s">
        <v>385</v>
      </c>
      <c r="D927" s="51"/>
      <c r="E927" s="51"/>
      <c r="F927" s="51"/>
      <c r="G927" s="51"/>
      <c r="H927" s="51"/>
      <c r="I927" s="51"/>
      <c r="J927" s="51"/>
      <c r="K927" s="63">
        <v>385000</v>
      </c>
      <c r="L927" s="51"/>
      <c r="M927" s="63">
        <v>51960.86</v>
      </c>
      <c r="N927" s="51"/>
      <c r="O927" s="76">
        <v>13.5</v>
      </c>
      <c r="P927" s="51"/>
    </row>
    <row r="928" spans="1:16">
      <c r="A928" s="54" t="s">
        <v>1</v>
      </c>
      <c r="B928" s="51"/>
      <c r="C928" s="54" t="s">
        <v>235</v>
      </c>
      <c r="D928" s="51"/>
      <c r="E928" s="56" t="s">
        <v>236</v>
      </c>
      <c r="F928" s="57"/>
      <c r="G928" s="57"/>
      <c r="H928" s="57"/>
      <c r="I928" s="57"/>
      <c r="J928" s="57"/>
      <c r="K928" s="55">
        <v>5000</v>
      </c>
      <c r="L928" s="51"/>
      <c r="M928" s="55">
        <v>1090.76</v>
      </c>
      <c r="N928" s="51"/>
      <c r="O928" s="81">
        <v>21.82</v>
      </c>
      <c r="P928" s="51"/>
    </row>
    <row r="929" spans="1:16">
      <c r="A929" s="58" t="s">
        <v>1</v>
      </c>
      <c r="B929" s="51"/>
      <c r="C929" s="58" t="s">
        <v>266</v>
      </c>
      <c r="D929" s="51"/>
      <c r="E929" s="65" t="s">
        <v>267</v>
      </c>
      <c r="F929" s="57"/>
      <c r="G929" s="57"/>
      <c r="H929" s="57"/>
      <c r="I929" s="57"/>
      <c r="J929" s="57"/>
      <c r="K929" s="59" t="s">
        <v>1</v>
      </c>
      <c r="L929" s="51"/>
      <c r="M929" s="59">
        <v>1090.76</v>
      </c>
      <c r="N929" s="51"/>
      <c r="O929" s="82" t="s">
        <v>1</v>
      </c>
      <c r="P929" s="51"/>
    </row>
    <row r="930" spans="1:16">
      <c r="A930" s="54" t="s">
        <v>1</v>
      </c>
      <c r="B930" s="51"/>
      <c r="C930" s="54" t="s">
        <v>239</v>
      </c>
      <c r="D930" s="51"/>
      <c r="E930" s="56" t="s">
        <v>240</v>
      </c>
      <c r="F930" s="57"/>
      <c r="G930" s="57"/>
      <c r="H930" s="57"/>
      <c r="I930" s="57"/>
      <c r="J930" s="57"/>
      <c r="K930" s="55">
        <v>95000</v>
      </c>
      <c r="L930" s="51"/>
      <c r="M930" s="55">
        <v>50870.1</v>
      </c>
      <c r="N930" s="51"/>
      <c r="O930" s="81">
        <v>53.55</v>
      </c>
      <c r="P930" s="51"/>
    </row>
    <row r="931" spans="1:16">
      <c r="A931" s="58" t="s">
        <v>1</v>
      </c>
      <c r="B931" s="51"/>
      <c r="C931" s="58" t="s">
        <v>241</v>
      </c>
      <c r="D931" s="51"/>
      <c r="E931" s="65" t="s">
        <v>242</v>
      </c>
      <c r="F931" s="57"/>
      <c r="G931" s="57"/>
      <c r="H931" s="57"/>
      <c r="I931" s="57"/>
      <c r="J931" s="57"/>
      <c r="K931" s="59" t="s">
        <v>1</v>
      </c>
      <c r="L931" s="51"/>
      <c r="M931" s="59">
        <v>10504</v>
      </c>
      <c r="N931" s="51"/>
      <c r="O931" s="82" t="s">
        <v>1</v>
      </c>
      <c r="P931" s="51"/>
    </row>
    <row r="932" spans="1:16">
      <c r="A932" s="58" t="s">
        <v>1</v>
      </c>
      <c r="B932" s="51"/>
      <c r="C932" s="58" t="s">
        <v>284</v>
      </c>
      <c r="D932" s="51"/>
      <c r="E932" s="65" t="s">
        <v>285</v>
      </c>
      <c r="F932" s="57"/>
      <c r="G932" s="57"/>
      <c r="H932" s="57"/>
      <c r="I932" s="57"/>
      <c r="J932" s="57"/>
      <c r="K932" s="59" t="s">
        <v>1</v>
      </c>
      <c r="L932" s="51"/>
      <c r="M932" s="59">
        <v>40366.1</v>
      </c>
      <c r="N932" s="51"/>
      <c r="O932" s="82" t="s">
        <v>1</v>
      </c>
      <c r="P932" s="51"/>
    </row>
    <row r="933" spans="1:16">
      <c r="A933" s="54" t="s">
        <v>1</v>
      </c>
      <c r="B933" s="51"/>
      <c r="C933" s="54" t="s">
        <v>245</v>
      </c>
      <c r="D933" s="51"/>
      <c r="E933" s="56" t="s">
        <v>246</v>
      </c>
      <c r="F933" s="57"/>
      <c r="G933" s="57"/>
      <c r="H933" s="57"/>
      <c r="I933" s="57"/>
      <c r="J933" s="57"/>
      <c r="K933" s="55">
        <v>35000</v>
      </c>
      <c r="L933" s="51"/>
      <c r="M933" s="55">
        <v>0</v>
      </c>
      <c r="N933" s="51"/>
      <c r="O933" s="81">
        <v>0</v>
      </c>
      <c r="P933" s="51"/>
    </row>
    <row r="934" spans="1:16">
      <c r="A934" s="58" t="s">
        <v>1</v>
      </c>
      <c r="B934" s="51"/>
      <c r="C934" s="58" t="s">
        <v>251</v>
      </c>
      <c r="D934" s="51"/>
      <c r="E934" s="65" t="s">
        <v>246</v>
      </c>
      <c r="F934" s="57"/>
      <c r="G934" s="57"/>
      <c r="H934" s="57"/>
      <c r="I934" s="57"/>
      <c r="J934" s="57"/>
      <c r="K934" s="59" t="s">
        <v>1</v>
      </c>
      <c r="L934" s="51"/>
      <c r="M934" s="59">
        <v>0</v>
      </c>
      <c r="N934" s="51"/>
      <c r="O934" s="82" t="s">
        <v>1</v>
      </c>
      <c r="P934" s="51"/>
    </row>
    <row r="935" spans="1:16">
      <c r="A935" s="54" t="s">
        <v>1</v>
      </c>
      <c r="B935" s="51"/>
      <c r="C935" s="54" t="s">
        <v>331</v>
      </c>
      <c r="D935" s="51"/>
      <c r="E935" s="56" t="s">
        <v>332</v>
      </c>
      <c r="F935" s="57"/>
      <c r="G935" s="57"/>
      <c r="H935" s="57"/>
      <c r="I935" s="57"/>
      <c r="J935" s="57"/>
      <c r="K935" s="55">
        <v>250000</v>
      </c>
      <c r="L935" s="51"/>
      <c r="M935" s="55">
        <v>0</v>
      </c>
      <c r="N935" s="51"/>
      <c r="O935" s="81">
        <v>0</v>
      </c>
      <c r="P935" s="51"/>
    </row>
    <row r="936" spans="1:16">
      <c r="A936" s="58" t="s">
        <v>1</v>
      </c>
      <c r="B936" s="51"/>
      <c r="C936" s="58" t="s">
        <v>333</v>
      </c>
      <c r="D936" s="51"/>
      <c r="E936" s="65" t="s">
        <v>334</v>
      </c>
      <c r="F936" s="57"/>
      <c r="G936" s="57"/>
      <c r="H936" s="57"/>
      <c r="I936" s="57"/>
      <c r="J936" s="57"/>
      <c r="K936" s="59" t="s">
        <v>1</v>
      </c>
      <c r="L936" s="51"/>
      <c r="M936" s="59">
        <v>0</v>
      </c>
      <c r="N936" s="51"/>
      <c r="O936" s="82" t="s">
        <v>1</v>
      </c>
      <c r="P936" s="51"/>
    </row>
    <row r="937" spans="1:16">
      <c r="A937" s="62" t="s">
        <v>1</v>
      </c>
      <c r="B937" s="51"/>
      <c r="C937" s="62" t="s">
        <v>390</v>
      </c>
      <c r="D937" s="51"/>
      <c r="E937" s="51"/>
      <c r="F937" s="51"/>
      <c r="G937" s="51"/>
      <c r="H937" s="51"/>
      <c r="I937" s="51"/>
      <c r="J937" s="51"/>
      <c r="K937" s="63">
        <v>25000</v>
      </c>
      <c r="L937" s="51"/>
      <c r="M937" s="63">
        <v>22750</v>
      </c>
      <c r="N937" s="51"/>
      <c r="O937" s="76">
        <v>91</v>
      </c>
      <c r="P937" s="51"/>
    </row>
    <row r="938" spans="1:16">
      <c r="A938" s="62" t="s">
        <v>1</v>
      </c>
      <c r="B938" s="51"/>
      <c r="C938" s="62" t="s">
        <v>391</v>
      </c>
      <c r="D938" s="51"/>
      <c r="E938" s="51"/>
      <c r="F938" s="51"/>
      <c r="G938" s="51"/>
      <c r="H938" s="51"/>
      <c r="I938" s="51"/>
      <c r="J938" s="51"/>
      <c r="K938" s="63">
        <v>25000</v>
      </c>
      <c r="L938" s="51"/>
      <c r="M938" s="63">
        <v>22750</v>
      </c>
      <c r="N938" s="51"/>
      <c r="O938" s="76">
        <v>91</v>
      </c>
      <c r="P938" s="51"/>
    </row>
    <row r="939" spans="1:16">
      <c r="A939" s="54" t="s">
        <v>1</v>
      </c>
      <c r="B939" s="51"/>
      <c r="C939" s="54" t="s">
        <v>335</v>
      </c>
      <c r="D939" s="51"/>
      <c r="E939" s="56" t="s">
        <v>336</v>
      </c>
      <c r="F939" s="57"/>
      <c r="G939" s="57"/>
      <c r="H939" s="57"/>
      <c r="I939" s="57"/>
      <c r="J939" s="57"/>
      <c r="K939" s="55">
        <v>25000</v>
      </c>
      <c r="L939" s="51"/>
      <c r="M939" s="55">
        <v>22750</v>
      </c>
      <c r="N939" s="51"/>
      <c r="O939" s="81">
        <v>91</v>
      </c>
      <c r="P939" s="51"/>
    </row>
    <row r="940" spans="1:16">
      <c r="A940" s="58" t="s">
        <v>1</v>
      </c>
      <c r="B940" s="51"/>
      <c r="C940" s="58" t="s">
        <v>339</v>
      </c>
      <c r="D940" s="51"/>
      <c r="E940" s="65" t="s">
        <v>340</v>
      </c>
      <c r="F940" s="57"/>
      <c r="G940" s="57"/>
      <c r="H940" s="57"/>
      <c r="I940" s="57"/>
      <c r="J940" s="57"/>
      <c r="K940" s="59" t="s">
        <v>1</v>
      </c>
      <c r="L940" s="51"/>
      <c r="M940" s="59">
        <v>22750</v>
      </c>
      <c r="N940" s="51"/>
      <c r="O940" s="82" t="s">
        <v>1</v>
      </c>
      <c r="P940" s="51"/>
    </row>
    <row r="941" spans="1:16">
      <c r="A941" s="62" t="s">
        <v>1</v>
      </c>
      <c r="B941" s="51"/>
      <c r="C941" s="62" t="s">
        <v>394</v>
      </c>
      <c r="D941" s="51"/>
      <c r="E941" s="51"/>
      <c r="F941" s="51"/>
      <c r="G941" s="51"/>
      <c r="H941" s="51"/>
      <c r="I941" s="51"/>
      <c r="J941" s="51"/>
      <c r="K941" s="63">
        <v>490000</v>
      </c>
      <c r="L941" s="51"/>
      <c r="M941" s="63">
        <v>22750</v>
      </c>
      <c r="N941" s="51"/>
      <c r="O941" s="76">
        <v>4.6399999999999997</v>
      </c>
      <c r="P941" s="51"/>
    </row>
    <row r="942" spans="1:16">
      <c r="A942" s="62" t="s">
        <v>1</v>
      </c>
      <c r="B942" s="51"/>
      <c r="C942" s="62" t="s">
        <v>395</v>
      </c>
      <c r="D942" s="51"/>
      <c r="E942" s="51"/>
      <c r="F942" s="51"/>
      <c r="G942" s="51"/>
      <c r="H942" s="51"/>
      <c r="I942" s="51"/>
      <c r="J942" s="51"/>
      <c r="K942" s="63">
        <v>490000</v>
      </c>
      <c r="L942" s="51"/>
      <c r="M942" s="63">
        <v>22750</v>
      </c>
      <c r="N942" s="51"/>
      <c r="O942" s="76">
        <v>4.6399999999999997</v>
      </c>
      <c r="P942" s="51"/>
    </row>
    <row r="943" spans="1:16">
      <c r="A943" s="54" t="s">
        <v>1</v>
      </c>
      <c r="B943" s="51"/>
      <c r="C943" s="54" t="s">
        <v>335</v>
      </c>
      <c r="D943" s="51"/>
      <c r="E943" s="56" t="s">
        <v>336</v>
      </c>
      <c r="F943" s="57"/>
      <c r="G943" s="57"/>
      <c r="H943" s="57"/>
      <c r="I943" s="57"/>
      <c r="J943" s="57"/>
      <c r="K943" s="55">
        <v>490000</v>
      </c>
      <c r="L943" s="51"/>
      <c r="M943" s="55">
        <v>22750</v>
      </c>
      <c r="N943" s="51"/>
      <c r="O943" s="81">
        <v>4.6399999999999997</v>
      </c>
      <c r="P943" s="51"/>
    </row>
    <row r="944" spans="1:16">
      <c r="A944" s="58" t="s">
        <v>1</v>
      </c>
      <c r="B944" s="51"/>
      <c r="C944" s="58" t="s">
        <v>339</v>
      </c>
      <c r="D944" s="51"/>
      <c r="E944" s="65" t="s">
        <v>340</v>
      </c>
      <c r="F944" s="57"/>
      <c r="G944" s="57"/>
      <c r="H944" s="57"/>
      <c r="I944" s="57"/>
      <c r="J944" s="57"/>
      <c r="K944" s="59" t="s">
        <v>1</v>
      </c>
      <c r="L944" s="51"/>
      <c r="M944" s="59">
        <v>22750</v>
      </c>
      <c r="N944" s="51"/>
      <c r="O944" s="82" t="s">
        <v>1</v>
      </c>
      <c r="P944" s="51"/>
    </row>
    <row r="945" spans="1:16">
      <c r="A945" s="60"/>
      <c r="B945" s="51"/>
      <c r="C945" s="60" t="s">
        <v>540</v>
      </c>
      <c r="D945" s="51"/>
      <c r="E945" s="64" t="s">
        <v>541</v>
      </c>
      <c r="F945" s="57"/>
      <c r="G945" s="57"/>
      <c r="H945" s="57"/>
      <c r="I945" s="57"/>
      <c r="J945" s="57"/>
      <c r="K945" s="61">
        <v>822281.72</v>
      </c>
      <c r="L945" s="51"/>
      <c r="M945" s="61">
        <v>153617.21</v>
      </c>
      <c r="N945" s="51"/>
      <c r="O945" s="80">
        <v>18.68</v>
      </c>
      <c r="P945" s="51"/>
    </row>
    <row r="946" spans="1:16">
      <c r="A946" s="62" t="s">
        <v>1</v>
      </c>
      <c r="B946" s="51"/>
      <c r="C946" s="62" t="s">
        <v>384</v>
      </c>
      <c r="D946" s="51"/>
      <c r="E946" s="51"/>
      <c r="F946" s="51"/>
      <c r="G946" s="51"/>
      <c r="H946" s="51"/>
      <c r="I946" s="51"/>
      <c r="J946" s="51"/>
      <c r="K946" s="63">
        <v>790000</v>
      </c>
      <c r="L946" s="51"/>
      <c r="M946" s="63">
        <v>153617.21</v>
      </c>
      <c r="N946" s="51"/>
      <c r="O946" s="76">
        <v>19.45</v>
      </c>
      <c r="P946" s="51"/>
    </row>
    <row r="947" spans="1:16">
      <c r="A947" s="62" t="s">
        <v>1</v>
      </c>
      <c r="B947" s="51"/>
      <c r="C947" s="62" t="s">
        <v>385</v>
      </c>
      <c r="D947" s="51"/>
      <c r="E947" s="51"/>
      <c r="F947" s="51"/>
      <c r="G947" s="51"/>
      <c r="H947" s="51"/>
      <c r="I947" s="51"/>
      <c r="J947" s="51"/>
      <c r="K947" s="63">
        <v>790000</v>
      </c>
      <c r="L947" s="51"/>
      <c r="M947" s="63">
        <v>153617.21</v>
      </c>
      <c r="N947" s="51"/>
      <c r="O947" s="76">
        <v>19.45</v>
      </c>
      <c r="P947" s="51"/>
    </row>
    <row r="948" spans="1:16">
      <c r="A948" s="54" t="s">
        <v>1</v>
      </c>
      <c r="B948" s="51"/>
      <c r="C948" s="54" t="s">
        <v>239</v>
      </c>
      <c r="D948" s="51"/>
      <c r="E948" s="56" t="s">
        <v>240</v>
      </c>
      <c r="F948" s="57"/>
      <c r="G948" s="57"/>
      <c r="H948" s="57"/>
      <c r="I948" s="57"/>
      <c r="J948" s="57"/>
      <c r="K948" s="55">
        <v>40000</v>
      </c>
      <c r="L948" s="51"/>
      <c r="M948" s="55">
        <v>2420.42</v>
      </c>
      <c r="N948" s="51"/>
      <c r="O948" s="81">
        <v>6.05</v>
      </c>
      <c r="P948" s="51"/>
    </row>
    <row r="949" spans="1:16">
      <c r="A949" s="58" t="s">
        <v>1</v>
      </c>
      <c r="B949" s="51"/>
      <c r="C949" s="58" t="s">
        <v>278</v>
      </c>
      <c r="D949" s="51"/>
      <c r="E949" s="65" t="s">
        <v>279</v>
      </c>
      <c r="F949" s="57"/>
      <c r="G949" s="57"/>
      <c r="H949" s="57"/>
      <c r="I949" s="57"/>
      <c r="J949" s="57"/>
      <c r="K949" s="59" t="s">
        <v>1</v>
      </c>
      <c r="L949" s="51"/>
      <c r="M949" s="59">
        <v>2420.42</v>
      </c>
      <c r="N949" s="51"/>
      <c r="O949" s="82" t="s">
        <v>1</v>
      </c>
      <c r="P949" s="51"/>
    </row>
    <row r="950" spans="1:16">
      <c r="A950" s="54" t="s">
        <v>1</v>
      </c>
      <c r="B950" s="51"/>
      <c r="C950" s="54" t="s">
        <v>245</v>
      </c>
      <c r="D950" s="51"/>
      <c r="E950" s="56" t="s">
        <v>246</v>
      </c>
      <c r="F950" s="57"/>
      <c r="G950" s="57"/>
      <c r="H950" s="57"/>
      <c r="I950" s="57"/>
      <c r="J950" s="57"/>
      <c r="K950" s="55">
        <v>470000</v>
      </c>
      <c r="L950" s="51"/>
      <c r="M950" s="55">
        <v>26196.79</v>
      </c>
      <c r="N950" s="51"/>
      <c r="O950" s="81">
        <v>5.57</v>
      </c>
      <c r="P950" s="51"/>
    </row>
    <row r="951" spans="1:16">
      <c r="A951" s="58" t="s">
        <v>1</v>
      </c>
      <c r="B951" s="51"/>
      <c r="C951" s="58" t="s">
        <v>251</v>
      </c>
      <c r="D951" s="51"/>
      <c r="E951" s="65" t="s">
        <v>246</v>
      </c>
      <c r="F951" s="57"/>
      <c r="G951" s="57"/>
      <c r="H951" s="57"/>
      <c r="I951" s="57"/>
      <c r="J951" s="57"/>
      <c r="K951" s="59" t="s">
        <v>1</v>
      </c>
      <c r="L951" s="51"/>
      <c r="M951" s="59">
        <v>26196.79</v>
      </c>
      <c r="N951" s="51"/>
      <c r="O951" s="82" t="s">
        <v>1</v>
      </c>
      <c r="P951" s="51"/>
    </row>
    <row r="952" spans="1:16">
      <c r="A952" s="54" t="s">
        <v>1</v>
      </c>
      <c r="B952" s="51"/>
      <c r="C952" s="54" t="s">
        <v>368</v>
      </c>
      <c r="D952" s="51"/>
      <c r="E952" s="56" t="s">
        <v>369</v>
      </c>
      <c r="F952" s="57"/>
      <c r="G952" s="57"/>
      <c r="H952" s="57"/>
      <c r="I952" s="57"/>
      <c r="J952" s="57"/>
      <c r="K952" s="55">
        <v>250000</v>
      </c>
      <c r="L952" s="51"/>
      <c r="M952" s="55">
        <v>125000</v>
      </c>
      <c r="N952" s="51"/>
      <c r="O952" s="81">
        <v>50</v>
      </c>
      <c r="P952" s="51"/>
    </row>
    <row r="953" spans="1:16">
      <c r="A953" s="58" t="s">
        <v>1</v>
      </c>
      <c r="B953" s="51"/>
      <c r="C953" s="58" t="s">
        <v>370</v>
      </c>
      <c r="D953" s="51"/>
      <c r="E953" s="65" t="s">
        <v>371</v>
      </c>
      <c r="F953" s="57"/>
      <c r="G953" s="57"/>
      <c r="H953" s="57"/>
      <c r="I953" s="57"/>
      <c r="J953" s="57"/>
      <c r="K953" s="59" t="s">
        <v>1</v>
      </c>
      <c r="L953" s="51"/>
      <c r="M953" s="59">
        <v>125000</v>
      </c>
      <c r="N953" s="51"/>
      <c r="O953" s="82" t="s">
        <v>1</v>
      </c>
      <c r="P953" s="51"/>
    </row>
    <row r="954" spans="1:16">
      <c r="A954" s="54" t="s">
        <v>1</v>
      </c>
      <c r="B954" s="51"/>
      <c r="C954" s="54" t="s">
        <v>252</v>
      </c>
      <c r="D954" s="51"/>
      <c r="E954" s="56" t="s">
        <v>253</v>
      </c>
      <c r="F954" s="57"/>
      <c r="G954" s="57"/>
      <c r="H954" s="57"/>
      <c r="I954" s="57"/>
      <c r="J954" s="57"/>
      <c r="K954" s="55">
        <v>30000</v>
      </c>
      <c r="L954" s="51"/>
      <c r="M954" s="55">
        <v>0</v>
      </c>
      <c r="N954" s="51"/>
      <c r="O954" s="81">
        <v>0</v>
      </c>
      <c r="P954" s="51"/>
    </row>
    <row r="955" spans="1:16">
      <c r="A955" s="58" t="s">
        <v>1</v>
      </c>
      <c r="B955" s="51"/>
      <c r="C955" s="58" t="s">
        <v>254</v>
      </c>
      <c r="D955" s="51"/>
      <c r="E955" s="65" t="s">
        <v>255</v>
      </c>
      <c r="F955" s="57"/>
      <c r="G955" s="57"/>
      <c r="H955" s="57"/>
      <c r="I955" s="57"/>
      <c r="J955" s="57"/>
      <c r="K955" s="59" t="s">
        <v>1</v>
      </c>
      <c r="L955" s="51"/>
      <c r="M955" s="59">
        <v>0</v>
      </c>
      <c r="N955" s="51"/>
      <c r="O955" s="82" t="s">
        <v>1</v>
      </c>
      <c r="P955" s="51"/>
    </row>
    <row r="956" spans="1:16">
      <c r="A956" s="62" t="s">
        <v>1</v>
      </c>
      <c r="B956" s="51"/>
      <c r="C956" s="62" t="s">
        <v>388</v>
      </c>
      <c r="D956" s="51"/>
      <c r="E956" s="51"/>
      <c r="F956" s="51"/>
      <c r="G956" s="51"/>
      <c r="H956" s="51"/>
      <c r="I956" s="51"/>
      <c r="J956" s="51"/>
      <c r="K956" s="63">
        <v>32281.72</v>
      </c>
      <c r="L956" s="51"/>
      <c r="M956" s="63">
        <v>0</v>
      </c>
      <c r="N956" s="51"/>
      <c r="O956" s="76">
        <v>0</v>
      </c>
      <c r="P956" s="51"/>
    </row>
    <row r="957" spans="1:16">
      <c r="A957" s="62" t="s">
        <v>1</v>
      </c>
      <c r="B957" s="51"/>
      <c r="C957" s="62" t="s">
        <v>389</v>
      </c>
      <c r="D957" s="51"/>
      <c r="E957" s="51"/>
      <c r="F957" s="51"/>
      <c r="G957" s="51"/>
      <c r="H957" s="51"/>
      <c r="I957" s="51"/>
      <c r="J957" s="51"/>
      <c r="K957" s="63">
        <v>32281.72</v>
      </c>
      <c r="L957" s="51"/>
      <c r="M957" s="63">
        <v>0</v>
      </c>
      <c r="N957" s="51"/>
      <c r="O957" s="76">
        <v>0</v>
      </c>
      <c r="P957" s="51"/>
    </row>
    <row r="958" spans="1:16">
      <c r="A958" s="54" t="s">
        <v>1</v>
      </c>
      <c r="B958" s="51"/>
      <c r="C958" s="54" t="s">
        <v>245</v>
      </c>
      <c r="D958" s="51"/>
      <c r="E958" s="56" t="s">
        <v>246</v>
      </c>
      <c r="F958" s="57"/>
      <c r="G958" s="57"/>
      <c r="H958" s="57"/>
      <c r="I958" s="57"/>
      <c r="J958" s="57"/>
      <c r="K958" s="55">
        <v>32281.72</v>
      </c>
      <c r="L958" s="51"/>
      <c r="M958" s="55">
        <v>0</v>
      </c>
      <c r="N958" s="51"/>
      <c r="O958" s="81">
        <v>0</v>
      </c>
      <c r="P958" s="51"/>
    </row>
    <row r="959" spans="1:16">
      <c r="A959" s="58" t="s">
        <v>1</v>
      </c>
      <c r="B959" s="51"/>
      <c r="C959" s="58" t="s">
        <v>251</v>
      </c>
      <c r="D959" s="51"/>
      <c r="E959" s="65" t="s">
        <v>246</v>
      </c>
      <c r="F959" s="57"/>
      <c r="G959" s="57"/>
      <c r="H959" s="57"/>
      <c r="I959" s="57"/>
      <c r="J959" s="57"/>
      <c r="K959" s="59" t="s">
        <v>1</v>
      </c>
      <c r="L959" s="51"/>
      <c r="M959" s="59">
        <v>0</v>
      </c>
      <c r="N959" s="51"/>
      <c r="O959" s="82" t="s">
        <v>1</v>
      </c>
      <c r="P959" s="51"/>
    </row>
    <row r="960" spans="1:16">
      <c r="A960" s="60"/>
      <c r="B960" s="51"/>
      <c r="C960" s="60" t="s">
        <v>542</v>
      </c>
      <c r="D960" s="51"/>
      <c r="E960" s="64" t="s">
        <v>543</v>
      </c>
      <c r="F960" s="57"/>
      <c r="G960" s="57"/>
      <c r="H960" s="57"/>
      <c r="I960" s="57"/>
      <c r="J960" s="57"/>
      <c r="K960" s="61">
        <v>4654000</v>
      </c>
      <c r="L960" s="51"/>
      <c r="M960" s="61">
        <v>707435.41</v>
      </c>
      <c r="N960" s="51"/>
      <c r="O960" s="80">
        <v>15.2</v>
      </c>
      <c r="P960" s="51"/>
    </row>
    <row r="961" spans="1:16">
      <c r="A961" s="62" t="s">
        <v>1</v>
      </c>
      <c r="B961" s="51"/>
      <c r="C961" s="62" t="s">
        <v>384</v>
      </c>
      <c r="D961" s="51"/>
      <c r="E961" s="51"/>
      <c r="F961" s="51"/>
      <c r="G961" s="51"/>
      <c r="H961" s="51"/>
      <c r="I961" s="51"/>
      <c r="J961" s="51"/>
      <c r="K961" s="63">
        <v>3224000</v>
      </c>
      <c r="L961" s="51"/>
      <c r="M961" s="63">
        <v>707435.41</v>
      </c>
      <c r="N961" s="51"/>
      <c r="O961" s="76">
        <v>21.94</v>
      </c>
      <c r="P961" s="51"/>
    </row>
    <row r="962" spans="1:16">
      <c r="A962" s="62" t="s">
        <v>1</v>
      </c>
      <c r="B962" s="51"/>
      <c r="C962" s="62" t="s">
        <v>385</v>
      </c>
      <c r="D962" s="51"/>
      <c r="E962" s="51"/>
      <c r="F962" s="51"/>
      <c r="G962" s="51"/>
      <c r="H962" s="51"/>
      <c r="I962" s="51"/>
      <c r="J962" s="51"/>
      <c r="K962" s="63">
        <v>3224000</v>
      </c>
      <c r="L962" s="51"/>
      <c r="M962" s="63">
        <v>707435.41</v>
      </c>
      <c r="N962" s="51"/>
      <c r="O962" s="76">
        <v>21.94</v>
      </c>
      <c r="P962" s="51"/>
    </row>
    <row r="963" spans="1:16">
      <c r="A963" s="54" t="s">
        <v>1</v>
      </c>
      <c r="B963" s="51"/>
      <c r="C963" s="54" t="s">
        <v>235</v>
      </c>
      <c r="D963" s="51"/>
      <c r="E963" s="56" t="s">
        <v>236</v>
      </c>
      <c r="F963" s="57"/>
      <c r="G963" s="57"/>
      <c r="H963" s="57"/>
      <c r="I963" s="57"/>
      <c r="J963" s="57"/>
      <c r="K963" s="55">
        <v>10000</v>
      </c>
      <c r="L963" s="51"/>
      <c r="M963" s="55">
        <v>0</v>
      </c>
      <c r="N963" s="51"/>
      <c r="O963" s="81">
        <v>0</v>
      </c>
      <c r="P963" s="51"/>
    </row>
    <row r="964" spans="1:16">
      <c r="A964" s="58" t="s">
        <v>1</v>
      </c>
      <c r="B964" s="51"/>
      <c r="C964" s="58" t="s">
        <v>266</v>
      </c>
      <c r="D964" s="51"/>
      <c r="E964" s="65" t="s">
        <v>267</v>
      </c>
      <c r="F964" s="57"/>
      <c r="G964" s="57"/>
      <c r="H964" s="57"/>
      <c r="I964" s="57"/>
      <c r="J964" s="57"/>
      <c r="K964" s="59" t="s">
        <v>1</v>
      </c>
      <c r="L964" s="51"/>
      <c r="M964" s="59">
        <v>0</v>
      </c>
      <c r="N964" s="51"/>
      <c r="O964" s="82" t="s">
        <v>1</v>
      </c>
      <c r="P964" s="51"/>
    </row>
    <row r="965" spans="1:16">
      <c r="A965" s="54" t="s">
        <v>1</v>
      </c>
      <c r="B965" s="51"/>
      <c r="C965" s="54" t="s">
        <v>239</v>
      </c>
      <c r="D965" s="51"/>
      <c r="E965" s="56" t="s">
        <v>240</v>
      </c>
      <c r="F965" s="57"/>
      <c r="G965" s="57"/>
      <c r="H965" s="57"/>
      <c r="I965" s="57"/>
      <c r="J965" s="57"/>
      <c r="K965" s="55">
        <v>320000</v>
      </c>
      <c r="L965" s="51"/>
      <c r="M965" s="55">
        <v>80782.61</v>
      </c>
      <c r="N965" s="51"/>
      <c r="O965" s="81">
        <v>25.24</v>
      </c>
      <c r="P965" s="51"/>
    </row>
    <row r="966" spans="1:16">
      <c r="A966" s="58" t="s">
        <v>1</v>
      </c>
      <c r="B966" s="51"/>
      <c r="C966" s="58" t="s">
        <v>274</v>
      </c>
      <c r="D966" s="51"/>
      <c r="E966" s="65" t="s">
        <v>275</v>
      </c>
      <c r="F966" s="57"/>
      <c r="G966" s="57"/>
      <c r="H966" s="57"/>
      <c r="I966" s="57"/>
      <c r="J966" s="57"/>
      <c r="K966" s="59" t="s">
        <v>1</v>
      </c>
      <c r="L966" s="51"/>
      <c r="M966" s="59">
        <v>2645.11</v>
      </c>
      <c r="N966" s="51"/>
      <c r="O966" s="82" t="s">
        <v>1</v>
      </c>
      <c r="P966" s="51"/>
    </row>
    <row r="967" spans="1:16">
      <c r="A967" s="58" t="s">
        <v>1</v>
      </c>
      <c r="B967" s="51"/>
      <c r="C967" s="58" t="s">
        <v>241</v>
      </c>
      <c r="D967" s="51"/>
      <c r="E967" s="65" t="s">
        <v>242</v>
      </c>
      <c r="F967" s="57"/>
      <c r="G967" s="57"/>
      <c r="H967" s="57"/>
      <c r="I967" s="57"/>
      <c r="J967" s="57"/>
      <c r="K967" s="59" t="s">
        <v>1</v>
      </c>
      <c r="L967" s="51"/>
      <c r="M967" s="59">
        <v>78137.5</v>
      </c>
      <c r="N967" s="51"/>
      <c r="O967" s="82" t="s">
        <v>1</v>
      </c>
      <c r="P967" s="51"/>
    </row>
    <row r="968" spans="1:16">
      <c r="A968" s="54" t="s">
        <v>1</v>
      </c>
      <c r="B968" s="51"/>
      <c r="C968" s="54" t="s">
        <v>245</v>
      </c>
      <c r="D968" s="51"/>
      <c r="E968" s="56" t="s">
        <v>246</v>
      </c>
      <c r="F968" s="57"/>
      <c r="G968" s="57"/>
      <c r="H968" s="57"/>
      <c r="I968" s="57"/>
      <c r="J968" s="57"/>
      <c r="K968" s="55">
        <v>609000</v>
      </c>
      <c r="L968" s="51"/>
      <c r="M968" s="55">
        <v>608302.80000000005</v>
      </c>
      <c r="N968" s="51"/>
      <c r="O968" s="81">
        <v>99.89</v>
      </c>
      <c r="P968" s="51"/>
    </row>
    <row r="969" spans="1:16">
      <c r="A969" s="58" t="s">
        <v>1</v>
      </c>
      <c r="B969" s="51"/>
      <c r="C969" s="58" t="s">
        <v>251</v>
      </c>
      <c r="D969" s="51"/>
      <c r="E969" s="65" t="s">
        <v>246</v>
      </c>
      <c r="F969" s="57"/>
      <c r="G969" s="57"/>
      <c r="H969" s="57"/>
      <c r="I969" s="57"/>
      <c r="J969" s="57"/>
      <c r="K969" s="59" t="s">
        <v>1</v>
      </c>
      <c r="L969" s="51"/>
      <c r="M969" s="59">
        <v>608302.80000000005</v>
      </c>
      <c r="N969" s="51"/>
      <c r="O969" s="82" t="s">
        <v>1</v>
      </c>
      <c r="P969" s="51"/>
    </row>
    <row r="970" spans="1:16">
      <c r="A970" s="54" t="s">
        <v>1</v>
      </c>
      <c r="B970" s="51"/>
      <c r="C970" s="54" t="s">
        <v>331</v>
      </c>
      <c r="D970" s="51"/>
      <c r="E970" s="56" t="s">
        <v>332</v>
      </c>
      <c r="F970" s="57"/>
      <c r="G970" s="57"/>
      <c r="H970" s="57"/>
      <c r="I970" s="57"/>
      <c r="J970" s="57"/>
      <c r="K970" s="55">
        <v>150000</v>
      </c>
      <c r="L970" s="51"/>
      <c r="M970" s="55">
        <v>18350</v>
      </c>
      <c r="N970" s="51"/>
      <c r="O970" s="81">
        <v>12.23</v>
      </c>
      <c r="P970" s="51"/>
    </row>
    <row r="971" spans="1:16">
      <c r="A971" s="58" t="s">
        <v>1</v>
      </c>
      <c r="B971" s="51"/>
      <c r="C971" s="58" t="s">
        <v>333</v>
      </c>
      <c r="D971" s="51"/>
      <c r="E971" s="65" t="s">
        <v>334</v>
      </c>
      <c r="F971" s="57"/>
      <c r="G971" s="57"/>
      <c r="H971" s="57"/>
      <c r="I971" s="57"/>
      <c r="J971" s="57"/>
      <c r="K971" s="59" t="s">
        <v>1</v>
      </c>
      <c r="L971" s="51"/>
      <c r="M971" s="59">
        <v>18350</v>
      </c>
      <c r="N971" s="51"/>
      <c r="O971" s="82" t="s">
        <v>1</v>
      </c>
      <c r="P971" s="51"/>
    </row>
    <row r="972" spans="1:16">
      <c r="A972" s="54" t="s">
        <v>1</v>
      </c>
      <c r="B972" s="51"/>
      <c r="C972" s="54" t="s">
        <v>252</v>
      </c>
      <c r="D972" s="51"/>
      <c r="E972" s="56" t="s">
        <v>253</v>
      </c>
      <c r="F972" s="57"/>
      <c r="G972" s="57"/>
      <c r="H972" s="57"/>
      <c r="I972" s="57"/>
      <c r="J972" s="57"/>
      <c r="K972" s="55">
        <v>35000</v>
      </c>
      <c r="L972" s="51"/>
      <c r="M972" s="55">
        <v>0</v>
      </c>
      <c r="N972" s="51"/>
      <c r="O972" s="81">
        <v>0</v>
      </c>
      <c r="P972" s="51"/>
    </row>
    <row r="973" spans="1:16">
      <c r="A973" s="58" t="s">
        <v>1</v>
      </c>
      <c r="B973" s="51"/>
      <c r="C973" s="58" t="s">
        <v>254</v>
      </c>
      <c r="D973" s="51"/>
      <c r="E973" s="65" t="s">
        <v>255</v>
      </c>
      <c r="F973" s="57"/>
      <c r="G973" s="57"/>
      <c r="H973" s="57"/>
      <c r="I973" s="57"/>
      <c r="J973" s="57"/>
      <c r="K973" s="59" t="s">
        <v>1</v>
      </c>
      <c r="L973" s="51"/>
      <c r="M973" s="59">
        <v>0</v>
      </c>
      <c r="N973" s="51"/>
      <c r="O973" s="82" t="s">
        <v>1</v>
      </c>
      <c r="P973" s="51"/>
    </row>
    <row r="974" spans="1:16">
      <c r="A974" s="54" t="s">
        <v>1</v>
      </c>
      <c r="B974" s="51"/>
      <c r="C974" s="54" t="s">
        <v>344</v>
      </c>
      <c r="D974" s="51"/>
      <c r="E974" s="56" t="s">
        <v>345</v>
      </c>
      <c r="F974" s="57"/>
      <c r="G974" s="57"/>
      <c r="H974" s="57"/>
      <c r="I974" s="57"/>
      <c r="J974" s="57"/>
      <c r="K974" s="55">
        <v>2100000</v>
      </c>
      <c r="L974" s="51"/>
      <c r="M974" s="55">
        <v>0</v>
      </c>
      <c r="N974" s="51"/>
      <c r="O974" s="81">
        <v>0</v>
      </c>
      <c r="P974" s="51"/>
    </row>
    <row r="975" spans="1:16" ht="25.15" customHeight="1">
      <c r="A975" s="58" t="s">
        <v>1</v>
      </c>
      <c r="B975" s="51"/>
      <c r="C975" s="58" t="s">
        <v>346</v>
      </c>
      <c r="D975" s="51"/>
      <c r="E975" s="65" t="s">
        <v>407</v>
      </c>
      <c r="F975" s="57"/>
      <c r="G975" s="57"/>
      <c r="H975" s="57"/>
      <c r="I975" s="57"/>
      <c r="J975" s="57"/>
      <c r="K975" s="59" t="s">
        <v>1</v>
      </c>
      <c r="L975" s="51"/>
      <c r="M975" s="59">
        <v>0</v>
      </c>
      <c r="N975" s="51"/>
      <c r="O975" s="82" t="s">
        <v>1</v>
      </c>
      <c r="P975" s="51"/>
    </row>
    <row r="976" spans="1:16">
      <c r="A976" s="62" t="s">
        <v>1</v>
      </c>
      <c r="B976" s="51"/>
      <c r="C976" s="62" t="s">
        <v>390</v>
      </c>
      <c r="D976" s="51"/>
      <c r="E976" s="51"/>
      <c r="F976" s="51"/>
      <c r="G976" s="51"/>
      <c r="H976" s="51"/>
      <c r="I976" s="51"/>
      <c r="J976" s="51"/>
      <c r="K976" s="63">
        <v>1130000</v>
      </c>
      <c r="L976" s="51"/>
      <c r="M976" s="63">
        <v>0</v>
      </c>
      <c r="N976" s="51"/>
      <c r="O976" s="76">
        <v>0</v>
      </c>
      <c r="P976" s="51"/>
    </row>
    <row r="977" spans="1:16">
      <c r="A977" s="62" t="s">
        <v>1</v>
      </c>
      <c r="B977" s="51"/>
      <c r="C977" s="62" t="s">
        <v>391</v>
      </c>
      <c r="D977" s="51"/>
      <c r="E977" s="51"/>
      <c r="F977" s="51"/>
      <c r="G977" s="51"/>
      <c r="H977" s="51"/>
      <c r="I977" s="51"/>
      <c r="J977" s="51"/>
      <c r="K977" s="63">
        <v>1130000</v>
      </c>
      <c r="L977" s="51"/>
      <c r="M977" s="63">
        <v>0</v>
      </c>
      <c r="N977" s="51"/>
      <c r="O977" s="76">
        <v>0</v>
      </c>
      <c r="P977" s="51"/>
    </row>
    <row r="978" spans="1:16">
      <c r="A978" s="54" t="s">
        <v>1</v>
      </c>
      <c r="B978" s="51"/>
      <c r="C978" s="54" t="s">
        <v>239</v>
      </c>
      <c r="D978" s="51"/>
      <c r="E978" s="56" t="s">
        <v>240</v>
      </c>
      <c r="F978" s="57"/>
      <c r="G978" s="57"/>
      <c r="H978" s="57"/>
      <c r="I978" s="57"/>
      <c r="J978" s="57"/>
      <c r="K978" s="55">
        <v>100000</v>
      </c>
      <c r="L978" s="51"/>
      <c r="M978" s="55">
        <v>0</v>
      </c>
      <c r="N978" s="51"/>
      <c r="O978" s="81">
        <v>0</v>
      </c>
      <c r="P978" s="51"/>
    </row>
    <row r="979" spans="1:16">
      <c r="A979" s="58" t="s">
        <v>1</v>
      </c>
      <c r="B979" s="51"/>
      <c r="C979" s="58" t="s">
        <v>241</v>
      </c>
      <c r="D979" s="51"/>
      <c r="E979" s="65" t="s">
        <v>242</v>
      </c>
      <c r="F979" s="57"/>
      <c r="G979" s="57"/>
      <c r="H979" s="57"/>
      <c r="I979" s="57"/>
      <c r="J979" s="57"/>
      <c r="K979" s="59" t="s">
        <v>1</v>
      </c>
      <c r="L979" s="51"/>
      <c r="M979" s="59">
        <v>0</v>
      </c>
      <c r="N979" s="51"/>
      <c r="O979" s="82" t="s">
        <v>1</v>
      </c>
      <c r="P979" s="51"/>
    </row>
    <row r="980" spans="1:16">
      <c r="A980" s="54" t="s">
        <v>1</v>
      </c>
      <c r="B980" s="51"/>
      <c r="C980" s="54" t="s">
        <v>344</v>
      </c>
      <c r="D980" s="51"/>
      <c r="E980" s="56" t="s">
        <v>345</v>
      </c>
      <c r="F980" s="57"/>
      <c r="G980" s="57"/>
      <c r="H980" s="57"/>
      <c r="I980" s="57"/>
      <c r="J980" s="57"/>
      <c r="K980" s="55">
        <v>900000</v>
      </c>
      <c r="L980" s="51"/>
      <c r="M980" s="55">
        <v>0</v>
      </c>
      <c r="N980" s="51"/>
      <c r="O980" s="81">
        <v>0</v>
      </c>
      <c r="P980" s="51"/>
    </row>
    <row r="981" spans="1:16" ht="27" customHeight="1">
      <c r="A981" s="58" t="s">
        <v>1</v>
      </c>
      <c r="B981" s="51"/>
      <c r="C981" s="58" t="s">
        <v>346</v>
      </c>
      <c r="D981" s="51"/>
      <c r="E981" s="65" t="s">
        <v>407</v>
      </c>
      <c r="F981" s="57"/>
      <c r="G981" s="57"/>
      <c r="H981" s="57"/>
      <c r="I981" s="57"/>
      <c r="J981" s="57"/>
      <c r="K981" s="59" t="s">
        <v>1</v>
      </c>
      <c r="L981" s="51"/>
      <c r="M981" s="59">
        <v>0</v>
      </c>
      <c r="N981" s="51"/>
      <c r="O981" s="82" t="s">
        <v>1</v>
      </c>
      <c r="P981" s="51"/>
    </row>
    <row r="982" spans="1:16">
      <c r="A982" s="54" t="s">
        <v>1</v>
      </c>
      <c r="B982" s="51"/>
      <c r="C982" s="54" t="s">
        <v>335</v>
      </c>
      <c r="D982" s="51"/>
      <c r="E982" s="56" t="s">
        <v>336</v>
      </c>
      <c r="F982" s="57"/>
      <c r="G982" s="57"/>
      <c r="H982" s="57"/>
      <c r="I982" s="57"/>
      <c r="J982" s="57"/>
      <c r="K982" s="55">
        <v>130000</v>
      </c>
      <c r="L982" s="51"/>
      <c r="M982" s="55">
        <v>0</v>
      </c>
      <c r="N982" s="51"/>
      <c r="O982" s="81">
        <v>0</v>
      </c>
      <c r="P982" s="51"/>
    </row>
    <row r="983" spans="1:16">
      <c r="A983" s="58" t="s">
        <v>1</v>
      </c>
      <c r="B983" s="51"/>
      <c r="C983" s="58" t="s">
        <v>339</v>
      </c>
      <c r="D983" s="51"/>
      <c r="E983" s="65" t="s">
        <v>340</v>
      </c>
      <c r="F983" s="57"/>
      <c r="G983" s="57"/>
      <c r="H983" s="57"/>
      <c r="I983" s="57"/>
      <c r="J983" s="57"/>
      <c r="K983" s="59" t="s">
        <v>1</v>
      </c>
      <c r="L983" s="51"/>
      <c r="M983" s="59">
        <v>0</v>
      </c>
      <c r="N983" s="51"/>
      <c r="O983" s="82" t="s">
        <v>1</v>
      </c>
      <c r="P983" s="51"/>
    </row>
    <row r="984" spans="1:16">
      <c r="A984" s="62" t="s">
        <v>1</v>
      </c>
      <c r="B984" s="51"/>
      <c r="C984" s="62" t="s">
        <v>394</v>
      </c>
      <c r="D984" s="51"/>
      <c r="E984" s="51"/>
      <c r="F984" s="51"/>
      <c r="G984" s="51"/>
      <c r="H984" s="51"/>
      <c r="I984" s="51"/>
      <c r="J984" s="51"/>
      <c r="K984" s="63">
        <v>300000</v>
      </c>
      <c r="L984" s="51"/>
      <c r="M984" s="63">
        <v>0</v>
      </c>
      <c r="N984" s="51"/>
      <c r="O984" s="76">
        <v>0</v>
      </c>
      <c r="P984" s="51"/>
    </row>
    <row r="985" spans="1:16">
      <c r="A985" s="62" t="s">
        <v>1</v>
      </c>
      <c r="B985" s="51"/>
      <c r="C985" s="62" t="s">
        <v>395</v>
      </c>
      <c r="D985" s="51"/>
      <c r="E985" s="51"/>
      <c r="F985" s="51"/>
      <c r="G985" s="51"/>
      <c r="H985" s="51"/>
      <c r="I985" s="51"/>
      <c r="J985" s="51"/>
      <c r="K985" s="63">
        <v>300000</v>
      </c>
      <c r="L985" s="51"/>
      <c r="M985" s="63">
        <v>0</v>
      </c>
      <c r="N985" s="51"/>
      <c r="O985" s="76">
        <v>0</v>
      </c>
      <c r="P985" s="51"/>
    </row>
    <row r="986" spans="1:16">
      <c r="A986" s="54" t="s">
        <v>1</v>
      </c>
      <c r="B986" s="51"/>
      <c r="C986" s="54" t="s">
        <v>262</v>
      </c>
      <c r="D986" s="51"/>
      <c r="E986" s="56" t="s">
        <v>263</v>
      </c>
      <c r="F986" s="57"/>
      <c r="G986" s="57"/>
      <c r="H986" s="57"/>
      <c r="I986" s="57"/>
      <c r="J986" s="57"/>
      <c r="K986" s="55">
        <v>50000</v>
      </c>
      <c r="L986" s="51"/>
      <c r="M986" s="55">
        <v>0</v>
      </c>
      <c r="N986" s="51"/>
      <c r="O986" s="81">
        <v>0</v>
      </c>
      <c r="P986" s="51"/>
    </row>
    <row r="987" spans="1:16">
      <c r="A987" s="58" t="s">
        <v>1</v>
      </c>
      <c r="B987" s="51"/>
      <c r="C987" s="58" t="s">
        <v>305</v>
      </c>
      <c r="D987" s="51"/>
      <c r="E987" s="65" t="s">
        <v>306</v>
      </c>
      <c r="F987" s="57"/>
      <c r="G987" s="57"/>
      <c r="H987" s="57"/>
      <c r="I987" s="57"/>
      <c r="J987" s="57"/>
      <c r="K987" s="59" t="s">
        <v>1</v>
      </c>
      <c r="L987" s="51"/>
      <c r="M987" s="59">
        <v>0</v>
      </c>
      <c r="N987" s="51"/>
      <c r="O987" s="82" t="s">
        <v>1</v>
      </c>
      <c r="P987" s="51"/>
    </row>
    <row r="988" spans="1:16">
      <c r="A988" s="54" t="s">
        <v>1</v>
      </c>
      <c r="B988" s="51"/>
      <c r="C988" s="54" t="s">
        <v>335</v>
      </c>
      <c r="D988" s="51"/>
      <c r="E988" s="56" t="s">
        <v>336</v>
      </c>
      <c r="F988" s="57"/>
      <c r="G988" s="57"/>
      <c r="H988" s="57"/>
      <c r="I988" s="57"/>
      <c r="J988" s="57"/>
      <c r="K988" s="55">
        <v>250000</v>
      </c>
      <c r="L988" s="51"/>
      <c r="M988" s="55">
        <v>0</v>
      </c>
      <c r="N988" s="51"/>
      <c r="O988" s="81">
        <v>0</v>
      </c>
      <c r="P988" s="51"/>
    </row>
    <row r="989" spans="1:16">
      <c r="A989" s="58" t="s">
        <v>1</v>
      </c>
      <c r="B989" s="51"/>
      <c r="C989" s="58" t="s">
        <v>339</v>
      </c>
      <c r="D989" s="51"/>
      <c r="E989" s="65" t="s">
        <v>340</v>
      </c>
      <c r="F989" s="57"/>
      <c r="G989" s="57"/>
      <c r="H989" s="57"/>
      <c r="I989" s="57"/>
      <c r="J989" s="57"/>
      <c r="K989" s="59" t="s">
        <v>1</v>
      </c>
      <c r="L989" s="51"/>
      <c r="M989" s="59">
        <v>0</v>
      </c>
      <c r="N989" s="51"/>
      <c r="O989" s="82" t="s">
        <v>1</v>
      </c>
      <c r="P989" s="51"/>
    </row>
    <row r="990" spans="1:16">
      <c r="A990" s="60"/>
      <c r="B990" s="51"/>
      <c r="C990" s="60" t="s">
        <v>544</v>
      </c>
      <c r="D990" s="51"/>
      <c r="E990" s="64" t="s">
        <v>545</v>
      </c>
      <c r="F990" s="57"/>
      <c r="G990" s="57"/>
      <c r="H990" s="57"/>
      <c r="I990" s="57"/>
      <c r="J990" s="57"/>
      <c r="K990" s="61">
        <v>45000</v>
      </c>
      <c r="L990" s="51"/>
      <c r="M990" s="61">
        <v>9000</v>
      </c>
      <c r="N990" s="51"/>
      <c r="O990" s="80">
        <v>20</v>
      </c>
      <c r="P990" s="51"/>
    </row>
    <row r="991" spans="1:16">
      <c r="A991" s="62" t="s">
        <v>1</v>
      </c>
      <c r="B991" s="51"/>
      <c r="C991" s="62" t="s">
        <v>388</v>
      </c>
      <c r="D991" s="51"/>
      <c r="E991" s="51"/>
      <c r="F991" s="51"/>
      <c r="G991" s="51"/>
      <c r="H991" s="51"/>
      <c r="I991" s="51"/>
      <c r="J991" s="51"/>
      <c r="K991" s="63">
        <v>45000</v>
      </c>
      <c r="L991" s="51"/>
      <c r="M991" s="63">
        <v>9000</v>
      </c>
      <c r="N991" s="51"/>
      <c r="O991" s="76">
        <v>20</v>
      </c>
      <c r="P991" s="51"/>
    </row>
    <row r="992" spans="1:16">
      <c r="A992" s="62" t="s">
        <v>1</v>
      </c>
      <c r="B992" s="51"/>
      <c r="C992" s="62" t="s">
        <v>389</v>
      </c>
      <c r="D992" s="51"/>
      <c r="E992" s="51"/>
      <c r="F992" s="51"/>
      <c r="G992" s="51"/>
      <c r="H992" s="51"/>
      <c r="I992" s="51"/>
      <c r="J992" s="51"/>
      <c r="K992" s="63">
        <v>45000</v>
      </c>
      <c r="L992" s="51"/>
      <c r="M992" s="63">
        <v>9000</v>
      </c>
      <c r="N992" s="51"/>
      <c r="O992" s="76">
        <v>20</v>
      </c>
      <c r="P992" s="51"/>
    </row>
    <row r="993" spans="1:16">
      <c r="A993" s="54" t="s">
        <v>1</v>
      </c>
      <c r="B993" s="51"/>
      <c r="C993" s="54" t="s">
        <v>239</v>
      </c>
      <c r="D993" s="51"/>
      <c r="E993" s="56" t="s">
        <v>240</v>
      </c>
      <c r="F993" s="57"/>
      <c r="G993" s="57"/>
      <c r="H993" s="57"/>
      <c r="I993" s="57"/>
      <c r="J993" s="57"/>
      <c r="K993" s="55">
        <v>35000</v>
      </c>
      <c r="L993" s="51"/>
      <c r="M993" s="55">
        <v>9000</v>
      </c>
      <c r="N993" s="51"/>
      <c r="O993" s="81">
        <v>25.71</v>
      </c>
      <c r="P993" s="51"/>
    </row>
    <row r="994" spans="1:16">
      <c r="A994" s="58" t="s">
        <v>1</v>
      </c>
      <c r="B994" s="51"/>
      <c r="C994" s="58" t="s">
        <v>282</v>
      </c>
      <c r="D994" s="51"/>
      <c r="E994" s="65" t="s">
        <v>283</v>
      </c>
      <c r="F994" s="57"/>
      <c r="G994" s="57"/>
      <c r="H994" s="57"/>
      <c r="I994" s="57"/>
      <c r="J994" s="57"/>
      <c r="K994" s="59" t="s">
        <v>1</v>
      </c>
      <c r="L994" s="51"/>
      <c r="M994" s="59">
        <v>9000</v>
      </c>
      <c r="N994" s="51"/>
      <c r="O994" s="82" t="s">
        <v>1</v>
      </c>
      <c r="P994" s="51"/>
    </row>
    <row r="995" spans="1:16">
      <c r="A995" s="54" t="s">
        <v>1</v>
      </c>
      <c r="B995" s="51"/>
      <c r="C995" s="54" t="s">
        <v>252</v>
      </c>
      <c r="D995" s="51"/>
      <c r="E995" s="56" t="s">
        <v>253</v>
      </c>
      <c r="F995" s="57"/>
      <c r="G995" s="57"/>
      <c r="H995" s="57"/>
      <c r="I995" s="57"/>
      <c r="J995" s="57"/>
      <c r="K995" s="55">
        <v>10000</v>
      </c>
      <c r="L995" s="51"/>
      <c r="M995" s="55">
        <v>0</v>
      </c>
      <c r="N995" s="51"/>
      <c r="O995" s="81">
        <v>0</v>
      </c>
      <c r="P995" s="51"/>
    </row>
    <row r="996" spans="1:16">
      <c r="A996" s="58" t="s">
        <v>1</v>
      </c>
      <c r="B996" s="51"/>
      <c r="C996" s="58" t="s">
        <v>254</v>
      </c>
      <c r="D996" s="51"/>
      <c r="E996" s="65" t="s">
        <v>255</v>
      </c>
      <c r="F996" s="57"/>
      <c r="G996" s="57"/>
      <c r="H996" s="57"/>
      <c r="I996" s="57"/>
      <c r="J996" s="57"/>
      <c r="K996" s="59" t="s">
        <v>1</v>
      </c>
      <c r="L996" s="51"/>
      <c r="M996" s="59">
        <v>0</v>
      </c>
      <c r="N996" s="51"/>
      <c r="O996" s="82" t="s">
        <v>1</v>
      </c>
      <c r="P996" s="51"/>
    </row>
    <row r="997" spans="1:16">
      <c r="A997" s="66" t="s">
        <v>1</v>
      </c>
      <c r="B997" s="51"/>
      <c r="C997" s="66" t="s">
        <v>894</v>
      </c>
      <c r="D997" s="51"/>
      <c r="E997" s="70" t="s">
        <v>895</v>
      </c>
      <c r="F997" s="57"/>
      <c r="G997" s="57"/>
      <c r="H997" s="57"/>
      <c r="I997" s="57"/>
      <c r="J997" s="57"/>
      <c r="K997" s="67">
        <v>6596000</v>
      </c>
      <c r="L997" s="51"/>
      <c r="M997" s="67">
        <v>710626.52</v>
      </c>
      <c r="N997" s="51"/>
      <c r="O997" s="79">
        <v>10.77</v>
      </c>
      <c r="P997" s="51"/>
    </row>
    <row r="998" spans="1:16">
      <c r="A998" s="60"/>
      <c r="B998" s="51"/>
      <c r="C998" s="60" t="s">
        <v>896</v>
      </c>
      <c r="D998" s="51"/>
      <c r="E998" s="64" t="s">
        <v>897</v>
      </c>
      <c r="F998" s="57"/>
      <c r="G998" s="57"/>
      <c r="H998" s="57"/>
      <c r="I998" s="57"/>
      <c r="J998" s="57"/>
      <c r="K998" s="61">
        <v>3760000</v>
      </c>
      <c r="L998" s="51"/>
      <c r="M998" s="61">
        <v>276471.88</v>
      </c>
      <c r="N998" s="51"/>
      <c r="O998" s="80">
        <v>7.35</v>
      </c>
      <c r="P998" s="51"/>
    </row>
    <row r="999" spans="1:16">
      <c r="A999" s="62" t="s">
        <v>1</v>
      </c>
      <c r="B999" s="51"/>
      <c r="C999" s="62" t="s">
        <v>384</v>
      </c>
      <c r="D999" s="51"/>
      <c r="E999" s="51"/>
      <c r="F999" s="51"/>
      <c r="G999" s="51"/>
      <c r="H999" s="51"/>
      <c r="I999" s="51"/>
      <c r="J999" s="51"/>
      <c r="K999" s="63">
        <v>2056000</v>
      </c>
      <c r="L999" s="51"/>
      <c r="M999" s="63">
        <v>0</v>
      </c>
      <c r="N999" s="51"/>
      <c r="O999" s="76">
        <v>0</v>
      </c>
      <c r="P999" s="51"/>
    </row>
    <row r="1000" spans="1:16">
      <c r="A1000" s="62" t="s">
        <v>1</v>
      </c>
      <c r="B1000" s="51"/>
      <c r="C1000" s="62" t="s">
        <v>385</v>
      </c>
      <c r="D1000" s="51"/>
      <c r="E1000" s="51"/>
      <c r="F1000" s="51"/>
      <c r="G1000" s="51"/>
      <c r="H1000" s="51"/>
      <c r="I1000" s="51"/>
      <c r="J1000" s="51"/>
      <c r="K1000" s="63">
        <v>2056000</v>
      </c>
      <c r="L1000" s="51"/>
      <c r="M1000" s="63">
        <v>0</v>
      </c>
      <c r="N1000" s="51"/>
      <c r="O1000" s="76">
        <v>0</v>
      </c>
      <c r="P1000" s="51"/>
    </row>
    <row r="1001" spans="1:16">
      <c r="A1001" s="54" t="s">
        <v>1</v>
      </c>
      <c r="B1001" s="51"/>
      <c r="C1001" s="54" t="s">
        <v>239</v>
      </c>
      <c r="D1001" s="51"/>
      <c r="E1001" s="56" t="s">
        <v>240</v>
      </c>
      <c r="F1001" s="57"/>
      <c r="G1001" s="57"/>
      <c r="H1001" s="57"/>
      <c r="I1001" s="57"/>
      <c r="J1001" s="57"/>
      <c r="K1001" s="55">
        <v>2056000</v>
      </c>
      <c r="L1001" s="51"/>
      <c r="M1001" s="55">
        <v>0</v>
      </c>
      <c r="N1001" s="51"/>
      <c r="O1001" s="81">
        <v>0</v>
      </c>
      <c r="P1001" s="51"/>
    </row>
    <row r="1002" spans="1:16">
      <c r="A1002" s="58" t="s">
        <v>1</v>
      </c>
      <c r="B1002" s="51"/>
      <c r="C1002" s="58" t="s">
        <v>276</v>
      </c>
      <c r="D1002" s="51"/>
      <c r="E1002" s="65" t="s">
        <v>277</v>
      </c>
      <c r="F1002" s="57"/>
      <c r="G1002" s="57"/>
      <c r="H1002" s="57"/>
      <c r="I1002" s="57"/>
      <c r="J1002" s="57"/>
      <c r="K1002" s="59" t="s">
        <v>1</v>
      </c>
      <c r="L1002" s="51"/>
      <c r="M1002" s="59">
        <v>0</v>
      </c>
      <c r="N1002" s="51"/>
      <c r="O1002" s="82" t="s">
        <v>1</v>
      </c>
      <c r="P1002" s="51"/>
    </row>
    <row r="1003" spans="1:16">
      <c r="A1003" s="62" t="s">
        <v>1</v>
      </c>
      <c r="B1003" s="51"/>
      <c r="C1003" s="62" t="s">
        <v>388</v>
      </c>
      <c r="D1003" s="51"/>
      <c r="E1003" s="51"/>
      <c r="F1003" s="51"/>
      <c r="G1003" s="51"/>
      <c r="H1003" s="51"/>
      <c r="I1003" s="51"/>
      <c r="J1003" s="51"/>
      <c r="K1003" s="63">
        <v>1260000</v>
      </c>
      <c r="L1003" s="51"/>
      <c r="M1003" s="63">
        <v>276471.88</v>
      </c>
      <c r="N1003" s="51"/>
      <c r="O1003" s="76">
        <v>21.94</v>
      </c>
      <c r="P1003" s="51"/>
    </row>
    <row r="1004" spans="1:16">
      <c r="A1004" s="62" t="s">
        <v>1</v>
      </c>
      <c r="B1004" s="51"/>
      <c r="C1004" s="62" t="s">
        <v>389</v>
      </c>
      <c r="D1004" s="51"/>
      <c r="E1004" s="51"/>
      <c r="F1004" s="51"/>
      <c r="G1004" s="51"/>
      <c r="H1004" s="51"/>
      <c r="I1004" s="51"/>
      <c r="J1004" s="51"/>
      <c r="K1004" s="63">
        <v>1260000</v>
      </c>
      <c r="L1004" s="51"/>
      <c r="M1004" s="63">
        <v>276471.88</v>
      </c>
      <c r="N1004" s="51"/>
      <c r="O1004" s="76">
        <v>21.94</v>
      </c>
      <c r="P1004" s="51"/>
    </row>
    <row r="1005" spans="1:16">
      <c r="A1005" s="54" t="s">
        <v>1</v>
      </c>
      <c r="B1005" s="51"/>
      <c r="C1005" s="54" t="s">
        <v>239</v>
      </c>
      <c r="D1005" s="51"/>
      <c r="E1005" s="56" t="s">
        <v>240</v>
      </c>
      <c r="F1005" s="57"/>
      <c r="G1005" s="57"/>
      <c r="H1005" s="57"/>
      <c r="I1005" s="57"/>
      <c r="J1005" s="57"/>
      <c r="K1005" s="55">
        <v>1260000</v>
      </c>
      <c r="L1005" s="51"/>
      <c r="M1005" s="55">
        <v>276471.88</v>
      </c>
      <c r="N1005" s="51"/>
      <c r="O1005" s="81">
        <v>21.94</v>
      </c>
      <c r="P1005" s="51"/>
    </row>
    <row r="1006" spans="1:16">
      <c r="A1006" s="58" t="s">
        <v>1</v>
      </c>
      <c r="B1006" s="51"/>
      <c r="C1006" s="58" t="s">
        <v>276</v>
      </c>
      <c r="D1006" s="51"/>
      <c r="E1006" s="65" t="s">
        <v>277</v>
      </c>
      <c r="F1006" s="57"/>
      <c r="G1006" s="57"/>
      <c r="H1006" s="57"/>
      <c r="I1006" s="57"/>
      <c r="J1006" s="57"/>
      <c r="K1006" s="59" t="s">
        <v>1</v>
      </c>
      <c r="L1006" s="51"/>
      <c r="M1006" s="59">
        <v>276471.88</v>
      </c>
      <c r="N1006" s="51"/>
      <c r="O1006" s="82" t="s">
        <v>1</v>
      </c>
      <c r="P1006" s="51"/>
    </row>
    <row r="1007" spans="1:16">
      <c r="A1007" s="62" t="s">
        <v>1</v>
      </c>
      <c r="B1007" s="51"/>
      <c r="C1007" s="62" t="s">
        <v>394</v>
      </c>
      <c r="D1007" s="51"/>
      <c r="E1007" s="51"/>
      <c r="F1007" s="51"/>
      <c r="G1007" s="51"/>
      <c r="H1007" s="51"/>
      <c r="I1007" s="51"/>
      <c r="J1007" s="51"/>
      <c r="K1007" s="63">
        <v>444000</v>
      </c>
      <c r="L1007" s="51"/>
      <c r="M1007" s="63">
        <v>0</v>
      </c>
      <c r="N1007" s="51"/>
      <c r="O1007" s="76">
        <v>0</v>
      </c>
      <c r="P1007" s="51"/>
    </row>
    <row r="1008" spans="1:16">
      <c r="A1008" s="62" t="s">
        <v>1</v>
      </c>
      <c r="B1008" s="51"/>
      <c r="C1008" s="62" t="s">
        <v>395</v>
      </c>
      <c r="D1008" s="51"/>
      <c r="E1008" s="51"/>
      <c r="F1008" s="51"/>
      <c r="G1008" s="51"/>
      <c r="H1008" s="51"/>
      <c r="I1008" s="51"/>
      <c r="J1008" s="51"/>
      <c r="K1008" s="63">
        <v>444000</v>
      </c>
      <c r="L1008" s="51"/>
      <c r="M1008" s="63">
        <v>0</v>
      </c>
      <c r="N1008" s="51"/>
      <c r="O1008" s="76">
        <v>0</v>
      </c>
      <c r="P1008" s="51"/>
    </row>
    <row r="1009" spans="1:16">
      <c r="A1009" s="54" t="s">
        <v>1</v>
      </c>
      <c r="B1009" s="51"/>
      <c r="C1009" s="54" t="s">
        <v>239</v>
      </c>
      <c r="D1009" s="51"/>
      <c r="E1009" s="56" t="s">
        <v>240</v>
      </c>
      <c r="F1009" s="57"/>
      <c r="G1009" s="57"/>
      <c r="H1009" s="57"/>
      <c r="I1009" s="57"/>
      <c r="J1009" s="57"/>
      <c r="K1009" s="55">
        <v>444000</v>
      </c>
      <c r="L1009" s="51"/>
      <c r="M1009" s="55">
        <v>0</v>
      </c>
      <c r="N1009" s="51"/>
      <c r="O1009" s="81">
        <v>0</v>
      </c>
      <c r="P1009" s="51"/>
    </row>
    <row r="1010" spans="1:16">
      <c r="A1010" s="58" t="s">
        <v>1</v>
      </c>
      <c r="B1010" s="51"/>
      <c r="C1010" s="58" t="s">
        <v>276</v>
      </c>
      <c r="D1010" s="51"/>
      <c r="E1010" s="65" t="s">
        <v>277</v>
      </c>
      <c r="F1010" s="57"/>
      <c r="G1010" s="57"/>
      <c r="H1010" s="57"/>
      <c r="I1010" s="57"/>
      <c r="J1010" s="57"/>
      <c r="K1010" s="59" t="s">
        <v>1</v>
      </c>
      <c r="L1010" s="51"/>
      <c r="M1010" s="59">
        <v>0</v>
      </c>
      <c r="N1010" s="51"/>
      <c r="O1010" s="82" t="s">
        <v>1</v>
      </c>
      <c r="P1010" s="51"/>
    </row>
    <row r="1011" spans="1:16">
      <c r="A1011" s="60"/>
      <c r="B1011" s="51"/>
      <c r="C1011" s="60" t="s">
        <v>898</v>
      </c>
      <c r="D1011" s="51"/>
      <c r="E1011" s="64" t="s">
        <v>558</v>
      </c>
      <c r="F1011" s="57"/>
      <c r="G1011" s="57"/>
      <c r="H1011" s="57"/>
      <c r="I1011" s="57"/>
      <c r="J1011" s="57"/>
      <c r="K1011" s="61">
        <v>1036000</v>
      </c>
      <c r="L1011" s="51"/>
      <c r="M1011" s="61">
        <v>283330.89</v>
      </c>
      <c r="N1011" s="51"/>
      <c r="O1011" s="80">
        <v>27.35</v>
      </c>
      <c r="P1011" s="51"/>
    </row>
    <row r="1012" spans="1:16">
      <c r="A1012" s="62" t="s">
        <v>1</v>
      </c>
      <c r="B1012" s="51"/>
      <c r="C1012" s="62" t="s">
        <v>384</v>
      </c>
      <c r="D1012" s="51"/>
      <c r="E1012" s="51"/>
      <c r="F1012" s="51"/>
      <c r="G1012" s="51"/>
      <c r="H1012" s="51"/>
      <c r="I1012" s="51"/>
      <c r="J1012" s="51"/>
      <c r="K1012" s="63">
        <v>5524.49</v>
      </c>
      <c r="L1012" s="51"/>
      <c r="M1012" s="63">
        <v>0</v>
      </c>
      <c r="N1012" s="51"/>
      <c r="O1012" s="76">
        <v>0</v>
      </c>
      <c r="P1012" s="51"/>
    </row>
    <row r="1013" spans="1:16">
      <c r="A1013" s="62" t="s">
        <v>1</v>
      </c>
      <c r="B1013" s="51"/>
      <c r="C1013" s="62" t="s">
        <v>385</v>
      </c>
      <c r="D1013" s="51"/>
      <c r="E1013" s="51"/>
      <c r="F1013" s="51"/>
      <c r="G1013" s="51"/>
      <c r="H1013" s="51"/>
      <c r="I1013" s="51"/>
      <c r="J1013" s="51"/>
      <c r="K1013" s="63">
        <v>5524.49</v>
      </c>
      <c r="L1013" s="51"/>
      <c r="M1013" s="63">
        <v>0</v>
      </c>
      <c r="N1013" s="51"/>
      <c r="O1013" s="76">
        <v>0</v>
      </c>
      <c r="P1013" s="51"/>
    </row>
    <row r="1014" spans="1:16">
      <c r="A1014" s="54" t="s">
        <v>1</v>
      </c>
      <c r="B1014" s="51"/>
      <c r="C1014" s="54" t="s">
        <v>220</v>
      </c>
      <c r="D1014" s="51"/>
      <c r="E1014" s="56" t="s">
        <v>221</v>
      </c>
      <c r="F1014" s="57"/>
      <c r="G1014" s="57"/>
      <c r="H1014" s="57"/>
      <c r="I1014" s="57"/>
      <c r="J1014" s="57"/>
      <c r="K1014" s="55">
        <v>5524.49</v>
      </c>
      <c r="L1014" s="51"/>
      <c r="M1014" s="55">
        <v>0</v>
      </c>
      <c r="N1014" s="51"/>
      <c r="O1014" s="81">
        <v>0</v>
      </c>
      <c r="P1014" s="51"/>
    </row>
    <row r="1015" spans="1:16">
      <c r="A1015" s="58" t="s">
        <v>1</v>
      </c>
      <c r="B1015" s="51"/>
      <c r="C1015" s="58" t="s">
        <v>222</v>
      </c>
      <c r="D1015" s="51"/>
      <c r="E1015" s="65" t="s">
        <v>223</v>
      </c>
      <c r="F1015" s="57"/>
      <c r="G1015" s="57"/>
      <c r="H1015" s="57"/>
      <c r="I1015" s="57"/>
      <c r="J1015" s="57"/>
      <c r="K1015" s="59" t="s">
        <v>1</v>
      </c>
      <c r="L1015" s="51"/>
      <c r="M1015" s="59">
        <v>0</v>
      </c>
      <c r="N1015" s="51"/>
      <c r="O1015" s="82" t="s">
        <v>1</v>
      </c>
      <c r="P1015" s="51"/>
    </row>
    <row r="1016" spans="1:16">
      <c r="A1016" s="62" t="s">
        <v>1</v>
      </c>
      <c r="B1016" s="51"/>
      <c r="C1016" s="62" t="s">
        <v>390</v>
      </c>
      <c r="D1016" s="51"/>
      <c r="E1016" s="51"/>
      <c r="F1016" s="51"/>
      <c r="G1016" s="51"/>
      <c r="H1016" s="51"/>
      <c r="I1016" s="51"/>
      <c r="J1016" s="51"/>
      <c r="K1016" s="63">
        <v>1030475.51</v>
      </c>
      <c r="L1016" s="51"/>
      <c r="M1016" s="63">
        <v>283330.89</v>
      </c>
      <c r="N1016" s="51"/>
      <c r="O1016" s="76">
        <v>27.5</v>
      </c>
      <c r="P1016" s="51"/>
    </row>
    <row r="1017" spans="1:16">
      <c r="A1017" s="62" t="s">
        <v>1</v>
      </c>
      <c r="B1017" s="51"/>
      <c r="C1017" s="62" t="s">
        <v>391</v>
      </c>
      <c r="D1017" s="51"/>
      <c r="E1017" s="51"/>
      <c r="F1017" s="51"/>
      <c r="G1017" s="51"/>
      <c r="H1017" s="51"/>
      <c r="I1017" s="51"/>
      <c r="J1017" s="51"/>
      <c r="K1017" s="63">
        <v>1030475.51</v>
      </c>
      <c r="L1017" s="51"/>
      <c r="M1017" s="63">
        <v>283330.89</v>
      </c>
      <c r="N1017" s="51"/>
      <c r="O1017" s="76">
        <v>27.5</v>
      </c>
      <c r="P1017" s="51"/>
    </row>
    <row r="1018" spans="1:16">
      <c r="A1018" s="54" t="s">
        <v>1</v>
      </c>
      <c r="B1018" s="51"/>
      <c r="C1018" s="54" t="s">
        <v>220</v>
      </c>
      <c r="D1018" s="51"/>
      <c r="E1018" s="56" t="s">
        <v>221</v>
      </c>
      <c r="F1018" s="57"/>
      <c r="G1018" s="57"/>
      <c r="H1018" s="57"/>
      <c r="I1018" s="57"/>
      <c r="J1018" s="57"/>
      <c r="K1018" s="55">
        <v>114475.51</v>
      </c>
      <c r="L1018" s="51"/>
      <c r="M1018" s="55">
        <v>59120.639999999999</v>
      </c>
      <c r="N1018" s="51"/>
      <c r="O1018" s="81">
        <v>51.64</v>
      </c>
      <c r="P1018" s="51"/>
    </row>
    <row r="1019" spans="1:16">
      <c r="A1019" s="58" t="s">
        <v>1</v>
      </c>
      <c r="B1019" s="51"/>
      <c r="C1019" s="58" t="s">
        <v>222</v>
      </c>
      <c r="D1019" s="51"/>
      <c r="E1019" s="65" t="s">
        <v>223</v>
      </c>
      <c r="F1019" s="57"/>
      <c r="G1019" s="57"/>
      <c r="H1019" s="57"/>
      <c r="I1019" s="57"/>
      <c r="J1019" s="57"/>
      <c r="K1019" s="59" t="s">
        <v>1</v>
      </c>
      <c r="L1019" s="51"/>
      <c r="M1019" s="59">
        <v>59120.639999999999</v>
      </c>
      <c r="N1019" s="51"/>
      <c r="O1019" s="82" t="s">
        <v>1</v>
      </c>
      <c r="P1019" s="51"/>
    </row>
    <row r="1020" spans="1:16">
      <c r="A1020" s="54" t="s">
        <v>1</v>
      </c>
      <c r="B1020" s="51"/>
      <c r="C1020" s="54" t="s">
        <v>227</v>
      </c>
      <c r="D1020" s="51"/>
      <c r="E1020" s="56" t="s">
        <v>228</v>
      </c>
      <c r="F1020" s="57"/>
      <c r="G1020" s="57"/>
      <c r="H1020" s="57"/>
      <c r="I1020" s="57"/>
      <c r="J1020" s="57"/>
      <c r="K1020" s="55">
        <v>30000</v>
      </c>
      <c r="L1020" s="51"/>
      <c r="M1020" s="55">
        <v>11674.62</v>
      </c>
      <c r="N1020" s="51"/>
      <c r="O1020" s="81">
        <v>38.92</v>
      </c>
      <c r="P1020" s="51"/>
    </row>
    <row r="1021" spans="1:16">
      <c r="A1021" s="58" t="s">
        <v>1</v>
      </c>
      <c r="B1021" s="51"/>
      <c r="C1021" s="58" t="s">
        <v>229</v>
      </c>
      <c r="D1021" s="51"/>
      <c r="E1021" s="65" t="s">
        <v>230</v>
      </c>
      <c r="F1021" s="57"/>
      <c r="G1021" s="57"/>
      <c r="H1021" s="57"/>
      <c r="I1021" s="57"/>
      <c r="J1021" s="57"/>
      <c r="K1021" s="59" t="s">
        <v>1</v>
      </c>
      <c r="L1021" s="51"/>
      <c r="M1021" s="59">
        <v>11674.62</v>
      </c>
      <c r="N1021" s="51"/>
      <c r="O1021" s="82" t="s">
        <v>1</v>
      </c>
      <c r="P1021" s="51"/>
    </row>
    <row r="1022" spans="1:16">
      <c r="A1022" s="54" t="s">
        <v>1</v>
      </c>
      <c r="B1022" s="51"/>
      <c r="C1022" s="54" t="s">
        <v>689</v>
      </c>
      <c r="D1022" s="51"/>
      <c r="E1022" s="56" t="s">
        <v>690</v>
      </c>
      <c r="F1022" s="57"/>
      <c r="G1022" s="57"/>
      <c r="H1022" s="57"/>
      <c r="I1022" s="57"/>
      <c r="J1022" s="57"/>
      <c r="K1022" s="55">
        <v>415000</v>
      </c>
      <c r="L1022" s="51"/>
      <c r="M1022" s="55">
        <v>70704.009999999995</v>
      </c>
      <c r="N1022" s="51"/>
      <c r="O1022" s="81">
        <v>17.04</v>
      </c>
      <c r="P1022" s="51"/>
    </row>
    <row r="1023" spans="1:16">
      <c r="A1023" s="58" t="s">
        <v>1</v>
      </c>
      <c r="B1023" s="51"/>
      <c r="C1023" s="58" t="s">
        <v>691</v>
      </c>
      <c r="D1023" s="51"/>
      <c r="E1023" s="65" t="s">
        <v>692</v>
      </c>
      <c r="F1023" s="57"/>
      <c r="G1023" s="57"/>
      <c r="H1023" s="57"/>
      <c r="I1023" s="57"/>
      <c r="J1023" s="57"/>
      <c r="K1023" s="59" t="s">
        <v>1</v>
      </c>
      <c r="L1023" s="51"/>
      <c r="M1023" s="59">
        <v>70704.009999999995</v>
      </c>
      <c r="N1023" s="51"/>
      <c r="O1023" s="82" t="s">
        <v>1</v>
      </c>
      <c r="P1023" s="51"/>
    </row>
    <row r="1024" spans="1:16">
      <c r="A1024" s="54" t="s">
        <v>1</v>
      </c>
      <c r="B1024" s="51"/>
      <c r="C1024" s="54" t="s">
        <v>252</v>
      </c>
      <c r="D1024" s="51"/>
      <c r="E1024" s="56" t="s">
        <v>253</v>
      </c>
      <c r="F1024" s="57"/>
      <c r="G1024" s="57"/>
      <c r="H1024" s="57"/>
      <c r="I1024" s="57"/>
      <c r="J1024" s="57"/>
      <c r="K1024" s="55">
        <v>285000</v>
      </c>
      <c r="L1024" s="51"/>
      <c r="M1024" s="55">
        <v>9146.02</v>
      </c>
      <c r="N1024" s="51"/>
      <c r="O1024" s="81">
        <v>3.21</v>
      </c>
      <c r="P1024" s="51"/>
    </row>
    <row r="1025" spans="1:16">
      <c r="A1025" s="58" t="s">
        <v>1</v>
      </c>
      <c r="B1025" s="51"/>
      <c r="C1025" s="58" t="s">
        <v>448</v>
      </c>
      <c r="D1025" s="51"/>
      <c r="E1025" s="65" t="s">
        <v>449</v>
      </c>
      <c r="F1025" s="57"/>
      <c r="G1025" s="57"/>
      <c r="H1025" s="57"/>
      <c r="I1025" s="57"/>
      <c r="J1025" s="57"/>
      <c r="K1025" s="59" t="s">
        <v>1</v>
      </c>
      <c r="L1025" s="51"/>
      <c r="M1025" s="59">
        <v>9146.02</v>
      </c>
      <c r="N1025" s="51"/>
      <c r="O1025" s="82" t="s">
        <v>1</v>
      </c>
      <c r="P1025" s="51"/>
    </row>
    <row r="1026" spans="1:16">
      <c r="A1026" s="54" t="s">
        <v>1</v>
      </c>
      <c r="B1026" s="51"/>
      <c r="C1026" s="54" t="s">
        <v>353</v>
      </c>
      <c r="D1026" s="51"/>
      <c r="E1026" s="56" t="s">
        <v>354</v>
      </c>
      <c r="F1026" s="57"/>
      <c r="G1026" s="57"/>
      <c r="H1026" s="57"/>
      <c r="I1026" s="57"/>
      <c r="J1026" s="57"/>
      <c r="K1026" s="55">
        <v>165000</v>
      </c>
      <c r="L1026" s="51"/>
      <c r="M1026" s="55">
        <v>132685.6</v>
      </c>
      <c r="N1026" s="51"/>
      <c r="O1026" s="81">
        <v>80.42</v>
      </c>
      <c r="P1026" s="51"/>
    </row>
    <row r="1027" spans="1:16">
      <c r="A1027" s="58" t="s">
        <v>1</v>
      </c>
      <c r="B1027" s="51"/>
      <c r="C1027" s="58" t="s">
        <v>687</v>
      </c>
      <c r="D1027" s="51"/>
      <c r="E1027" s="65" t="s">
        <v>688</v>
      </c>
      <c r="F1027" s="57"/>
      <c r="G1027" s="57"/>
      <c r="H1027" s="57"/>
      <c r="I1027" s="57"/>
      <c r="J1027" s="57"/>
      <c r="K1027" s="59" t="s">
        <v>1</v>
      </c>
      <c r="L1027" s="51"/>
      <c r="M1027" s="59">
        <v>132685.6</v>
      </c>
      <c r="N1027" s="51"/>
      <c r="O1027" s="82" t="s">
        <v>1</v>
      </c>
      <c r="P1027" s="51"/>
    </row>
    <row r="1028" spans="1:16">
      <c r="A1028" s="54" t="s">
        <v>1</v>
      </c>
      <c r="B1028" s="51"/>
      <c r="C1028" s="54" t="s">
        <v>335</v>
      </c>
      <c r="D1028" s="51"/>
      <c r="E1028" s="56" t="s">
        <v>336</v>
      </c>
      <c r="F1028" s="57"/>
      <c r="G1028" s="57"/>
      <c r="H1028" s="57"/>
      <c r="I1028" s="57"/>
      <c r="J1028" s="57"/>
      <c r="K1028" s="55">
        <v>21000</v>
      </c>
      <c r="L1028" s="51"/>
      <c r="M1028" s="55">
        <v>0</v>
      </c>
      <c r="N1028" s="51"/>
      <c r="O1028" s="81">
        <v>0</v>
      </c>
      <c r="P1028" s="51"/>
    </row>
    <row r="1029" spans="1:16">
      <c r="A1029" s="58" t="s">
        <v>1</v>
      </c>
      <c r="B1029" s="51"/>
      <c r="C1029" s="58" t="s">
        <v>339</v>
      </c>
      <c r="D1029" s="51"/>
      <c r="E1029" s="65" t="s">
        <v>340</v>
      </c>
      <c r="F1029" s="57"/>
      <c r="G1029" s="57"/>
      <c r="H1029" s="57"/>
      <c r="I1029" s="57"/>
      <c r="J1029" s="57"/>
      <c r="K1029" s="59" t="s">
        <v>1</v>
      </c>
      <c r="L1029" s="51"/>
      <c r="M1029" s="59">
        <v>0</v>
      </c>
      <c r="N1029" s="51"/>
      <c r="O1029" s="82" t="s">
        <v>1</v>
      </c>
      <c r="P1029" s="51"/>
    </row>
    <row r="1030" spans="1:16">
      <c r="A1030" s="60"/>
      <c r="B1030" s="51"/>
      <c r="C1030" s="60" t="s">
        <v>956</v>
      </c>
      <c r="D1030" s="51"/>
      <c r="E1030" s="64" t="s">
        <v>957</v>
      </c>
      <c r="F1030" s="57"/>
      <c r="G1030" s="57"/>
      <c r="H1030" s="57"/>
      <c r="I1030" s="57"/>
      <c r="J1030" s="57"/>
      <c r="K1030" s="61">
        <v>800000</v>
      </c>
      <c r="L1030" s="51"/>
      <c r="M1030" s="61">
        <v>33973.75</v>
      </c>
      <c r="N1030" s="51"/>
      <c r="O1030" s="80">
        <v>4.25</v>
      </c>
      <c r="P1030" s="51"/>
    </row>
    <row r="1031" spans="1:16">
      <c r="A1031" s="62" t="s">
        <v>1</v>
      </c>
      <c r="B1031" s="51"/>
      <c r="C1031" s="62" t="s">
        <v>388</v>
      </c>
      <c r="D1031" s="51"/>
      <c r="E1031" s="51"/>
      <c r="F1031" s="51"/>
      <c r="G1031" s="51"/>
      <c r="H1031" s="51"/>
      <c r="I1031" s="51"/>
      <c r="J1031" s="51"/>
      <c r="K1031" s="63">
        <v>800000</v>
      </c>
      <c r="L1031" s="51"/>
      <c r="M1031" s="63">
        <v>33973.75</v>
      </c>
      <c r="N1031" s="51"/>
      <c r="O1031" s="76">
        <v>4.25</v>
      </c>
      <c r="P1031" s="51"/>
    </row>
    <row r="1032" spans="1:16">
      <c r="A1032" s="62" t="s">
        <v>1</v>
      </c>
      <c r="B1032" s="51"/>
      <c r="C1032" s="62" t="s">
        <v>389</v>
      </c>
      <c r="D1032" s="51"/>
      <c r="E1032" s="51"/>
      <c r="F1032" s="51"/>
      <c r="G1032" s="51"/>
      <c r="H1032" s="51"/>
      <c r="I1032" s="51"/>
      <c r="J1032" s="51"/>
      <c r="K1032" s="63">
        <v>800000</v>
      </c>
      <c r="L1032" s="51"/>
      <c r="M1032" s="63">
        <v>33973.75</v>
      </c>
      <c r="N1032" s="51"/>
      <c r="O1032" s="76">
        <v>4.25</v>
      </c>
      <c r="P1032" s="51"/>
    </row>
    <row r="1033" spans="1:16">
      <c r="A1033" s="54" t="s">
        <v>1</v>
      </c>
      <c r="B1033" s="51"/>
      <c r="C1033" s="54" t="s">
        <v>335</v>
      </c>
      <c r="D1033" s="51"/>
      <c r="E1033" s="56" t="s">
        <v>336</v>
      </c>
      <c r="F1033" s="57"/>
      <c r="G1033" s="57"/>
      <c r="H1033" s="57"/>
      <c r="I1033" s="57"/>
      <c r="J1033" s="57"/>
      <c r="K1033" s="55">
        <v>800000</v>
      </c>
      <c r="L1033" s="51"/>
      <c r="M1033" s="55">
        <v>33973.75</v>
      </c>
      <c r="N1033" s="51"/>
      <c r="O1033" s="81">
        <v>4.25</v>
      </c>
      <c r="P1033" s="51"/>
    </row>
    <row r="1034" spans="1:16">
      <c r="A1034" s="58" t="s">
        <v>1</v>
      </c>
      <c r="B1034" s="51"/>
      <c r="C1034" s="58" t="s">
        <v>339</v>
      </c>
      <c r="D1034" s="51"/>
      <c r="E1034" s="65" t="s">
        <v>340</v>
      </c>
      <c r="F1034" s="57"/>
      <c r="G1034" s="57"/>
      <c r="H1034" s="57"/>
      <c r="I1034" s="57"/>
      <c r="J1034" s="57"/>
      <c r="K1034" s="59" t="s">
        <v>1</v>
      </c>
      <c r="L1034" s="51"/>
      <c r="M1034" s="59">
        <v>33973.75</v>
      </c>
      <c r="N1034" s="51"/>
      <c r="O1034" s="82" t="s">
        <v>1</v>
      </c>
      <c r="P1034" s="51"/>
    </row>
    <row r="1035" spans="1:16">
      <c r="A1035" s="60"/>
      <c r="B1035" s="51"/>
      <c r="C1035" s="60" t="s">
        <v>958</v>
      </c>
      <c r="D1035" s="51"/>
      <c r="E1035" s="64" t="s">
        <v>959</v>
      </c>
      <c r="F1035" s="57"/>
      <c r="G1035" s="57"/>
      <c r="H1035" s="57"/>
      <c r="I1035" s="57"/>
      <c r="J1035" s="57"/>
      <c r="K1035" s="61">
        <v>1000000</v>
      </c>
      <c r="L1035" s="51"/>
      <c r="M1035" s="61">
        <v>116850</v>
      </c>
      <c r="N1035" s="51"/>
      <c r="O1035" s="80">
        <v>11.69</v>
      </c>
      <c r="P1035" s="51"/>
    </row>
    <row r="1036" spans="1:16">
      <c r="A1036" s="62" t="s">
        <v>1</v>
      </c>
      <c r="B1036" s="51"/>
      <c r="C1036" s="62" t="s">
        <v>388</v>
      </c>
      <c r="D1036" s="51"/>
      <c r="E1036" s="51"/>
      <c r="F1036" s="51"/>
      <c r="G1036" s="51"/>
      <c r="H1036" s="51"/>
      <c r="I1036" s="51"/>
      <c r="J1036" s="51"/>
      <c r="K1036" s="63">
        <v>140000</v>
      </c>
      <c r="L1036" s="51"/>
      <c r="M1036" s="63">
        <v>114750</v>
      </c>
      <c r="N1036" s="51"/>
      <c r="O1036" s="76">
        <v>81.96</v>
      </c>
      <c r="P1036" s="51"/>
    </row>
    <row r="1037" spans="1:16">
      <c r="A1037" s="62" t="s">
        <v>1</v>
      </c>
      <c r="B1037" s="51"/>
      <c r="C1037" s="62" t="s">
        <v>389</v>
      </c>
      <c r="D1037" s="51"/>
      <c r="E1037" s="51"/>
      <c r="F1037" s="51"/>
      <c r="G1037" s="51"/>
      <c r="H1037" s="51"/>
      <c r="I1037" s="51"/>
      <c r="J1037" s="51"/>
      <c r="K1037" s="63">
        <v>140000</v>
      </c>
      <c r="L1037" s="51"/>
      <c r="M1037" s="63">
        <v>114750</v>
      </c>
      <c r="N1037" s="51"/>
      <c r="O1037" s="76">
        <v>81.96</v>
      </c>
      <c r="P1037" s="51"/>
    </row>
    <row r="1038" spans="1:16">
      <c r="A1038" s="54" t="s">
        <v>1</v>
      </c>
      <c r="B1038" s="51"/>
      <c r="C1038" s="54" t="s">
        <v>335</v>
      </c>
      <c r="D1038" s="51"/>
      <c r="E1038" s="56" t="s">
        <v>336</v>
      </c>
      <c r="F1038" s="57"/>
      <c r="G1038" s="57"/>
      <c r="H1038" s="57"/>
      <c r="I1038" s="57"/>
      <c r="J1038" s="57"/>
      <c r="K1038" s="55">
        <v>140000</v>
      </c>
      <c r="L1038" s="51"/>
      <c r="M1038" s="55">
        <v>114750</v>
      </c>
      <c r="N1038" s="51"/>
      <c r="O1038" s="81">
        <v>81.96</v>
      </c>
      <c r="P1038" s="51"/>
    </row>
    <row r="1039" spans="1:16">
      <c r="A1039" s="58" t="s">
        <v>1</v>
      </c>
      <c r="B1039" s="51"/>
      <c r="C1039" s="58" t="s">
        <v>339</v>
      </c>
      <c r="D1039" s="51"/>
      <c r="E1039" s="65" t="s">
        <v>340</v>
      </c>
      <c r="F1039" s="57"/>
      <c r="G1039" s="57"/>
      <c r="H1039" s="57"/>
      <c r="I1039" s="57"/>
      <c r="J1039" s="57"/>
      <c r="K1039" s="59" t="s">
        <v>1</v>
      </c>
      <c r="L1039" s="51"/>
      <c r="M1039" s="59">
        <v>114750</v>
      </c>
      <c r="N1039" s="51"/>
      <c r="O1039" s="82" t="s">
        <v>1</v>
      </c>
      <c r="P1039" s="51"/>
    </row>
    <row r="1040" spans="1:16">
      <c r="A1040" s="62" t="s">
        <v>1</v>
      </c>
      <c r="B1040" s="51"/>
      <c r="C1040" s="62" t="s">
        <v>394</v>
      </c>
      <c r="D1040" s="51"/>
      <c r="E1040" s="51"/>
      <c r="F1040" s="51"/>
      <c r="G1040" s="51"/>
      <c r="H1040" s="51"/>
      <c r="I1040" s="51"/>
      <c r="J1040" s="51"/>
      <c r="K1040" s="63">
        <v>860000</v>
      </c>
      <c r="L1040" s="51"/>
      <c r="M1040" s="63">
        <v>2100</v>
      </c>
      <c r="N1040" s="51"/>
      <c r="O1040" s="76">
        <v>0.24</v>
      </c>
      <c r="P1040" s="51"/>
    </row>
    <row r="1041" spans="1:16">
      <c r="A1041" s="62" t="s">
        <v>1</v>
      </c>
      <c r="B1041" s="51"/>
      <c r="C1041" s="62" t="s">
        <v>395</v>
      </c>
      <c r="D1041" s="51"/>
      <c r="E1041" s="51"/>
      <c r="F1041" s="51"/>
      <c r="G1041" s="51"/>
      <c r="H1041" s="51"/>
      <c r="I1041" s="51"/>
      <c r="J1041" s="51"/>
      <c r="K1041" s="63">
        <v>860000</v>
      </c>
      <c r="L1041" s="51"/>
      <c r="M1041" s="63">
        <v>2100</v>
      </c>
      <c r="N1041" s="51"/>
      <c r="O1041" s="76">
        <v>0.24</v>
      </c>
      <c r="P1041" s="51"/>
    </row>
    <row r="1042" spans="1:16">
      <c r="A1042" s="54" t="s">
        <v>1</v>
      </c>
      <c r="B1042" s="51"/>
      <c r="C1042" s="54" t="s">
        <v>335</v>
      </c>
      <c r="D1042" s="51"/>
      <c r="E1042" s="56" t="s">
        <v>336</v>
      </c>
      <c r="F1042" s="57"/>
      <c r="G1042" s="57"/>
      <c r="H1042" s="57"/>
      <c r="I1042" s="57"/>
      <c r="J1042" s="57"/>
      <c r="K1042" s="55">
        <v>860000</v>
      </c>
      <c r="L1042" s="51"/>
      <c r="M1042" s="55">
        <v>2100</v>
      </c>
      <c r="N1042" s="51"/>
      <c r="O1042" s="81">
        <v>0.24</v>
      </c>
      <c r="P1042" s="51"/>
    </row>
    <row r="1043" spans="1:16">
      <c r="A1043" s="58" t="s">
        <v>1</v>
      </c>
      <c r="B1043" s="51"/>
      <c r="C1043" s="58" t="s">
        <v>339</v>
      </c>
      <c r="D1043" s="51"/>
      <c r="E1043" s="65" t="s">
        <v>340</v>
      </c>
      <c r="F1043" s="57"/>
      <c r="G1043" s="57"/>
      <c r="H1043" s="57"/>
      <c r="I1043" s="57"/>
      <c r="J1043" s="57"/>
      <c r="K1043" s="59" t="s">
        <v>1</v>
      </c>
      <c r="L1043" s="51"/>
      <c r="M1043" s="59">
        <v>2100</v>
      </c>
      <c r="N1043" s="51"/>
      <c r="O1043" s="82" t="s">
        <v>1</v>
      </c>
      <c r="P1043" s="51"/>
    </row>
    <row r="1044" spans="1:16">
      <c r="A1044" s="68" t="s">
        <v>1</v>
      </c>
      <c r="B1044" s="51"/>
      <c r="C1044" s="68" t="s">
        <v>899</v>
      </c>
      <c r="D1044" s="51"/>
      <c r="E1044" s="51"/>
      <c r="F1044" s="51"/>
      <c r="G1044" s="51"/>
      <c r="H1044" s="51"/>
      <c r="I1044" s="51"/>
      <c r="J1044" s="51"/>
      <c r="K1044" s="69">
        <v>141976064.71000001</v>
      </c>
      <c r="L1044" s="51"/>
      <c r="M1044" s="69">
        <v>54633876.619999997</v>
      </c>
      <c r="N1044" s="51"/>
      <c r="O1044" s="75">
        <v>38.479999999999997</v>
      </c>
      <c r="P1044" s="51"/>
    </row>
    <row r="1045" spans="1:16">
      <c r="A1045" s="68" t="s">
        <v>1</v>
      </c>
      <c r="B1045" s="51"/>
      <c r="C1045" s="68" t="s">
        <v>900</v>
      </c>
      <c r="D1045" s="51"/>
      <c r="E1045" s="51"/>
      <c r="F1045" s="51"/>
      <c r="G1045" s="51"/>
      <c r="H1045" s="51"/>
      <c r="I1045" s="51"/>
      <c r="J1045" s="51"/>
      <c r="K1045" s="69">
        <v>141976064.71000001</v>
      </c>
      <c r="L1045" s="51"/>
      <c r="M1045" s="69">
        <v>54633876.619999997</v>
      </c>
      <c r="N1045" s="51"/>
      <c r="O1045" s="75">
        <v>38.479999999999997</v>
      </c>
      <c r="P1045" s="51"/>
    </row>
    <row r="1046" spans="1:16">
      <c r="A1046" s="62" t="s">
        <v>1</v>
      </c>
      <c r="B1046" s="51"/>
      <c r="C1046" s="62" t="s">
        <v>384</v>
      </c>
      <c r="D1046" s="51"/>
      <c r="E1046" s="51"/>
      <c r="F1046" s="51"/>
      <c r="G1046" s="51"/>
      <c r="H1046" s="51"/>
      <c r="I1046" s="51"/>
      <c r="J1046" s="51"/>
      <c r="K1046" s="63">
        <v>27741404.149999999</v>
      </c>
      <c r="L1046" s="51"/>
      <c r="M1046" s="63">
        <v>10522694.15</v>
      </c>
      <c r="N1046" s="51"/>
      <c r="O1046" s="76">
        <v>37.93</v>
      </c>
      <c r="P1046" s="51"/>
    </row>
    <row r="1047" spans="1:16">
      <c r="A1047" s="62" t="s">
        <v>1</v>
      </c>
      <c r="B1047" s="51"/>
      <c r="C1047" s="62" t="s">
        <v>385</v>
      </c>
      <c r="D1047" s="51"/>
      <c r="E1047" s="51"/>
      <c r="F1047" s="51"/>
      <c r="G1047" s="51"/>
      <c r="H1047" s="51"/>
      <c r="I1047" s="51"/>
      <c r="J1047" s="51"/>
      <c r="K1047" s="63">
        <v>27741404.149999999</v>
      </c>
      <c r="L1047" s="51"/>
      <c r="M1047" s="63">
        <v>10522694.15</v>
      </c>
      <c r="N1047" s="51"/>
      <c r="O1047" s="76">
        <v>37.93</v>
      </c>
      <c r="P1047" s="51"/>
    </row>
    <row r="1048" spans="1:16">
      <c r="A1048" s="62" t="s">
        <v>1</v>
      </c>
      <c r="B1048" s="51"/>
      <c r="C1048" s="62" t="s">
        <v>388</v>
      </c>
      <c r="D1048" s="51"/>
      <c r="E1048" s="51"/>
      <c r="F1048" s="51"/>
      <c r="G1048" s="51"/>
      <c r="H1048" s="51"/>
      <c r="I1048" s="51"/>
      <c r="J1048" s="51"/>
      <c r="K1048" s="63">
        <v>83559027.709999993</v>
      </c>
      <c r="L1048" s="51"/>
      <c r="M1048" s="63">
        <v>29332599.68</v>
      </c>
      <c r="N1048" s="51"/>
      <c r="O1048" s="76">
        <v>35.1</v>
      </c>
      <c r="P1048" s="51"/>
    </row>
    <row r="1049" spans="1:16">
      <c r="A1049" s="62" t="s">
        <v>1</v>
      </c>
      <c r="B1049" s="51"/>
      <c r="C1049" s="62" t="s">
        <v>389</v>
      </c>
      <c r="D1049" s="51"/>
      <c r="E1049" s="51"/>
      <c r="F1049" s="51"/>
      <c r="G1049" s="51"/>
      <c r="H1049" s="51"/>
      <c r="I1049" s="51"/>
      <c r="J1049" s="51"/>
      <c r="K1049" s="63">
        <v>83559027.709999993</v>
      </c>
      <c r="L1049" s="51"/>
      <c r="M1049" s="63">
        <v>29332599.68</v>
      </c>
      <c r="N1049" s="51"/>
      <c r="O1049" s="76">
        <v>35.1</v>
      </c>
      <c r="P1049" s="51"/>
    </row>
    <row r="1050" spans="1:16">
      <c r="A1050" s="62" t="s">
        <v>1</v>
      </c>
      <c r="B1050" s="51"/>
      <c r="C1050" s="62" t="s">
        <v>390</v>
      </c>
      <c r="D1050" s="51"/>
      <c r="E1050" s="51"/>
      <c r="F1050" s="51"/>
      <c r="G1050" s="51"/>
      <c r="H1050" s="51"/>
      <c r="I1050" s="51"/>
      <c r="J1050" s="51"/>
      <c r="K1050" s="63">
        <v>21699037</v>
      </c>
      <c r="L1050" s="51"/>
      <c r="M1050" s="63">
        <v>11793019.060000001</v>
      </c>
      <c r="N1050" s="51"/>
      <c r="O1050" s="76">
        <v>54.35</v>
      </c>
      <c r="P1050" s="51"/>
    </row>
    <row r="1051" spans="1:16">
      <c r="A1051" s="62" t="s">
        <v>1</v>
      </c>
      <c r="B1051" s="51"/>
      <c r="C1051" s="62" t="s">
        <v>391</v>
      </c>
      <c r="D1051" s="51"/>
      <c r="E1051" s="51"/>
      <c r="F1051" s="51"/>
      <c r="G1051" s="51"/>
      <c r="H1051" s="51"/>
      <c r="I1051" s="51"/>
      <c r="J1051" s="51"/>
      <c r="K1051" s="63">
        <v>21699037</v>
      </c>
      <c r="L1051" s="51"/>
      <c r="M1051" s="63">
        <v>11793019.060000001</v>
      </c>
      <c r="N1051" s="51"/>
      <c r="O1051" s="76">
        <v>54.35</v>
      </c>
      <c r="P1051" s="51"/>
    </row>
    <row r="1052" spans="1:16">
      <c r="A1052" s="62" t="s">
        <v>1</v>
      </c>
      <c r="B1052" s="51"/>
      <c r="C1052" s="62" t="s">
        <v>394</v>
      </c>
      <c r="D1052" s="51"/>
      <c r="E1052" s="51"/>
      <c r="F1052" s="51"/>
      <c r="G1052" s="51"/>
      <c r="H1052" s="51"/>
      <c r="I1052" s="51"/>
      <c r="J1052" s="51"/>
      <c r="K1052" s="63">
        <v>8976595.8499999996</v>
      </c>
      <c r="L1052" s="51"/>
      <c r="M1052" s="63">
        <v>2985563.73</v>
      </c>
      <c r="N1052" s="51"/>
      <c r="O1052" s="76">
        <v>33.26</v>
      </c>
      <c r="P1052" s="51"/>
    </row>
    <row r="1053" spans="1:16">
      <c r="A1053" s="62" t="s">
        <v>1</v>
      </c>
      <c r="B1053" s="51"/>
      <c r="C1053" s="62" t="s">
        <v>395</v>
      </c>
      <c r="D1053" s="51"/>
      <c r="E1053" s="51"/>
      <c r="F1053" s="51"/>
      <c r="G1053" s="51"/>
      <c r="H1053" s="51"/>
      <c r="I1053" s="51"/>
      <c r="J1053" s="51"/>
      <c r="K1053" s="63">
        <v>8976595.8499999996</v>
      </c>
      <c r="L1053" s="51"/>
      <c r="M1053" s="63">
        <v>2985563.73</v>
      </c>
      <c r="N1053" s="51"/>
      <c r="O1053" s="76">
        <v>33.26</v>
      </c>
      <c r="P1053" s="51"/>
    </row>
    <row r="1054" spans="1:16">
      <c r="A1054" s="66" t="s">
        <v>1</v>
      </c>
      <c r="B1054" s="51"/>
      <c r="C1054" s="66" t="s">
        <v>530</v>
      </c>
      <c r="D1054" s="51"/>
      <c r="E1054" s="70" t="s">
        <v>531</v>
      </c>
      <c r="F1054" s="57"/>
      <c r="G1054" s="57"/>
      <c r="H1054" s="57"/>
      <c r="I1054" s="57"/>
      <c r="J1054" s="57"/>
      <c r="K1054" s="67">
        <v>8552000</v>
      </c>
      <c r="L1054" s="51"/>
      <c r="M1054" s="67">
        <v>3735092.61</v>
      </c>
      <c r="N1054" s="51"/>
      <c r="O1054" s="79">
        <v>43.68</v>
      </c>
      <c r="P1054" s="51"/>
    </row>
    <row r="1055" spans="1:16">
      <c r="A1055" s="60"/>
      <c r="B1055" s="51"/>
      <c r="C1055" s="60" t="s">
        <v>532</v>
      </c>
      <c r="D1055" s="51"/>
      <c r="E1055" s="64" t="s">
        <v>473</v>
      </c>
      <c r="F1055" s="57"/>
      <c r="G1055" s="57"/>
      <c r="H1055" s="57"/>
      <c r="I1055" s="57"/>
      <c r="J1055" s="57"/>
      <c r="K1055" s="61">
        <v>8552000</v>
      </c>
      <c r="L1055" s="51"/>
      <c r="M1055" s="61">
        <v>3735092.61</v>
      </c>
      <c r="N1055" s="51"/>
      <c r="O1055" s="80">
        <v>43.68</v>
      </c>
      <c r="P1055" s="51"/>
    </row>
    <row r="1056" spans="1:16">
      <c r="A1056" s="62" t="s">
        <v>1</v>
      </c>
      <c r="B1056" s="51"/>
      <c r="C1056" s="62" t="s">
        <v>384</v>
      </c>
      <c r="D1056" s="51"/>
      <c r="E1056" s="51"/>
      <c r="F1056" s="51"/>
      <c r="G1056" s="51"/>
      <c r="H1056" s="51"/>
      <c r="I1056" s="51"/>
      <c r="J1056" s="51"/>
      <c r="K1056" s="63">
        <v>8552000</v>
      </c>
      <c r="L1056" s="51"/>
      <c r="M1056" s="63">
        <v>3735092.61</v>
      </c>
      <c r="N1056" s="51"/>
      <c r="O1056" s="76">
        <v>43.68</v>
      </c>
      <c r="P1056" s="51"/>
    </row>
    <row r="1057" spans="1:16">
      <c r="A1057" s="62" t="s">
        <v>1</v>
      </c>
      <c r="B1057" s="51"/>
      <c r="C1057" s="62" t="s">
        <v>385</v>
      </c>
      <c r="D1057" s="51"/>
      <c r="E1057" s="51"/>
      <c r="F1057" s="51"/>
      <c r="G1057" s="51"/>
      <c r="H1057" s="51"/>
      <c r="I1057" s="51"/>
      <c r="J1057" s="51"/>
      <c r="K1057" s="63">
        <v>8552000</v>
      </c>
      <c r="L1057" s="51"/>
      <c r="M1057" s="63">
        <v>3735092.61</v>
      </c>
      <c r="N1057" s="51"/>
      <c r="O1057" s="76">
        <v>43.68</v>
      </c>
      <c r="P1057" s="51"/>
    </row>
    <row r="1058" spans="1:16">
      <c r="A1058" s="54" t="s">
        <v>1</v>
      </c>
      <c r="B1058" s="51"/>
      <c r="C1058" s="54" t="s">
        <v>220</v>
      </c>
      <c r="D1058" s="51"/>
      <c r="E1058" s="56" t="s">
        <v>221</v>
      </c>
      <c r="F1058" s="57"/>
      <c r="G1058" s="57"/>
      <c r="H1058" s="57"/>
      <c r="I1058" s="57"/>
      <c r="J1058" s="57"/>
      <c r="K1058" s="55">
        <v>6700000</v>
      </c>
      <c r="L1058" s="51"/>
      <c r="M1058" s="55">
        <v>2943181.21</v>
      </c>
      <c r="N1058" s="51"/>
      <c r="O1058" s="81">
        <v>43.93</v>
      </c>
      <c r="P1058" s="51"/>
    </row>
    <row r="1059" spans="1:16">
      <c r="A1059" s="58" t="s">
        <v>1</v>
      </c>
      <c r="B1059" s="51"/>
      <c r="C1059" s="58" t="s">
        <v>222</v>
      </c>
      <c r="D1059" s="51"/>
      <c r="E1059" s="65" t="s">
        <v>223</v>
      </c>
      <c r="F1059" s="57"/>
      <c r="G1059" s="57"/>
      <c r="H1059" s="57"/>
      <c r="I1059" s="57"/>
      <c r="J1059" s="57"/>
      <c r="K1059" s="59" t="s">
        <v>1</v>
      </c>
      <c r="L1059" s="51"/>
      <c r="M1059" s="59">
        <v>2943181.21</v>
      </c>
      <c r="N1059" s="51"/>
      <c r="O1059" s="82" t="s">
        <v>1</v>
      </c>
      <c r="P1059" s="51"/>
    </row>
    <row r="1060" spans="1:16">
      <c r="A1060" s="54" t="s">
        <v>1</v>
      </c>
      <c r="B1060" s="51"/>
      <c r="C1060" s="54" t="s">
        <v>224</v>
      </c>
      <c r="D1060" s="51"/>
      <c r="E1060" s="56" t="s">
        <v>225</v>
      </c>
      <c r="F1060" s="57"/>
      <c r="G1060" s="57"/>
      <c r="H1060" s="57"/>
      <c r="I1060" s="57"/>
      <c r="J1060" s="57"/>
      <c r="K1060" s="55">
        <v>455000</v>
      </c>
      <c r="L1060" s="51"/>
      <c r="M1060" s="55">
        <v>205925.63</v>
      </c>
      <c r="N1060" s="51"/>
      <c r="O1060" s="81">
        <v>45.26</v>
      </c>
      <c r="P1060" s="51"/>
    </row>
    <row r="1061" spans="1:16">
      <c r="A1061" s="58" t="s">
        <v>1</v>
      </c>
      <c r="B1061" s="51"/>
      <c r="C1061" s="58" t="s">
        <v>226</v>
      </c>
      <c r="D1061" s="51"/>
      <c r="E1061" s="65" t="s">
        <v>225</v>
      </c>
      <c r="F1061" s="57"/>
      <c r="G1061" s="57"/>
      <c r="H1061" s="57"/>
      <c r="I1061" s="57"/>
      <c r="J1061" s="57"/>
      <c r="K1061" s="59" t="s">
        <v>1</v>
      </c>
      <c r="L1061" s="51"/>
      <c r="M1061" s="59">
        <v>205925.63</v>
      </c>
      <c r="N1061" s="51"/>
      <c r="O1061" s="82" t="s">
        <v>1</v>
      </c>
      <c r="P1061" s="51"/>
    </row>
    <row r="1062" spans="1:16">
      <c r="A1062" s="54" t="s">
        <v>1</v>
      </c>
      <c r="B1062" s="51"/>
      <c r="C1062" s="54" t="s">
        <v>227</v>
      </c>
      <c r="D1062" s="51"/>
      <c r="E1062" s="56" t="s">
        <v>228</v>
      </c>
      <c r="F1062" s="57"/>
      <c r="G1062" s="57"/>
      <c r="H1062" s="57"/>
      <c r="I1062" s="57"/>
      <c r="J1062" s="57"/>
      <c r="K1062" s="55">
        <v>1122000</v>
      </c>
      <c r="L1062" s="51"/>
      <c r="M1062" s="55">
        <v>484697.54</v>
      </c>
      <c r="N1062" s="51"/>
      <c r="O1062" s="81">
        <v>43.2</v>
      </c>
      <c r="P1062" s="51"/>
    </row>
    <row r="1063" spans="1:16">
      <c r="A1063" s="58" t="s">
        <v>1</v>
      </c>
      <c r="B1063" s="51"/>
      <c r="C1063" s="58" t="s">
        <v>229</v>
      </c>
      <c r="D1063" s="51"/>
      <c r="E1063" s="65" t="s">
        <v>230</v>
      </c>
      <c r="F1063" s="57"/>
      <c r="G1063" s="57"/>
      <c r="H1063" s="57"/>
      <c r="I1063" s="57"/>
      <c r="J1063" s="57"/>
      <c r="K1063" s="59" t="s">
        <v>1</v>
      </c>
      <c r="L1063" s="51"/>
      <c r="M1063" s="59">
        <v>484697.54</v>
      </c>
      <c r="N1063" s="51"/>
      <c r="O1063" s="82" t="s">
        <v>1</v>
      </c>
      <c r="P1063" s="51"/>
    </row>
    <row r="1064" spans="1:16">
      <c r="A1064" s="54" t="s">
        <v>1</v>
      </c>
      <c r="B1064" s="51"/>
      <c r="C1064" s="54" t="s">
        <v>231</v>
      </c>
      <c r="D1064" s="51"/>
      <c r="E1064" s="56" t="s">
        <v>232</v>
      </c>
      <c r="F1064" s="57"/>
      <c r="G1064" s="57"/>
      <c r="H1064" s="57"/>
      <c r="I1064" s="57"/>
      <c r="J1064" s="57"/>
      <c r="K1064" s="55">
        <v>190000</v>
      </c>
      <c r="L1064" s="51"/>
      <c r="M1064" s="55">
        <v>90212.4</v>
      </c>
      <c r="N1064" s="51"/>
      <c r="O1064" s="81">
        <v>47.48</v>
      </c>
      <c r="P1064" s="51"/>
    </row>
    <row r="1065" spans="1:16">
      <c r="A1065" s="58" t="s">
        <v>1</v>
      </c>
      <c r="B1065" s="51"/>
      <c r="C1065" s="58" t="s">
        <v>233</v>
      </c>
      <c r="D1065" s="51"/>
      <c r="E1065" s="65" t="s">
        <v>234</v>
      </c>
      <c r="F1065" s="57"/>
      <c r="G1065" s="57"/>
      <c r="H1065" s="57"/>
      <c r="I1065" s="57"/>
      <c r="J1065" s="57"/>
      <c r="K1065" s="59" t="s">
        <v>1</v>
      </c>
      <c r="L1065" s="51"/>
      <c r="M1065" s="59">
        <v>90212.4</v>
      </c>
      <c r="N1065" s="51"/>
      <c r="O1065" s="82" t="s">
        <v>1</v>
      </c>
      <c r="P1065" s="51"/>
    </row>
    <row r="1066" spans="1:16">
      <c r="A1066" s="54" t="s">
        <v>1</v>
      </c>
      <c r="B1066" s="51"/>
      <c r="C1066" s="54" t="s">
        <v>235</v>
      </c>
      <c r="D1066" s="51"/>
      <c r="E1066" s="56" t="s">
        <v>236</v>
      </c>
      <c r="F1066" s="57"/>
      <c r="G1066" s="57"/>
      <c r="H1066" s="57"/>
      <c r="I1066" s="57"/>
      <c r="J1066" s="57"/>
      <c r="K1066" s="55">
        <v>80000</v>
      </c>
      <c r="L1066" s="51"/>
      <c r="M1066" s="55">
        <v>11075.83</v>
      </c>
      <c r="N1066" s="51"/>
      <c r="O1066" s="81">
        <v>13.84</v>
      </c>
      <c r="P1066" s="51"/>
    </row>
    <row r="1067" spans="1:16">
      <c r="A1067" s="58" t="s">
        <v>1</v>
      </c>
      <c r="B1067" s="51"/>
      <c r="C1067" s="58" t="s">
        <v>237</v>
      </c>
      <c r="D1067" s="51"/>
      <c r="E1067" s="65" t="s">
        <v>238</v>
      </c>
      <c r="F1067" s="57"/>
      <c r="G1067" s="57"/>
      <c r="H1067" s="57"/>
      <c r="I1067" s="57"/>
      <c r="J1067" s="57"/>
      <c r="K1067" s="59" t="s">
        <v>1</v>
      </c>
      <c r="L1067" s="51"/>
      <c r="M1067" s="59">
        <v>11075.83</v>
      </c>
      <c r="N1067" s="51"/>
      <c r="O1067" s="82" t="s">
        <v>1</v>
      </c>
      <c r="P1067" s="51"/>
    </row>
    <row r="1068" spans="1:16">
      <c r="A1068" s="54" t="s">
        <v>1</v>
      </c>
      <c r="B1068" s="51"/>
      <c r="C1068" s="54" t="s">
        <v>245</v>
      </c>
      <c r="D1068" s="51"/>
      <c r="E1068" s="56" t="s">
        <v>246</v>
      </c>
      <c r="F1068" s="57"/>
      <c r="G1068" s="57"/>
      <c r="H1068" s="57"/>
      <c r="I1068" s="57"/>
      <c r="J1068" s="57"/>
      <c r="K1068" s="55">
        <v>5000</v>
      </c>
      <c r="L1068" s="51"/>
      <c r="M1068" s="55">
        <v>0</v>
      </c>
      <c r="N1068" s="51"/>
      <c r="O1068" s="81">
        <v>0</v>
      </c>
      <c r="P1068" s="51"/>
    </row>
    <row r="1069" spans="1:16">
      <c r="A1069" s="58" t="s">
        <v>1</v>
      </c>
      <c r="B1069" s="51"/>
      <c r="C1069" s="58" t="s">
        <v>249</v>
      </c>
      <c r="D1069" s="51"/>
      <c r="E1069" s="65" t="s">
        <v>250</v>
      </c>
      <c r="F1069" s="57"/>
      <c r="G1069" s="57"/>
      <c r="H1069" s="57"/>
      <c r="I1069" s="57"/>
      <c r="J1069" s="57"/>
      <c r="K1069" s="59" t="s">
        <v>1</v>
      </c>
      <c r="L1069" s="51"/>
      <c r="M1069" s="59">
        <v>0</v>
      </c>
      <c r="N1069" s="51"/>
      <c r="O1069" s="82" t="s">
        <v>1</v>
      </c>
      <c r="P1069" s="51"/>
    </row>
    <row r="1070" spans="1:16">
      <c r="A1070" s="66" t="s">
        <v>1</v>
      </c>
      <c r="B1070" s="51"/>
      <c r="C1070" s="66" t="s">
        <v>546</v>
      </c>
      <c r="D1070" s="51"/>
      <c r="E1070" s="70" t="s">
        <v>547</v>
      </c>
      <c r="F1070" s="57"/>
      <c r="G1070" s="57"/>
      <c r="H1070" s="57"/>
      <c r="I1070" s="57"/>
      <c r="J1070" s="57"/>
      <c r="K1070" s="67">
        <v>925000</v>
      </c>
      <c r="L1070" s="51"/>
      <c r="M1070" s="67">
        <v>236848.03</v>
      </c>
      <c r="N1070" s="51"/>
      <c r="O1070" s="79">
        <v>25.61</v>
      </c>
      <c r="P1070" s="51"/>
    </row>
    <row r="1071" spans="1:16">
      <c r="A1071" s="60"/>
      <c r="B1071" s="51"/>
      <c r="C1071" s="60" t="s">
        <v>548</v>
      </c>
      <c r="D1071" s="51"/>
      <c r="E1071" s="64" t="s">
        <v>549</v>
      </c>
      <c r="F1071" s="57"/>
      <c r="G1071" s="57"/>
      <c r="H1071" s="57"/>
      <c r="I1071" s="57"/>
      <c r="J1071" s="57"/>
      <c r="K1071" s="61">
        <v>925000</v>
      </c>
      <c r="L1071" s="51"/>
      <c r="M1071" s="61">
        <v>236848.03</v>
      </c>
      <c r="N1071" s="51"/>
      <c r="O1071" s="80">
        <v>25.61</v>
      </c>
      <c r="P1071" s="51"/>
    </row>
    <row r="1072" spans="1:16">
      <c r="A1072" s="62" t="s">
        <v>1</v>
      </c>
      <c r="B1072" s="51"/>
      <c r="C1072" s="62" t="s">
        <v>384</v>
      </c>
      <c r="D1072" s="51"/>
      <c r="E1072" s="51"/>
      <c r="F1072" s="51"/>
      <c r="G1072" s="51"/>
      <c r="H1072" s="51"/>
      <c r="I1072" s="51"/>
      <c r="J1072" s="51"/>
      <c r="K1072" s="63">
        <v>925000</v>
      </c>
      <c r="L1072" s="51"/>
      <c r="M1072" s="63">
        <v>236848.03</v>
      </c>
      <c r="N1072" s="51"/>
      <c r="O1072" s="76">
        <v>25.61</v>
      </c>
      <c r="P1072" s="51"/>
    </row>
    <row r="1073" spans="1:16">
      <c r="A1073" s="62" t="s">
        <v>1</v>
      </c>
      <c r="B1073" s="51"/>
      <c r="C1073" s="62" t="s">
        <v>385</v>
      </c>
      <c r="D1073" s="51"/>
      <c r="E1073" s="51"/>
      <c r="F1073" s="51"/>
      <c r="G1073" s="51"/>
      <c r="H1073" s="51"/>
      <c r="I1073" s="51"/>
      <c r="J1073" s="51"/>
      <c r="K1073" s="63">
        <v>925000</v>
      </c>
      <c r="L1073" s="51"/>
      <c r="M1073" s="63">
        <v>236848.03</v>
      </c>
      <c r="N1073" s="51"/>
      <c r="O1073" s="76">
        <v>25.61</v>
      </c>
      <c r="P1073" s="51"/>
    </row>
    <row r="1074" spans="1:16">
      <c r="A1074" s="54" t="s">
        <v>1</v>
      </c>
      <c r="B1074" s="51"/>
      <c r="C1074" s="54" t="s">
        <v>239</v>
      </c>
      <c r="D1074" s="51"/>
      <c r="E1074" s="56" t="s">
        <v>240</v>
      </c>
      <c r="F1074" s="57"/>
      <c r="G1074" s="57"/>
      <c r="H1074" s="57"/>
      <c r="I1074" s="57"/>
      <c r="J1074" s="57"/>
      <c r="K1074" s="55">
        <v>575000</v>
      </c>
      <c r="L1074" s="51"/>
      <c r="M1074" s="55">
        <v>128773.03</v>
      </c>
      <c r="N1074" s="51"/>
      <c r="O1074" s="81">
        <v>22.4</v>
      </c>
      <c r="P1074" s="51"/>
    </row>
    <row r="1075" spans="1:16">
      <c r="A1075" s="58" t="s">
        <v>1</v>
      </c>
      <c r="B1075" s="51"/>
      <c r="C1075" s="58" t="s">
        <v>274</v>
      </c>
      <c r="D1075" s="51"/>
      <c r="E1075" s="65" t="s">
        <v>275</v>
      </c>
      <c r="F1075" s="57"/>
      <c r="G1075" s="57"/>
      <c r="H1075" s="57"/>
      <c r="I1075" s="57"/>
      <c r="J1075" s="57"/>
      <c r="K1075" s="59" t="s">
        <v>1</v>
      </c>
      <c r="L1075" s="51"/>
      <c r="M1075" s="59">
        <v>32490.49</v>
      </c>
      <c r="N1075" s="51"/>
      <c r="O1075" s="82" t="s">
        <v>1</v>
      </c>
      <c r="P1075" s="51"/>
    </row>
    <row r="1076" spans="1:16">
      <c r="A1076" s="58" t="s">
        <v>1</v>
      </c>
      <c r="B1076" s="51"/>
      <c r="C1076" s="58" t="s">
        <v>243</v>
      </c>
      <c r="D1076" s="51"/>
      <c r="E1076" s="65" t="s">
        <v>244</v>
      </c>
      <c r="F1076" s="57"/>
      <c r="G1076" s="57"/>
      <c r="H1076" s="57"/>
      <c r="I1076" s="57"/>
      <c r="J1076" s="57"/>
      <c r="K1076" s="59" t="s">
        <v>1</v>
      </c>
      <c r="L1076" s="51"/>
      <c r="M1076" s="59">
        <v>51797.54</v>
      </c>
      <c r="N1076" s="51"/>
      <c r="O1076" s="82" t="s">
        <v>1</v>
      </c>
      <c r="P1076" s="51"/>
    </row>
    <row r="1077" spans="1:16">
      <c r="A1077" s="58" t="s">
        <v>1</v>
      </c>
      <c r="B1077" s="51"/>
      <c r="C1077" s="58" t="s">
        <v>329</v>
      </c>
      <c r="D1077" s="51"/>
      <c r="E1077" s="65" t="s">
        <v>330</v>
      </c>
      <c r="F1077" s="57"/>
      <c r="G1077" s="57"/>
      <c r="H1077" s="57"/>
      <c r="I1077" s="57"/>
      <c r="J1077" s="57"/>
      <c r="K1077" s="59" t="s">
        <v>1</v>
      </c>
      <c r="L1077" s="51"/>
      <c r="M1077" s="59">
        <v>44485</v>
      </c>
      <c r="N1077" s="51"/>
      <c r="O1077" s="82" t="s">
        <v>1</v>
      </c>
      <c r="P1077" s="51"/>
    </row>
    <row r="1078" spans="1:16">
      <c r="A1078" s="54" t="s">
        <v>1</v>
      </c>
      <c r="B1078" s="51"/>
      <c r="C1078" s="54" t="s">
        <v>245</v>
      </c>
      <c r="D1078" s="51"/>
      <c r="E1078" s="56" t="s">
        <v>246</v>
      </c>
      <c r="F1078" s="57"/>
      <c r="G1078" s="57"/>
      <c r="H1078" s="57"/>
      <c r="I1078" s="57"/>
      <c r="J1078" s="57"/>
      <c r="K1078" s="55">
        <v>350000</v>
      </c>
      <c r="L1078" s="51"/>
      <c r="M1078" s="55">
        <v>108075</v>
      </c>
      <c r="N1078" s="51"/>
      <c r="O1078" s="81">
        <v>30.88</v>
      </c>
      <c r="P1078" s="51"/>
    </row>
    <row r="1079" spans="1:16">
      <c r="A1079" s="58" t="s">
        <v>1</v>
      </c>
      <c r="B1079" s="51"/>
      <c r="C1079" s="58" t="s">
        <v>251</v>
      </c>
      <c r="D1079" s="51"/>
      <c r="E1079" s="65" t="s">
        <v>246</v>
      </c>
      <c r="F1079" s="57"/>
      <c r="G1079" s="57"/>
      <c r="H1079" s="57"/>
      <c r="I1079" s="57"/>
      <c r="J1079" s="57"/>
      <c r="K1079" s="59" t="s">
        <v>1</v>
      </c>
      <c r="L1079" s="51"/>
      <c r="M1079" s="59">
        <v>108075</v>
      </c>
      <c r="N1079" s="51"/>
      <c r="O1079" s="82" t="s">
        <v>1</v>
      </c>
      <c r="P1079" s="51"/>
    </row>
    <row r="1080" spans="1:16">
      <c r="A1080" s="66" t="s">
        <v>1</v>
      </c>
      <c r="B1080" s="51"/>
      <c r="C1080" s="66" t="s">
        <v>550</v>
      </c>
      <c r="D1080" s="51"/>
      <c r="E1080" s="70" t="s">
        <v>551</v>
      </c>
      <c r="F1080" s="57"/>
      <c r="G1080" s="57"/>
      <c r="H1080" s="57"/>
      <c r="I1080" s="57"/>
      <c r="J1080" s="57"/>
      <c r="K1080" s="67">
        <v>55509049.159999996</v>
      </c>
      <c r="L1080" s="51"/>
      <c r="M1080" s="67">
        <v>20452724</v>
      </c>
      <c r="N1080" s="51"/>
      <c r="O1080" s="79">
        <v>36.85</v>
      </c>
      <c r="P1080" s="51"/>
    </row>
    <row r="1081" spans="1:16">
      <c r="A1081" s="60"/>
      <c r="B1081" s="51"/>
      <c r="C1081" s="60" t="s">
        <v>552</v>
      </c>
      <c r="D1081" s="51"/>
      <c r="E1081" s="64" t="s">
        <v>553</v>
      </c>
      <c r="F1081" s="57"/>
      <c r="G1081" s="57"/>
      <c r="H1081" s="57"/>
      <c r="I1081" s="57"/>
      <c r="J1081" s="57"/>
      <c r="K1081" s="61">
        <v>1950000</v>
      </c>
      <c r="L1081" s="51"/>
      <c r="M1081" s="61">
        <v>238621.1</v>
      </c>
      <c r="N1081" s="51"/>
      <c r="O1081" s="80">
        <v>12.24</v>
      </c>
      <c r="P1081" s="51"/>
    </row>
    <row r="1082" spans="1:16">
      <c r="A1082" s="62" t="s">
        <v>1</v>
      </c>
      <c r="B1082" s="51"/>
      <c r="C1082" s="62" t="s">
        <v>384</v>
      </c>
      <c r="D1082" s="51"/>
      <c r="E1082" s="51"/>
      <c r="F1082" s="51"/>
      <c r="G1082" s="51"/>
      <c r="H1082" s="51"/>
      <c r="I1082" s="51"/>
      <c r="J1082" s="51"/>
      <c r="K1082" s="63">
        <v>550000</v>
      </c>
      <c r="L1082" s="51"/>
      <c r="M1082" s="63">
        <v>194381.56</v>
      </c>
      <c r="N1082" s="51"/>
      <c r="O1082" s="76">
        <v>35.340000000000003</v>
      </c>
      <c r="P1082" s="51"/>
    </row>
    <row r="1083" spans="1:16">
      <c r="A1083" s="62" t="s">
        <v>1</v>
      </c>
      <c r="B1083" s="51"/>
      <c r="C1083" s="62" t="s">
        <v>385</v>
      </c>
      <c r="D1083" s="51"/>
      <c r="E1083" s="51"/>
      <c r="F1083" s="51"/>
      <c r="G1083" s="51"/>
      <c r="H1083" s="51"/>
      <c r="I1083" s="51"/>
      <c r="J1083" s="51"/>
      <c r="K1083" s="63">
        <v>550000</v>
      </c>
      <c r="L1083" s="51"/>
      <c r="M1083" s="63">
        <v>194381.56</v>
      </c>
      <c r="N1083" s="51"/>
      <c r="O1083" s="76">
        <v>35.340000000000003</v>
      </c>
      <c r="P1083" s="51"/>
    </row>
    <row r="1084" spans="1:16">
      <c r="A1084" s="54" t="s">
        <v>1</v>
      </c>
      <c r="B1084" s="51"/>
      <c r="C1084" s="54" t="s">
        <v>239</v>
      </c>
      <c r="D1084" s="51"/>
      <c r="E1084" s="56" t="s">
        <v>240</v>
      </c>
      <c r="F1084" s="57"/>
      <c r="G1084" s="57"/>
      <c r="H1084" s="57"/>
      <c r="I1084" s="57"/>
      <c r="J1084" s="57"/>
      <c r="K1084" s="55">
        <v>500000</v>
      </c>
      <c r="L1084" s="51"/>
      <c r="M1084" s="55">
        <v>194347.66</v>
      </c>
      <c r="N1084" s="51"/>
      <c r="O1084" s="81">
        <v>38.869999999999997</v>
      </c>
      <c r="P1084" s="51"/>
    </row>
    <row r="1085" spans="1:16">
      <c r="A1085" s="58" t="s">
        <v>1</v>
      </c>
      <c r="B1085" s="51"/>
      <c r="C1085" s="58" t="s">
        <v>243</v>
      </c>
      <c r="D1085" s="51"/>
      <c r="E1085" s="65" t="s">
        <v>244</v>
      </c>
      <c r="F1085" s="57"/>
      <c r="G1085" s="57"/>
      <c r="H1085" s="57"/>
      <c r="I1085" s="57"/>
      <c r="J1085" s="57"/>
      <c r="K1085" s="59" t="s">
        <v>1</v>
      </c>
      <c r="L1085" s="51"/>
      <c r="M1085" s="59">
        <v>194347.66</v>
      </c>
      <c r="N1085" s="51"/>
      <c r="O1085" s="82" t="s">
        <v>1</v>
      </c>
      <c r="P1085" s="51"/>
    </row>
    <row r="1086" spans="1:16">
      <c r="A1086" s="54" t="s">
        <v>1</v>
      </c>
      <c r="B1086" s="51"/>
      <c r="C1086" s="54" t="s">
        <v>245</v>
      </c>
      <c r="D1086" s="51"/>
      <c r="E1086" s="56" t="s">
        <v>246</v>
      </c>
      <c r="F1086" s="57"/>
      <c r="G1086" s="57"/>
      <c r="H1086" s="57"/>
      <c r="I1086" s="57"/>
      <c r="J1086" s="57"/>
      <c r="K1086" s="55">
        <v>50000</v>
      </c>
      <c r="L1086" s="51"/>
      <c r="M1086" s="55">
        <v>33.9</v>
      </c>
      <c r="N1086" s="51"/>
      <c r="O1086" s="81">
        <v>7.0000000000000007E-2</v>
      </c>
      <c r="P1086" s="51"/>
    </row>
    <row r="1087" spans="1:16">
      <c r="A1087" s="58" t="s">
        <v>1</v>
      </c>
      <c r="B1087" s="51"/>
      <c r="C1087" s="58" t="s">
        <v>251</v>
      </c>
      <c r="D1087" s="51"/>
      <c r="E1087" s="65" t="s">
        <v>246</v>
      </c>
      <c r="F1087" s="57"/>
      <c r="G1087" s="57"/>
      <c r="H1087" s="57"/>
      <c r="I1087" s="57"/>
      <c r="J1087" s="57"/>
      <c r="K1087" s="59" t="s">
        <v>1</v>
      </c>
      <c r="L1087" s="51"/>
      <c r="M1087" s="59">
        <v>33.9</v>
      </c>
      <c r="N1087" s="51"/>
      <c r="O1087" s="82" t="s">
        <v>1</v>
      </c>
      <c r="P1087" s="51"/>
    </row>
    <row r="1088" spans="1:16">
      <c r="A1088" s="62" t="s">
        <v>1</v>
      </c>
      <c r="B1088" s="51"/>
      <c r="C1088" s="62" t="s">
        <v>394</v>
      </c>
      <c r="D1088" s="51"/>
      <c r="E1088" s="51"/>
      <c r="F1088" s="51"/>
      <c r="G1088" s="51"/>
      <c r="H1088" s="51"/>
      <c r="I1088" s="51"/>
      <c r="J1088" s="51"/>
      <c r="K1088" s="63">
        <v>1400000</v>
      </c>
      <c r="L1088" s="51"/>
      <c r="M1088" s="63">
        <v>44239.54</v>
      </c>
      <c r="N1088" s="51"/>
      <c r="O1088" s="76">
        <v>3.16</v>
      </c>
      <c r="P1088" s="51"/>
    </row>
    <row r="1089" spans="1:16">
      <c r="A1089" s="62" t="s">
        <v>1</v>
      </c>
      <c r="B1089" s="51"/>
      <c r="C1089" s="62" t="s">
        <v>395</v>
      </c>
      <c r="D1089" s="51"/>
      <c r="E1089" s="51"/>
      <c r="F1089" s="51"/>
      <c r="G1089" s="51"/>
      <c r="H1089" s="51"/>
      <c r="I1089" s="51"/>
      <c r="J1089" s="51"/>
      <c r="K1089" s="63">
        <v>1400000</v>
      </c>
      <c r="L1089" s="51"/>
      <c r="M1089" s="63">
        <v>44239.54</v>
      </c>
      <c r="N1089" s="51"/>
      <c r="O1089" s="76">
        <v>3.16</v>
      </c>
      <c r="P1089" s="51"/>
    </row>
    <row r="1090" spans="1:16">
      <c r="A1090" s="54" t="s">
        <v>1</v>
      </c>
      <c r="B1090" s="51"/>
      <c r="C1090" s="54" t="s">
        <v>353</v>
      </c>
      <c r="D1090" s="51"/>
      <c r="E1090" s="56" t="s">
        <v>354</v>
      </c>
      <c r="F1090" s="57"/>
      <c r="G1090" s="57"/>
      <c r="H1090" s="57"/>
      <c r="I1090" s="57"/>
      <c r="J1090" s="57"/>
      <c r="K1090" s="55">
        <v>500000</v>
      </c>
      <c r="L1090" s="51"/>
      <c r="M1090" s="55">
        <v>26739.54</v>
      </c>
      <c r="N1090" s="51"/>
      <c r="O1090" s="81">
        <v>5.35</v>
      </c>
      <c r="P1090" s="51"/>
    </row>
    <row r="1091" spans="1:16">
      <c r="A1091" s="58" t="s">
        <v>1</v>
      </c>
      <c r="B1091" s="51"/>
      <c r="C1091" s="58" t="s">
        <v>361</v>
      </c>
      <c r="D1091" s="51"/>
      <c r="E1091" s="65" t="s">
        <v>362</v>
      </c>
      <c r="F1091" s="57"/>
      <c r="G1091" s="57"/>
      <c r="H1091" s="57"/>
      <c r="I1091" s="57"/>
      <c r="J1091" s="57"/>
      <c r="K1091" s="59" t="s">
        <v>1</v>
      </c>
      <c r="L1091" s="51"/>
      <c r="M1091" s="59">
        <v>26739.54</v>
      </c>
      <c r="N1091" s="51"/>
      <c r="O1091" s="82" t="s">
        <v>1</v>
      </c>
      <c r="P1091" s="51"/>
    </row>
    <row r="1092" spans="1:16">
      <c r="A1092" s="54" t="s">
        <v>1</v>
      </c>
      <c r="B1092" s="51"/>
      <c r="C1092" s="54" t="s">
        <v>335</v>
      </c>
      <c r="D1092" s="51"/>
      <c r="E1092" s="56" t="s">
        <v>336</v>
      </c>
      <c r="F1092" s="57"/>
      <c r="G1092" s="57"/>
      <c r="H1092" s="57"/>
      <c r="I1092" s="57"/>
      <c r="J1092" s="57"/>
      <c r="K1092" s="55">
        <v>900000</v>
      </c>
      <c r="L1092" s="51"/>
      <c r="M1092" s="55">
        <v>17500</v>
      </c>
      <c r="N1092" s="51"/>
      <c r="O1092" s="81">
        <v>1.94</v>
      </c>
      <c r="P1092" s="51"/>
    </row>
    <row r="1093" spans="1:16">
      <c r="A1093" s="58" t="s">
        <v>1</v>
      </c>
      <c r="B1093" s="51"/>
      <c r="C1093" s="58" t="s">
        <v>347</v>
      </c>
      <c r="D1093" s="51"/>
      <c r="E1093" s="65" t="s">
        <v>348</v>
      </c>
      <c r="F1093" s="57"/>
      <c r="G1093" s="57"/>
      <c r="H1093" s="57"/>
      <c r="I1093" s="57"/>
      <c r="J1093" s="57"/>
      <c r="K1093" s="59" t="s">
        <v>1</v>
      </c>
      <c r="L1093" s="51"/>
      <c r="M1093" s="59">
        <v>17500</v>
      </c>
      <c r="N1093" s="51"/>
      <c r="O1093" s="82" t="s">
        <v>1</v>
      </c>
      <c r="P1093" s="51"/>
    </row>
    <row r="1094" spans="1:16">
      <c r="A1094" s="60"/>
      <c r="B1094" s="51"/>
      <c r="C1094" s="60" t="s">
        <v>554</v>
      </c>
      <c r="D1094" s="51"/>
      <c r="E1094" s="64" t="s">
        <v>555</v>
      </c>
      <c r="F1094" s="57"/>
      <c r="G1094" s="57"/>
      <c r="H1094" s="57"/>
      <c r="I1094" s="57"/>
      <c r="J1094" s="57"/>
      <c r="K1094" s="61">
        <v>7877012.1600000001</v>
      </c>
      <c r="L1094" s="51"/>
      <c r="M1094" s="61">
        <v>903646.16</v>
      </c>
      <c r="N1094" s="51"/>
      <c r="O1094" s="80">
        <v>11.47</v>
      </c>
      <c r="P1094" s="51"/>
    </row>
    <row r="1095" spans="1:16">
      <c r="A1095" s="62" t="s">
        <v>1</v>
      </c>
      <c r="B1095" s="51"/>
      <c r="C1095" s="62" t="s">
        <v>384</v>
      </c>
      <c r="D1095" s="51"/>
      <c r="E1095" s="51"/>
      <c r="F1095" s="51"/>
      <c r="G1095" s="51"/>
      <c r="H1095" s="51"/>
      <c r="I1095" s="51"/>
      <c r="J1095" s="51"/>
      <c r="K1095" s="63">
        <v>2668404.15</v>
      </c>
      <c r="L1095" s="51"/>
      <c r="M1095" s="63">
        <v>737678.38</v>
      </c>
      <c r="N1095" s="51"/>
      <c r="O1095" s="76">
        <v>27.64</v>
      </c>
      <c r="P1095" s="51"/>
    </row>
    <row r="1096" spans="1:16">
      <c r="A1096" s="62" t="s">
        <v>1</v>
      </c>
      <c r="B1096" s="51"/>
      <c r="C1096" s="62" t="s">
        <v>385</v>
      </c>
      <c r="D1096" s="51"/>
      <c r="E1096" s="51"/>
      <c r="F1096" s="51"/>
      <c r="G1096" s="51"/>
      <c r="H1096" s="51"/>
      <c r="I1096" s="51"/>
      <c r="J1096" s="51"/>
      <c r="K1096" s="63">
        <v>2668404.15</v>
      </c>
      <c r="L1096" s="51"/>
      <c r="M1096" s="63">
        <v>737678.38</v>
      </c>
      <c r="N1096" s="51"/>
      <c r="O1096" s="76">
        <v>27.64</v>
      </c>
      <c r="P1096" s="51"/>
    </row>
    <row r="1097" spans="1:16">
      <c r="A1097" s="54" t="s">
        <v>1</v>
      </c>
      <c r="B1097" s="51"/>
      <c r="C1097" s="54" t="s">
        <v>245</v>
      </c>
      <c r="D1097" s="51"/>
      <c r="E1097" s="56" t="s">
        <v>246</v>
      </c>
      <c r="F1097" s="57"/>
      <c r="G1097" s="57"/>
      <c r="H1097" s="57"/>
      <c r="I1097" s="57"/>
      <c r="J1097" s="57"/>
      <c r="K1097" s="55">
        <v>730000</v>
      </c>
      <c r="L1097" s="51"/>
      <c r="M1097" s="55">
        <v>353727.39</v>
      </c>
      <c r="N1097" s="51"/>
      <c r="O1097" s="81">
        <v>48.46</v>
      </c>
      <c r="P1097" s="51"/>
    </row>
    <row r="1098" spans="1:16">
      <c r="A1098" s="58" t="s">
        <v>1</v>
      </c>
      <c r="B1098" s="51"/>
      <c r="C1098" s="58" t="s">
        <v>251</v>
      </c>
      <c r="D1098" s="51"/>
      <c r="E1098" s="65" t="s">
        <v>246</v>
      </c>
      <c r="F1098" s="57"/>
      <c r="G1098" s="57"/>
      <c r="H1098" s="57"/>
      <c r="I1098" s="57"/>
      <c r="J1098" s="57"/>
      <c r="K1098" s="59" t="s">
        <v>1</v>
      </c>
      <c r="L1098" s="51"/>
      <c r="M1098" s="59">
        <v>353727.39</v>
      </c>
      <c r="N1098" s="51"/>
      <c r="O1098" s="82" t="s">
        <v>1</v>
      </c>
      <c r="P1098" s="51"/>
    </row>
    <row r="1099" spans="1:16">
      <c r="A1099" s="54" t="s">
        <v>1</v>
      </c>
      <c r="B1099" s="51"/>
      <c r="C1099" s="54" t="s">
        <v>349</v>
      </c>
      <c r="D1099" s="51"/>
      <c r="E1099" s="56" t="s">
        <v>350</v>
      </c>
      <c r="F1099" s="57"/>
      <c r="G1099" s="57"/>
      <c r="H1099" s="57"/>
      <c r="I1099" s="57"/>
      <c r="J1099" s="57"/>
      <c r="K1099" s="55">
        <v>765000</v>
      </c>
      <c r="L1099" s="51"/>
      <c r="M1099" s="55">
        <v>383950.99</v>
      </c>
      <c r="N1099" s="51"/>
      <c r="O1099" s="81">
        <v>50.19</v>
      </c>
      <c r="P1099" s="51"/>
    </row>
    <row r="1100" spans="1:16">
      <c r="A1100" s="58" t="s">
        <v>1</v>
      </c>
      <c r="B1100" s="51"/>
      <c r="C1100" s="58" t="s">
        <v>351</v>
      </c>
      <c r="D1100" s="51"/>
      <c r="E1100" s="65" t="s">
        <v>352</v>
      </c>
      <c r="F1100" s="57"/>
      <c r="G1100" s="57"/>
      <c r="H1100" s="57"/>
      <c r="I1100" s="57"/>
      <c r="J1100" s="57"/>
      <c r="K1100" s="59" t="s">
        <v>1</v>
      </c>
      <c r="L1100" s="51"/>
      <c r="M1100" s="59">
        <v>383950.99</v>
      </c>
      <c r="N1100" s="51"/>
      <c r="O1100" s="82" t="s">
        <v>1</v>
      </c>
      <c r="P1100" s="51"/>
    </row>
    <row r="1101" spans="1:16">
      <c r="A1101" s="54" t="s">
        <v>1</v>
      </c>
      <c r="B1101" s="51"/>
      <c r="C1101" s="54" t="s">
        <v>344</v>
      </c>
      <c r="D1101" s="51"/>
      <c r="E1101" s="56" t="s">
        <v>345</v>
      </c>
      <c r="F1101" s="57"/>
      <c r="G1101" s="57"/>
      <c r="H1101" s="57"/>
      <c r="I1101" s="57"/>
      <c r="J1101" s="57"/>
      <c r="K1101" s="55">
        <v>1173404.1499999999</v>
      </c>
      <c r="L1101" s="51"/>
      <c r="M1101" s="55">
        <v>0</v>
      </c>
      <c r="N1101" s="51"/>
      <c r="O1101" s="81">
        <v>0</v>
      </c>
      <c r="P1101" s="51"/>
    </row>
    <row r="1102" spans="1:16" ht="27" customHeight="1">
      <c r="A1102" s="58" t="s">
        <v>1</v>
      </c>
      <c r="B1102" s="51"/>
      <c r="C1102" s="58" t="s">
        <v>346</v>
      </c>
      <c r="D1102" s="51"/>
      <c r="E1102" s="65" t="s">
        <v>407</v>
      </c>
      <c r="F1102" s="57"/>
      <c r="G1102" s="57"/>
      <c r="H1102" s="57"/>
      <c r="I1102" s="57"/>
      <c r="J1102" s="57"/>
      <c r="K1102" s="59" t="s">
        <v>1</v>
      </c>
      <c r="L1102" s="51"/>
      <c r="M1102" s="59">
        <v>0</v>
      </c>
      <c r="N1102" s="51"/>
      <c r="O1102" s="82" t="s">
        <v>1</v>
      </c>
      <c r="P1102" s="51"/>
    </row>
    <row r="1103" spans="1:16">
      <c r="A1103" s="62" t="s">
        <v>1</v>
      </c>
      <c r="B1103" s="51"/>
      <c r="C1103" s="62" t="s">
        <v>388</v>
      </c>
      <c r="D1103" s="51"/>
      <c r="E1103" s="51"/>
      <c r="F1103" s="51"/>
      <c r="G1103" s="51"/>
      <c r="H1103" s="51"/>
      <c r="I1103" s="51"/>
      <c r="J1103" s="51"/>
      <c r="K1103" s="63">
        <v>4482012.16</v>
      </c>
      <c r="L1103" s="51"/>
      <c r="M1103" s="63">
        <v>165967.78</v>
      </c>
      <c r="N1103" s="51"/>
      <c r="O1103" s="76">
        <v>3.7</v>
      </c>
      <c r="P1103" s="51"/>
    </row>
    <row r="1104" spans="1:16">
      <c r="A1104" s="62" t="s">
        <v>1</v>
      </c>
      <c r="B1104" s="51"/>
      <c r="C1104" s="62" t="s">
        <v>389</v>
      </c>
      <c r="D1104" s="51"/>
      <c r="E1104" s="51"/>
      <c r="F1104" s="51"/>
      <c r="G1104" s="51"/>
      <c r="H1104" s="51"/>
      <c r="I1104" s="51"/>
      <c r="J1104" s="51"/>
      <c r="K1104" s="63">
        <v>4482012.16</v>
      </c>
      <c r="L1104" s="51"/>
      <c r="M1104" s="63">
        <v>165967.78</v>
      </c>
      <c r="N1104" s="51"/>
      <c r="O1104" s="76">
        <v>3.7</v>
      </c>
      <c r="P1104" s="51"/>
    </row>
    <row r="1105" spans="1:16">
      <c r="A1105" s="54" t="s">
        <v>1</v>
      </c>
      <c r="B1105" s="51"/>
      <c r="C1105" s="54" t="s">
        <v>357</v>
      </c>
      <c r="D1105" s="51"/>
      <c r="E1105" s="56" t="s">
        <v>358</v>
      </c>
      <c r="F1105" s="57"/>
      <c r="G1105" s="57"/>
      <c r="H1105" s="57"/>
      <c r="I1105" s="57"/>
      <c r="J1105" s="57"/>
      <c r="K1105" s="55">
        <v>300000</v>
      </c>
      <c r="L1105" s="51"/>
      <c r="M1105" s="55">
        <v>9535</v>
      </c>
      <c r="N1105" s="51"/>
      <c r="O1105" s="81">
        <v>3.18</v>
      </c>
      <c r="P1105" s="51"/>
    </row>
    <row r="1106" spans="1:16">
      <c r="A1106" s="58" t="s">
        <v>1</v>
      </c>
      <c r="B1106" s="51"/>
      <c r="C1106" s="58" t="s">
        <v>359</v>
      </c>
      <c r="D1106" s="51"/>
      <c r="E1106" s="65" t="s">
        <v>360</v>
      </c>
      <c r="F1106" s="57"/>
      <c r="G1106" s="57"/>
      <c r="H1106" s="57"/>
      <c r="I1106" s="57"/>
      <c r="J1106" s="57"/>
      <c r="K1106" s="59" t="s">
        <v>1</v>
      </c>
      <c r="L1106" s="51"/>
      <c r="M1106" s="59">
        <v>9535</v>
      </c>
      <c r="N1106" s="51"/>
      <c r="O1106" s="82" t="s">
        <v>1</v>
      </c>
      <c r="P1106" s="51"/>
    </row>
    <row r="1107" spans="1:16">
      <c r="A1107" s="54" t="s">
        <v>1</v>
      </c>
      <c r="B1107" s="51"/>
      <c r="C1107" s="54" t="s">
        <v>353</v>
      </c>
      <c r="D1107" s="51"/>
      <c r="E1107" s="56" t="s">
        <v>354</v>
      </c>
      <c r="F1107" s="57"/>
      <c r="G1107" s="57"/>
      <c r="H1107" s="57"/>
      <c r="I1107" s="57"/>
      <c r="J1107" s="57"/>
      <c r="K1107" s="55">
        <v>4082012.1600000001</v>
      </c>
      <c r="L1107" s="51"/>
      <c r="M1107" s="55">
        <v>156432.78</v>
      </c>
      <c r="N1107" s="51"/>
      <c r="O1107" s="81">
        <v>3.83</v>
      </c>
      <c r="P1107" s="51"/>
    </row>
    <row r="1108" spans="1:16">
      <c r="A1108" s="58" t="s">
        <v>1</v>
      </c>
      <c r="B1108" s="51"/>
      <c r="C1108" s="58" t="s">
        <v>355</v>
      </c>
      <c r="D1108" s="51"/>
      <c r="E1108" s="65" t="s">
        <v>356</v>
      </c>
      <c r="F1108" s="57"/>
      <c r="G1108" s="57"/>
      <c r="H1108" s="57"/>
      <c r="I1108" s="57"/>
      <c r="J1108" s="57"/>
      <c r="K1108" s="59" t="s">
        <v>1</v>
      </c>
      <c r="L1108" s="51"/>
      <c r="M1108" s="59">
        <v>6099.15</v>
      </c>
      <c r="N1108" s="51"/>
      <c r="O1108" s="82" t="s">
        <v>1</v>
      </c>
      <c r="P1108" s="51"/>
    </row>
    <row r="1109" spans="1:16">
      <c r="A1109" s="58" t="s">
        <v>1</v>
      </c>
      <c r="B1109" s="51"/>
      <c r="C1109" s="58" t="s">
        <v>361</v>
      </c>
      <c r="D1109" s="51"/>
      <c r="E1109" s="65" t="s">
        <v>362</v>
      </c>
      <c r="F1109" s="57"/>
      <c r="G1109" s="57"/>
      <c r="H1109" s="57"/>
      <c r="I1109" s="57"/>
      <c r="J1109" s="57"/>
      <c r="K1109" s="59" t="s">
        <v>1</v>
      </c>
      <c r="L1109" s="51"/>
      <c r="M1109" s="59">
        <v>150333.63</v>
      </c>
      <c r="N1109" s="51"/>
      <c r="O1109" s="82" t="s">
        <v>1</v>
      </c>
      <c r="P1109" s="51"/>
    </row>
    <row r="1110" spans="1:16">
      <c r="A1110" s="54" t="s">
        <v>1</v>
      </c>
      <c r="B1110" s="51"/>
      <c r="C1110" s="54" t="s">
        <v>335</v>
      </c>
      <c r="D1110" s="51"/>
      <c r="E1110" s="56" t="s">
        <v>336</v>
      </c>
      <c r="F1110" s="57"/>
      <c r="G1110" s="57"/>
      <c r="H1110" s="57"/>
      <c r="I1110" s="57"/>
      <c r="J1110" s="57"/>
      <c r="K1110" s="55">
        <v>100000</v>
      </c>
      <c r="L1110" s="51"/>
      <c r="M1110" s="55">
        <v>0</v>
      </c>
      <c r="N1110" s="51"/>
      <c r="O1110" s="81">
        <v>0</v>
      </c>
      <c r="P1110" s="51"/>
    </row>
    <row r="1111" spans="1:16">
      <c r="A1111" s="58" t="s">
        <v>1</v>
      </c>
      <c r="B1111" s="51"/>
      <c r="C1111" s="58" t="s">
        <v>347</v>
      </c>
      <c r="D1111" s="51"/>
      <c r="E1111" s="65" t="s">
        <v>348</v>
      </c>
      <c r="F1111" s="57"/>
      <c r="G1111" s="57"/>
      <c r="H1111" s="57"/>
      <c r="I1111" s="57"/>
      <c r="J1111" s="57"/>
      <c r="K1111" s="59" t="s">
        <v>1</v>
      </c>
      <c r="L1111" s="51"/>
      <c r="M1111" s="59">
        <v>0</v>
      </c>
      <c r="N1111" s="51"/>
      <c r="O1111" s="82" t="s">
        <v>1</v>
      </c>
      <c r="P1111" s="51"/>
    </row>
    <row r="1112" spans="1:16">
      <c r="A1112" s="62" t="s">
        <v>1</v>
      </c>
      <c r="B1112" s="51"/>
      <c r="C1112" s="62" t="s">
        <v>394</v>
      </c>
      <c r="D1112" s="51"/>
      <c r="E1112" s="51"/>
      <c r="F1112" s="51"/>
      <c r="G1112" s="51"/>
      <c r="H1112" s="51"/>
      <c r="I1112" s="51"/>
      <c r="J1112" s="51"/>
      <c r="K1112" s="63">
        <v>726595.85</v>
      </c>
      <c r="L1112" s="51"/>
      <c r="M1112" s="63">
        <v>0</v>
      </c>
      <c r="N1112" s="51"/>
      <c r="O1112" s="76">
        <v>0</v>
      </c>
      <c r="P1112" s="51"/>
    </row>
    <row r="1113" spans="1:16">
      <c r="A1113" s="62" t="s">
        <v>1</v>
      </c>
      <c r="B1113" s="51"/>
      <c r="C1113" s="62" t="s">
        <v>395</v>
      </c>
      <c r="D1113" s="51"/>
      <c r="E1113" s="51"/>
      <c r="F1113" s="51"/>
      <c r="G1113" s="51"/>
      <c r="H1113" s="51"/>
      <c r="I1113" s="51"/>
      <c r="J1113" s="51"/>
      <c r="K1113" s="63">
        <v>726595.85</v>
      </c>
      <c r="L1113" s="51"/>
      <c r="M1113" s="63">
        <v>0</v>
      </c>
      <c r="N1113" s="51"/>
      <c r="O1113" s="76">
        <v>0</v>
      </c>
      <c r="P1113" s="51"/>
    </row>
    <row r="1114" spans="1:16">
      <c r="A1114" s="54" t="s">
        <v>1</v>
      </c>
      <c r="B1114" s="51"/>
      <c r="C1114" s="54" t="s">
        <v>344</v>
      </c>
      <c r="D1114" s="51"/>
      <c r="E1114" s="56" t="s">
        <v>345</v>
      </c>
      <c r="F1114" s="57"/>
      <c r="G1114" s="57"/>
      <c r="H1114" s="57"/>
      <c r="I1114" s="57"/>
      <c r="J1114" s="57"/>
      <c r="K1114" s="55">
        <v>426595.85</v>
      </c>
      <c r="L1114" s="51"/>
      <c r="M1114" s="55">
        <v>0</v>
      </c>
      <c r="N1114" s="51"/>
      <c r="O1114" s="81">
        <v>0</v>
      </c>
      <c r="P1114" s="51"/>
    </row>
    <row r="1115" spans="1:16" ht="28.15" customHeight="1">
      <c r="A1115" s="58" t="s">
        <v>1</v>
      </c>
      <c r="B1115" s="51"/>
      <c r="C1115" s="58" t="s">
        <v>346</v>
      </c>
      <c r="D1115" s="51"/>
      <c r="E1115" s="65" t="s">
        <v>407</v>
      </c>
      <c r="F1115" s="57"/>
      <c r="G1115" s="57"/>
      <c r="H1115" s="57"/>
      <c r="I1115" s="57"/>
      <c r="J1115" s="57"/>
      <c r="K1115" s="59" t="s">
        <v>1</v>
      </c>
      <c r="L1115" s="51"/>
      <c r="M1115" s="59">
        <v>0</v>
      </c>
      <c r="N1115" s="51"/>
      <c r="O1115" s="82" t="s">
        <v>1</v>
      </c>
      <c r="P1115" s="51"/>
    </row>
    <row r="1116" spans="1:16">
      <c r="A1116" s="54" t="s">
        <v>1</v>
      </c>
      <c r="B1116" s="51"/>
      <c r="C1116" s="54" t="s">
        <v>353</v>
      </c>
      <c r="D1116" s="51"/>
      <c r="E1116" s="56" t="s">
        <v>354</v>
      </c>
      <c r="F1116" s="57"/>
      <c r="G1116" s="57"/>
      <c r="H1116" s="57"/>
      <c r="I1116" s="57"/>
      <c r="J1116" s="57"/>
      <c r="K1116" s="55">
        <v>300000</v>
      </c>
      <c r="L1116" s="51"/>
      <c r="M1116" s="55">
        <v>0</v>
      </c>
      <c r="N1116" s="51"/>
      <c r="O1116" s="81">
        <v>0</v>
      </c>
      <c r="P1116" s="51"/>
    </row>
    <row r="1117" spans="1:16">
      <c r="A1117" s="58" t="s">
        <v>1</v>
      </c>
      <c r="B1117" s="51"/>
      <c r="C1117" s="58" t="s">
        <v>363</v>
      </c>
      <c r="D1117" s="51"/>
      <c r="E1117" s="65" t="s">
        <v>364</v>
      </c>
      <c r="F1117" s="57"/>
      <c r="G1117" s="57"/>
      <c r="H1117" s="57"/>
      <c r="I1117" s="57"/>
      <c r="J1117" s="57"/>
      <c r="K1117" s="59" t="s">
        <v>1</v>
      </c>
      <c r="L1117" s="51"/>
      <c r="M1117" s="59">
        <v>0</v>
      </c>
      <c r="N1117" s="51"/>
      <c r="O1117" s="82" t="s">
        <v>1</v>
      </c>
      <c r="P1117" s="51"/>
    </row>
    <row r="1118" spans="1:16">
      <c r="A1118" s="60"/>
      <c r="B1118" s="51"/>
      <c r="C1118" s="60" t="s">
        <v>556</v>
      </c>
      <c r="D1118" s="51"/>
      <c r="E1118" s="64" t="s">
        <v>557</v>
      </c>
      <c r="F1118" s="57"/>
      <c r="G1118" s="57"/>
      <c r="H1118" s="57"/>
      <c r="I1118" s="57"/>
      <c r="J1118" s="57"/>
      <c r="K1118" s="61">
        <v>1700000</v>
      </c>
      <c r="L1118" s="51"/>
      <c r="M1118" s="61">
        <v>648199</v>
      </c>
      <c r="N1118" s="51"/>
      <c r="O1118" s="80">
        <v>38.130000000000003</v>
      </c>
      <c r="P1118" s="51"/>
    </row>
    <row r="1119" spans="1:16">
      <c r="A1119" s="62" t="s">
        <v>1</v>
      </c>
      <c r="B1119" s="51"/>
      <c r="C1119" s="62" t="s">
        <v>388</v>
      </c>
      <c r="D1119" s="51"/>
      <c r="E1119" s="51"/>
      <c r="F1119" s="51"/>
      <c r="G1119" s="51"/>
      <c r="H1119" s="51"/>
      <c r="I1119" s="51"/>
      <c r="J1119" s="51"/>
      <c r="K1119" s="63">
        <v>1700000</v>
      </c>
      <c r="L1119" s="51"/>
      <c r="M1119" s="63">
        <v>648199</v>
      </c>
      <c r="N1119" s="51"/>
      <c r="O1119" s="76">
        <v>38.130000000000003</v>
      </c>
      <c r="P1119" s="51"/>
    </row>
    <row r="1120" spans="1:16">
      <c r="A1120" s="62" t="s">
        <v>1</v>
      </c>
      <c r="B1120" s="51"/>
      <c r="C1120" s="62" t="s">
        <v>389</v>
      </c>
      <c r="D1120" s="51"/>
      <c r="E1120" s="51"/>
      <c r="F1120" s="51"/>
      <c r="G1120" s="51"/>
      <c r="H1120" s="51"/>
      <c r="I1120" s="51"/>
      <c r="J1120" s="51"/>
      <c r="K1120" s="63">
        <v>1700000</v>
      </c>
      <c r="L1120" s="51"/>
      <c r="M1120" s="63">
        <v>648199</v>
      </c>
      <c r="N1120" s="51"/>
      <c r="O1120" s="76">
        <v>38.130000000000003</v>
      </c>
      <c r="P1120" s="51"/>
    </row>
    <row r="1121" spans="1:16">
      <c r="A1121" s="54" t="s">
        <v>1</v>
      </c>
      <c r="B1121" s="51"/>
      <c r="C1121" s="54" t="s">
        <v>357</v>
      </c>
      <c r="D1121" s="51"/>
      <c r="E1121" s="56" t="s">
        <v>358</v>
      </c>
      <c r="F1121" s="57"/>
      <c r="G1121" s="57"/>
      <c r="H1121" s="57"/>
      <c r="I1121" s="57"/>
      <c r="J1121" s="57"/>
      <c r="K1121" s="55">
        <v>1700000</v>
      </c>
      <c r="L1121" s="51"/>
      <c r="M1121" s="55">
        <v>648199</v>
      </c>
      <c r="N1121" s="51"/>
      <c r="O1121" s="81">
        <v>38.130000000000003</v>
      </c>
      <c r="P1121" s="51"/>
    </row>
    <row r="1122" spans="1:16">
      <c r="A1122" s="58" t="s">
        <v>1</v>
      </c>
      <c r="B1122" s="51"/>
      <c r="C1122" s="58" t="s">
        <v>359</v>
      </c>
      <c r="D1122" s="51"/>
      <c r="E1122" s="65" t="s">
        <v>360</v>
      </c>
      <c r="F1122" s="57"/>
      <c r="G1122" s="57"/>
      <c r="H1122" s="57"/>
      <c r="I1122" s="57"/>
      <c r="J1122" s="57"/>
      <c r="K1122" s="59" t="s">
        <v>1</v>
      </c>
      <c r="L1122" s="51"/>
      <c r="M1122" s="59">
        <v>648199</v>
      </c>
      <c r="N1122" s="51"/>
      <c r="O1122" s="82" t="s">
        <v>1</v>
      </c>
      <c r="P1122" s="51"/>
    </row>
    <row r="1123" spans="1:16">
      <c r="A1123" s="60"/>
      <c r="B1123" s="51"/>
      <c r="C1123" s="60" t="s">
        <v>559</v>
      </c>
      <c r="D1123" s="51"/>
      <c r="E1123" s="64" t="s">
        <v>560</v>
      </c>
      <c r="F1123" s="57"/>
      <c r="G1123" s="57"/>
      <c r="H1123" s="57"/>
      <c r="I1123" s="57"/>
      <c r="J1123" s="57"/>
      <c r="K1123" s="61">
        <v>20000</v>
      </c>
      <c r="L1123" s="51"/>
      <c r="M1123" s="61">
        <v>0</v>
      </c>
      <c r="N1123" s="51"/>
      <c r="O1123" s="80">
        <v>0</v>
      </c>
      <c r="P1123" s="51"/>
    </row>
    <row r="1124" spans="1:16">
      <c r="A1124" s="62" t="s">
        <v>1</v>
      </c>
      <c r="B1124" s="51"/>
      <c r="C1124" s="62" t="s">
        <v>388</v>
      </c>
      <c r="D1124" s="51"/>
      <c r="E1124" s="51"/>
      <c r="F1124" s="51"/>
      <c r="G1124" s="51"/>
      <c r="H1124" s="51"/>
      <c r="I1124" s="51"/>
      <c r="J1124" s="51"/>
      <c r="K1124" s="63">
        <v>20000</v>
      </c>
      <c r="L1124" s="51"/>
      <c r="M1124" s="63">
        <v>0</v>
      </c>
      <c r="N1124" s="51"/>
      <c r="O1124" s="76">
        <v>0</v>
      </c>
      <c r="P1124" s="51"/>
    </row>
    <row r="1125" spans="1:16">
      <c r="A1125" s="62" t="s">
        <v>1</v>
      </c>
      <c r="B1125" s="51"/>
      <c r="C1125" s="62" t="s">
        <v>389</v>
      </c>
      <c r="D1125" s="51"/>
      <c r="E1125" s="51"/>
      <c r="F1125" s="51"/>
      <c r="G1125" s="51"/>
      <c r="H1125" s="51"/>
      <c r="I1125" s="51"/>
      <c r="J1125" s="51"/>
      <c r="K1125" s="63">
        <v>20000</v>
      </c>
      <c r="L1125" s="51"/>
      <c r="M1125" s="63">
        <v>0</v>
      </c>
      <c r="N1125" s="51"/>
      <c r="O1125" s="76">
        <v>0</v>
      </c>
      <c r="P1125" s="51"/>
    </row>
    <row r="1126" spans="1:16">
      <c r="A1126" s="54" t="s">
        <v>1</v>
      </c>
      <c r="B1126" s="51"/>
      <c r="C1126" s="54" t="s">
        <v>335</v>
      </c>
      <c r="D1126" s="51"/>
      <c r="E1126" s="56" t="s">
        <v>336</v>
      </c>
      <c r="F1126" s="57"/>
      <c r="G1126" s="57"/>
      <c r="H1126" s="57"/>
      <c r="I1126" s="57"/>
      <c r="J1126" s="57"/>
      <c r="K1126" s="55">
        <v>20000</v>
      </c>
      <c r="L1126" s="51"/>
      <c r="M1126" s="55">
        <v>0</v>
      </c>
      <c r="N1126" s="51"/>
      <c r="O1126" s="81">
        <v>0</v>
      </c>
      <c r="P1126" s="51"/>
    </row>
    <row r="1127" spans="1:16">
      <c r="A1127" s="58" t="s">
        <v>1</v>
      </c>
      <c r="B1127" s="51"/>
      <c r="C1127" s="58" t="s">
        <v>347</v>
      </c>
      <c r="D1127" s="51"/>
      <c r="E1127" s="65" t="s">
        <v>348</v>
      </c>
      <c r="F1127" s="57"/>
      <c r="G1127" s="57"/>
      <c r="H1127" s="57"/>
      <c r="I1127" s="57"/>
      <c r="J1127" s="57"/>
      <c r="K1127" s="59" t="s">
        <v>1</v>
      </c>
      <c r="L1127" s="51"/>
      <c r="M1127" s="59">
        <v>0</v>
      </c>
      <c r="N1127" s="51"/>
      <c r="O1127" s="82" t="s">
        <v>1</v>
      </c>
      <c r="P1127" s="51"/>
    </row>
    <row r="1128" spans="1:16">
      <c r="A1128" s="60"/>
      <c r="B1128" s="51"/>
      <c r="C1128" s="60" t="s">
        <v>561</v>
      </c>
      <c r="D1128" s="51"/>
      <c r="E1128" s="64" t="s">
        <v>562</v>
      </c>
      <c r="F1128" s="57"/>
      <c r="G1128" s="57"/>
      <c r="H1128" s="57"/>
      <c r="I1128" s="57"/>
      <c r="J1128" s="57"/>
      <c r="K1128" s="61">
        <v>200000</v>
      </c>
      <c r="L1128" s="51"/>
      <c r="M1128" s="61">
        <v>0</v>
      </c>
      <c r="N1128" s="51"/>
      <c r="O1128" s="80">
        <v>0</v>
      </c>
      <c r="P1128" s="51"/>
    </row>
    <row r="1129" spans="1:16">
      <c r="A1129" s="62" t="s">
        <v>1</v>
      </c>
      <c r="B1129" s="51"/>
      <c r="C1129" s="62" t="s">
        <v>388</v>
      </c>
      <c r="D1129" s="51"/>
      <c r="E1129" s="51"/>
      <c r="F1129" s="51"/>
      <c r="G1129" s="51"/>
      <c r="H1129" s="51"/>
      <c r="I1129" s="51"/>
      <c r="J1129" s="51"/>
      <c r="K1129" s="63">
        <v>200000</v>
      </c>
      <c r="L1129" s="51"/>
      <c r="M1129" s="63">
        <v>0</v>
      </c>
      <c r="N1129" s="51"/>
      <c r="O1129" s="76">
        <v>0</v>
      </c>
      <c r="P1129" s="51"/>
    </row>
    <row r="1130" spans="1:16">
      <c r="A1130" s="62" t="s">
        <v>1</v>
      </c>
      <c r="B1130" s="51"/>
      <c r="C1130" s="62" t="s">
        <v>389</v>
      </c>
      <c r="D1130" s="51"/>
      <c r="E1130" s="51"/>
      <c r="F1130" s="51"/>
      <c r="G1130" s="51"/>
      <c r="H1130" s="51"/>
      <c r="I1130" s="51"/>
      <c r="J1130" s="51"/>
      <c r="K1130" s="63">
        <v>200000</v>
      </c>
      <c r="L1130" s="51"/>
      <c r="M1130" s="63">
        <v>0</v>
      </c>
      <c r="N1130" s="51"/>
      <c r="O1130" s="76">
        <v>0</v>
      </c>
      <c r="P1130" s="51"/>
    </row>
    <row r="1131" spans="1:16">
      <c r="A1131" s="54" t="s">
        <v>1</v>
      </c>
      <c r="B1131" s="51"/>
      <c r="C1131" s="54" t="s">
        <v>335</v>
      </c>
      <c r="D1131" s="51"/>
      <c r="E1131" s="56" t="s">
        <v>336</v>
      </c>
      <c r="F1131" s="57"/>
      <c r="G1131" s="57"/>
      <c r="H1131" s="57"/>
      <c r="I1131" s="57"/>
      <c r="J1131" s="57"/>
      <c r="K1131" s="55">
        <v>200000</v>
      </c>
      <c r="L1131" s="51"/>
      <c r="M1131" s="55">
        <v>0</v>
      </c>
      <c r="N1131" s="51"/>
      <c r="O1131" s="81">
        <v>0</v>
      </c>
      <c r="P1131" s="51"/>
    </row>
    <row r="1132" spans="1:16">
      <c r="A1132" s="58" t="s">
        <v>1</v>
      </c>
      <c r="B1132" s="51"/>
      <c r="C1132" s="58" t="s">
        <v>347</v>
      </c>
      <c r="D1132" s="51"/>
      <c r="E1132" s="65" t="s">
        <v>348</v>
      </c>
      <c r="F1132" s="57"/>
      <c r="G1132" s="57"/>
      <c r="H1132" s="57"/>
      <c r="I1132" s="57"/>
      <c r="J1132" s="57"/>
      <c r="K1132" s="59" t="s">
        <v>1</v>
      </c>
      <c r="L1132" s="51"/>
      <c r="M1132" s="59">
        <v>0</v>
      </c>
      <c r="N1132" s="51"/>
      <c r="O1132" s="82" t="s">
        <v>1</v>
      </c>
      <c r="P1132" s="51"/>
    </row>
    <row r="1133" spans="1:16">
      <c r="A1133" s="60"/>
      <c r="B1133" s="51"/>
      <c r="C1133" s="60" t="s">
        <v>563</v>
      </c>
      <c r="D1133" s="51"/>
      <c r="E1133" s="64" t="s">
        <v>564</v>
      </c>
      <c r="F1133" s="57"/>
      <c r="G1133" s="57"/>
      <c r="H1133" s="57"/>
      <c r="I1133" s="57"/>
      <c r="J1133" s="57"/>
      <c r="K1133" s="61">
        <v>1100000</v>
      </c>
      <c r="L1133" s="51"/>
      <c r="M1133" s="61">
        <v>0</v>
      </c>
      <c r="N1133" s="51"/>
      <c r="O1133" s="80">
        <v>0</v>
      </c>
      <c r="P1133" s="51"/>
    </row>
    <row r="1134" spans="1:16">
      <c r="A1134" s="62" t="s">
        <v>1</v>
      </c>
      <c r="B1134" s="51"/>
      <c r="C1134" s="62" t="s">
        <v>388</v>
      </c>
      <c r="D1134" s="51"/>
      <c r="E1134" s="51"/>
      <c r="F1134" s="51"/>
      <c r="G1134" s="51"/>
      <c r="H1134" s="51"/>
      <c r="I1134" s="51"/>
      <c r="J1134" s="51"/>
      <c r="K1134" s="63">
        <v>1100000</v>
      </c>
      <c r="L1134" s="51"/>
      <c r="M1134" s="63">
        <v>0</v>
      </c>
      <c r="N1134" s="51"/>
      <c r="O1134" s="76">
        <v>0</v>
      </c>
      <c r="P1134" s="51"/>
    </row>
    <row r="1135" spans="1:16">
      <c r="A1135" s="62" t="s">
        <v>1</v>
      </c>
      <c r="B1135" s="51"/>
      <c r="C1135" s="62" t="s">
        <v>389</v>
      </c>
      <c r="D1135" s="51"/>
      <c r="E1135" s="51"/>
      <c r="F1135" s="51"/>
      <c r="G1135" s="51"/>
      <c r="H1135" s="51"/>
      <c r="I1135" s="51"/>
      <c r="J1135" s="51"/>
      <c r="K1135" s="63">
        <v>1100000</v>
      </c>
      <c r="L1135" s="51"/>
      <c r="M1135" s="63">
        <v>0</v>
      </c>
      <c r="N1135" s="51"/>
      <c r="O1135" s="76">
        <v>0</v>
      </c>
      <c r="P1135" s="51"/>
    </row>
    <row r="1136" spans="1:16">
      <c r="A1136" s="54" t="s">
        <v>1</v>
      </c>
      <c r="B1136" s="51"/>
      <c r="C1136" s="54" t="s">
        <v>335</v>
      </c>
      <c r="D1136" s="51"/>
      <c r="E1136" s="56" t="s">
        <v>336</v>
      </c>
      <c r="F1136" s="57"/>
      <c r="G1136" s="57"/>
      <c r="H1136" s="57"/>
      <c r="I1136" s="57"/>
      <c r="J1136" s="57"/>
      <c r="K1136" s="55">
        <v>1100000</v>
      </c>
      <c r="L1136" s="51"/>
      <c r="M1136" s="55">
        <v>0</v>
      </c>
      <c r="N1136" s="51"/>
      <c r="O1136" s="81">
        <v>0</v>
      </c>
      <c r="P1136" s="51"/>
    </row>
    <row r="1137" spans="1:16">
      <c r="A1137" s="58" t="s">
        <v>1</v>
      </c>
      <c r="B1137" s="51"/>
      <c r="C1137" s="58" t="s">
        <v>347</v>
      </c>
      <c r="D1137" s="51"/>
      <c r="E1137" s="65" t="s">
        <v>348</v>
      </c>
      <c r="F1137" s="57"/>
      <c r="G1137" s="57"/>
      <c r="H1137" s="57"/>
      <c r="I1137" s="57"/>
      <c r="J1137" s="57"/>
      <c r="K1137" s="59" t="s">
        <v>1</v>
      </c>
      <c r="L1137" s="51"/>
      <c r="M1137" s="59">
        <v>0</v>
      </c>
      <c r="N1137" s="51"/>
      <c r="O1137" s="82" t="s">
        <v>1</v>
      </c>
      <c r="P1137" s="51"/>
    </row>
    <row r="1138" spans="1:16">
      <c r="A1138" s="60"/>
      <c r="B1138" s="51"/>
      <c r="C1138" s="60" t="s">
        <v>565</v>
      </c>
      <c r="D1138" s="51"/>
      <c r="E1138" s="64" t="s">
        <v>566</v>
      </c>
      <c r="F1138" s="57"/>
      <c r="G1138" s="57"/>
      <c r="H1138" s="57"/>
      <c r="I1138" s="57"/>
      <c r="J1138" s="57"/>
      <c r="K1138" s="61">
        <v>15000</v>
      </c>
      <c r="L1138" s="51"/>
      <c r="M1138" s="61">
        <v>0</v>
      </c>
      <c r="N1138" s="51"/>
      <c r="O1138" s="80">
        <v>0</v>
      </c>
      <c r="P1138" s="51"/>
    </row>
    <row r="1139" spans="1:16">
      <c r="A1139" s="62" t="s">
        <v>1</v>
      </c>
      <c r="B1139" s="51"/>
      <c r="C1139" s="62" t="s">
        <v>388</v>
      </c>
      <c r="D1139" s="51"/>
      <c r="E1139" s="51"/>
      <c r="F1139" s="51"/>
      <c r="G1139" s="51"/>
      <c r="H1139" s="51"/>
      <c r="I1139" s="51"/>
      <c r="J1139" s="51"/>
      <c r="K1139" s="63">
        <v>15000</v>
      </c>
      <c r="L1139" s="51"/>
      <c r="M1139" s="63">
        <v>0</v>
      </c>
      <c r="N1139" s="51"/>
      <c r="O1139" s="76">
        <v>0</v>
      </c>
      <c r="P1139" s="51"/>
    </row>
    <row r="1140" spans="1:16">
      <c r="A1140" s="62" t="s">
        <v>1</v>
      </c>
      <c r="B1140" s="51"/>
      <c r="C1140" s="62" t="s">
        <v>389</v>
      </c>
      <c r="D1140" s="51"/>
      <c r="E1140" s="51"/>
      <c r="F1140" s="51"/>
      <c r="G1140" s="51"/>
      <c r="H1140" s="51"/>
      <c r="I1140" s="51"/>
      <c r="J1140" s="51"/>
      <c r="K1140" s="63">
        <v>15000</v>
      </c>
      <c r="L1140" s="51"/>
      <c r="M1140" s="63">
        <v>0</v>
      </c>
      <c r="N1140" s="51"/>
      <c r="O1140" s="76">
        <v>0</v>
      </c>
      <c r="P1140" s="51"/>
    </row>
    <row r="1141" spans="1:16">
      <c r="A1141" s="54" t="s">
        <v>1</v>
      </c>
      <c r="B1141" s="51"/>
      <c r="C1141" s="54" t="s">
        <v>335</v>
      </c>
      <c r="D1141" s="51"/>
      <c r="E1141" s="56" t="s">
        <v>336</v>
      </c>
      <c r="F1141" s="57"/>
      <c r="G1141" s="57"/>
      <c r="H1141" s="57"/>
      <c r="I1141" s="57"/>
      <c r="J1141" s="57"/>
      <c r="K1141" s="55">
        <v>15000</v>
      </c>
      <c r="L1141" s="51"/>
      <c r="M1141" s="55">
        <v>0</v>
      </c>
      <c r="N1141" s="51"/>
      <c r="O1141" s="81">
        <v>0</v>
      </c>
      <c r="P1141" s="51"/>
    </row>
    <row r="1142" spans="1:16">
      <c r="A1142" s="58" t="s">
        <v>1</v>
      </c>
      <c r="B1142" s="51"/>
      <c r="C1142" s="58" t="s">
        <v>347</v>
      </c>
      <c r="D1142" s="51"/>
      <c r="E1142" s="65" t="s">
        <v>348</v>
      </c>
      <c r="F1142" s="57"/>
      <c r="G1142" s="57"/>
      <c r="H1142" s="57"/>
      <c r="I1142" s="57"/>
      <c r="J1142" s="57"/>
      <c r="K1142" s="59" t="s">
        <v>1</v>
      </c>
      <c r="L1142" s="51"/>
      <c r="M1142" s="59">
        <v>0</v>
      </c>
      <c r="N1142" s="51"/>
      <c r="O1142" s="82" t="s">
        <v>1</v>
      </c>
      <c r="P1142" s="51"/>
    </row>
    <row r="1143" spans="1:16">
      <c r="A1143" s="60"/>
      <c r="B1143" s="51"/>
      <c r="C1143" s="60" t="s">
        <v>725</v>
      </c>
      <c r="D1143" s="51"/>
      <c r="E1143" s="64" t="s">
        <v>726</v>
      </c>
      <c r="F1143" s="57"/>
      <c r="G1143" s="57"/>
      <c r="H1143" s="57"/>
      <c r="I1143" s="57"/>
      <c r="J1143" s="57"/>
      <c r="K1143" s="61">
        <v>2350000</v>
      </c>
      <c r="L1143" s="51"/>
      <c r="M1143" s="61">
        <v>779891.02</v>
      </c>
      <c r="N1143" s="51"/>
      <c r="O1143" s="80">
        <v>33.19</v>
      </c>
      <c r="P1143" s="51"/>
    </row>
    <row r="1144" spans="1:16">
      <c r="A1144" s="62" t="s">
        <v>1</v>
      </c>
      <c r="B1144" s="51"/>
      <c r="C1144" s="62" t="s">
        <v>388</v>
      </c>
      <c r="D1144" s="51"/>
      <c r="E1144" s="51"/>
      <c r="F1144" s="51"/>
      <c r="G1144" s="51"/>
      <c r="H1144" s="51"/>
      <c r="I1144" s="51"/>
      <c r="J1144" s="51"/>
      <c r="K1144" s="63">
        <v>2350000</v>
      </c>
      <c r="L1144" s="51"/>
      <c r="M1144" s="63">
        <v>779891.02</v>
      </c>
      <c r="N1144" s="51"/>
      <c r="O1144" s="76">
        <v>33.19</v>
      </c>
      <c r="P1144" s="51"/>
    </row>
    <row r="1145" spans="1:16">
      <c r="A1145" s="62" t="s">
        <v>1</v>
      </c>
      <c r="B1145" s="51"/>
      <c r="C1145" s="62" t="s">
        <v>389</v>
      </c>
      <c r="D1145" s="51"/>
      <c r="E1145" s="51"/>
      <c r="F1145" s="51"/>
      <c r="G1145" s="51"/>
      <c r="H1145" s="51"/>
      <c r="I1145" s="51"/>
      <c r="J1145" s="51"/>
      <c r="K1145" s="63">
        <v>2350000</v>
      </c>
      <c r="L1145" s="51"/>
      <c r="M1145" s="63">
        <v>779891.02</v>
      </c>
      <c r="N1145" s="51"/>
      <c r="O1145" s="76">
        <v>33.19</v>
      </c>
      <c r="P1145" s="51"/>
    </row>
    <row r="1146" spans="1:16">
      <c r="A1146" s="54" t="s">
        <v>1</v>
      </c>
      <c r="B1146" s="51"/>
      <c r="C1146" s="54" t="s">
        <v>353</v>
      </c>
      <c r="D1146" s="51"/>
      <c r="E1146" s="56" t="s">
        <v>354</v>
      </c>
      <c r="F1146" s="57"/>
      <c r="G1146" s="57"/>
      <c r="H1146" s="57"/>
      <c r="I1146" s="57"/>
      <c r="J1146" s="57"/>
      <c r="K1146" s="55">
        <v>2350000</v>
      </c>
      <c r="L1146" s="51"/>
      <c r="M1146" s="55">
        <v>779891.02</v>
      </c>
      <c r="N1146" s="51"/>
      <c r="O1146" s="81">
        <v>33.19</v>
      </c>
      <c r="P1146" s="51"/>
    </row>
    <row r="1147" spans="1:16">
      <c r="A1147" s="58" t="s">
        <v>1</v>
      </c>
      <c r="B1147" s="51"/>
      <c r="C1147" s="58" t="s">
        <v>361</v>
      </c>
      <c r="D1147" s="51"/>
      <c r="E1147" s="65" t="s">
        <v>362</v>
      </c>
      <c r="F1147" s="57"/>
      <c r="G1147" s="57"/>
      <c r="H1147" s="57"/>
      <c r="I1147" s="57"/>
      <c r="J1147" s="57"/>
      <c r="K1147" s="59" t="s">
        <v>1</v>
      </c>
      <c r="L1147" s="51"/>
      <c r="M1147" s="59">
        <v>779891.02</v>
      </c>
      <c r="N1147" s="51"/>
      <c r="O1147" s="82" t="s">
        <v>1</v>
      </c>
      <c r="P1147" s="51"/>
    </row>
    <row r="1148" spans="1:16">
      <c r="A1148" s="60"/>
      <c r="B1148" s="51"/>
      <c r="C1148" s="60" t="s">
        <v>567</v>
      </c>
      <c r="D1148" s="51"/>
      <c r="E1148" s="64" t="s">
        <v>568</v>
      </c>
      <c r="F1148" s="57"/>
      <c r="G1148" s="57"/>
      <c r="H1148" s="57"/>
      <c r="I1148" s="57"/>
      <c r="J1148" s="57"/>
      <c r="K1148" s="61">
        <v>590000</v>
      </c>
      <c r="L1148" s="51"/>
      <c r="M1148" s="61">
        <v>0</v>
      </c>
      <c r="N1148" s="51"/>
      <c r="O1148" s="80">
        <v>0</v>
      </c>
      <c r="P1148" s="51"/>
    </row>
    <row r="1149" spans="1:16">
      <c r="A1149" s="62" t="s">
        <v>1</v>
      </c>
      <c r="B1149" s="51"/>
      <c r="C1149" s="62" t="s">
        <v>388</v>
      </c>
      <c r="D1149" s="51"/>
      <c r="E1149" s="51"/>
      <c r="F1149" s="51"/>
      <c r="G1149" s="51"/>
      <c r="H1149" s="51"/>
      <c r="I1149" s="51"/>
      <c r="J1149" s="51"/>
      <c r="K1149" s="63">
        <v>500000</v>
      </c>
      <c r="L1149" s="51"/>
      <c r="M1149" s="63">
        <v>0</v>
      </c>
      <c r="N1149" s="51"/>
      <c r="O1149" s="76">
        <v>0</v>
      </c>
      <c r="P1149" s="51"/>
    </row>
    <row r="1150" spans="1:16">
      <c r="A1150" s="62" t="s">
        <v>1</v>
      </c>
      <c r="B1150" s="51"/>
      <c r="C1150" s="62" t="s">
        <v>389</v>
      </c>
      <c r="D1150" s="51"/>
      <c r="E1150" s="51"/>
      <c r="F1150" s="51"/>
      <c r="G1150" s="51"/>
      <c r="H1150" s="51"/>
      <c r="I1150" s="51"/>
      <c r="J1150" s="51"/>
      <c r="K1150" s="63">
        <v>500000</v>
      </c>
      <c r="L1150" s="51"/>
      <c r="M1150" s="63">
        <v>0</v>
      </c>
      <c r="N1150" s="51"/>
      <c r="O1150" s="76">
        <v>0</v>
      </c>
      <c r="P1150" s="51"/>
    </row>
    <row r="1151" spans="1:16">
      <c r="A1151" s="54" t="s">
        <v>1</v>
      </c>
      <c r="B1151" s="51"/>
      <c r="C1151" s="54" t="s">
        <v>335</v>
      </c>
      <c r="D1151" s="51"/>
      <c r="E1151" s="56" t="s">
        <v>336</v>
      </c>
      <c r="F1151" s="57"/>
      <c r="G1151" s="57"/>
      <c r="H1151" s="57"/>
      <c r="I1151" s="57"/>
      <c r="J1151" s="57"/>
      <c r="K1151" s="55">
        <v>500000</v>
      </c>
      <c r="L1151" s="51"/>
      <c r="M1151" s="55">
        <v>0</v>
      </c>
      <c r="N1151" s="51"/>
      <c r="O1151" s="81">
        <v>0</v>
      </c>
      <c r="P1151" s="51"/>
    </row>
    <row r="1152" spans="1:16">
      <c r="A1152" s="58" t="s">
        <v>1</v>
      </c>
      <c r="B1152" s="51"/>
      <c r="C1152" s="58" t="s">
        <v>347</v>
      </c>
      <c r="D1152" s="51"/>
      <c r="E1152" s="65" t="s">
        <v>348</v>
      </c>
      <c r="F1152" s="57"/>
      <c r="G1152" s="57"/>
      <c r="H1152" s="57"/>
      <c r="I1152" s="57"/>
      <c r="J1152" s="57"/>
      <c r="K1152" s="59" t="s">
        <v>1</v>
      </c>
      <c r="L1152" s="51"/>
      <c r="M1152" s="59">
        <v>0</v>
      </c>
      <c r="N1152" s="51"/>
      <c r="O1152" s="82" t="s">
        <v>1</v>
      </c>
      <c r="P1152" s="51"/>
    </row>
    <row r="1153" spans="1:16">
      <c r="A1153" s="62" t="s">
        <v>1</v>
      </c>
      <c r="B1153" s="51"/>
      <c r="C1153" s="62" t="s">
        <v>390</v>
      </c>
      <c r="D1153" s="51"/>
      <c r="E1153" s="51"/>
      <c r="F1153" s="51"/>
      <c r="G1153" s="51"/>
      <c r="H1153" s="51"/>
      <c r="I1153" s="51"/>
      <c r="J1153" s="51"/>
      <c r="K1153" s="63">
        <v>90000</v>
      </c>
      <c r="L1153" s="51"/>
      <c r="M1153" s="63">
        <v>0</v>
      </c>
      <c r="N1153" s="51"/>
      <c r="O1153" s="76">
        <v>0</v>
      </c>
      <c r="P1153" s="51"/>
    </row>
    <row r="1154" spans="1:16">
      <c r="A1154" s="62" t="s">
        <v>1</v>
      </c>
      <c r="B1154" s="51"/>
      <c r="C1154" s="62" t="s">
        <v>391</v>
      </c>
      <c r="D1154" s="51"/>
      <c r="E1154" s="51"/>
      <c r="F1154" s="51"/>
      <c r="G1154" s="51"/>
      <c r="H1154" s="51"/>
      <c r="I1154" s="51"/>
      <c r="J1154" s="51"/>
      <c r="K1154" s="63">
        <v>90000</v>
      </c>
      <c r="L1154" s="51"/>
      <c r="M1154" s="63">
        <v>0</v>
      </c>
      <c r="N1154" s="51"/>
      <c r="O1154" s="76">
        <v>0</v>
      </c>
      <c r="P1154" s="51"/>
    </row>
    <row r="1155" spans="1:16">
      <c r="A1155" s="54" t="s">
        <v>1</v>
      </c>
      <c r="B1155" s="51"/>
      <c r="C1155" s="54" t="s">
        <v>335</v>
      </c>
      <c r="D1155" s="51"/>
      <c r="E1155" s="56" t="s">
        <v>336</v>
      </c>
      <c r="F1155" s="57"/>
      <c r="G1155" s="57"/>
      <c r="H1155" s="57"/>
      <c r="I1155" s="57"/>
      <c r="J1155" s="57"/>
      <c r="K1155" s="55">
        <v>90000</v>
      </c>
      <c r="L1155" s="51"/>
      <c r="M1155" s="55">
        <v>0</v>
      </c>
      <c r="N1155" s="51"/>
      <c r="O1155" s="81">
        <v>0</v>
      </c>
      <c r="P1155" s="51"/>
    </row>
    <row r="1156" spans="1:16">
      <c r="A1156" s="58" t="s">
        <v>1</v>
      </c>
      <c r="B1156" s="51"/>
      <c r="C1156" s="58" t="s">
        <v>347</v>
      </c>
      <c r="D1156" s="51"/>
      <c r="E1156" s="65" t="s">
        <v>348</v>
      </c>
      <c r="F1156" s="57"/>
      <c r="G1156" s="57"/>
      <c r="H1156" s="57"/>
      <c r="I1156" s="57"/>
      <c r="J1156" s="57"/>
      <c r="K1156" s="59" t="s">
        <v>1</v>
      </c>
      <c r="L1156" s="51"/>
      <c r="M1156" s="59">
        <v>0</v>
      </c>
      <c r="N1156" s="51"/>
      <c r="O1156" s="82" t="s">
        <v>1</v>
      </c>
      <c r="P1156" s="51"/>
    </row>
    <row r="1157" spans="1:16">
      <c r="A1157" s="60"/>
      <c r="B1157" s="51"/>
      <c r="C1157" s="60" t="s">
        <v>569</v>
      </c>
      <c r="D1157" s="51"/>
      <c r="E1157" s="64" t="s">
        <v>570</v>
      </c>
      <c r="F1157" s="57"/>
      <c r="G1157" s="57"/>
      <c r="H1157" s="57"/>
      <c r="I1157" s="57"/>
      <c r="J1157" s="57"/>
      <c r="K1157" s="61">
        <v>5500000</v>
      </c>
      <c r="L1157" s="51"/>
      <c r="M1157" s="61">
        <v>5307559.8</v>
      </c>
      <c r="N1157" s="51"/>
      <c r="O1157" s="80">
        <v>96.5</v>
      </c>
      <c r="P1157" s="51"/>
    </row>
    <row r="1158" spans="1:16">
      <c r="A1158" s="62" t="s">
        <v>1</v>
      </c>
      <c r="B1158" s="51"/>
      <c r="C1158" s="62" t="s">
        <v>388</v>
      </c>
      <c r="D1158" s="51"/>
      <c r="E1158" s="51"/>
      <c r="F1158" s="51"/>
      <c r="G1158" s="51"/>
      <c r="H1158" s="51"/>
      <c r="I1158" s="51"/>
      <c r="J1158" s="51"/>
      <c r="K1158" s="63">
        <v>5500000</v>
      </c>
      <c r="L1158" s="51"/>
      <c r="M1158" s="63">
        <v>5307559.8</v>
      </c>
      <c r="N1158" s="51"/>
      <c r="O1158" s="76">
        <v>96.5</v>
      </c>
      <c r="P1158" s="51"/>
    </row>
    <row r="1159" spans="1:16">
      <c r="A1159" s="62" t="s">
        <v>1</v>
      </c>
      <c r="B1159" s="51"/>
      <c r="C1159" s="62" t="s">
        <v>389</v>
      </c>
      <c r="D1159" s="51"/>
      <c r="E1159" s="51"/>
      <c r="F1159" s="51"/>
      <c r="G1159" s="51"/>
      <c r="H1159" s="51"/>
      <c r="I1159" s="51"/>
      <c r="J1159" s="51"/>
      <c r="K1159" s="63">
        <v>5500000</v>
      </c>
      <c r="L1159" s="51"/>
      <c r="M1159" s="63">
        <v>5307559.8</v>
      </c>
      <c r="N1159" s="51"/>
      <c r="O1159" s="76">
        <v>96.5</v>
      </c>
      <c r="P1159" s="51"/>
    </row>
    <row r="1160" spans="1:16">
      <c r="A1160" s="54" t="s">
        <v>1</v>
      </c>
      <c r="B1160" s="51"/>
      <c r="C1160" s="54" t="s">
        <v>353</v>
      </c>
      <c r="D1160" s="51"/>
      <c r="E1160" s="56" t="s">
        <v>354</v>
      </c>
      <c r="F1160" s="57"/>
      <c r="G1160" s="57"/>
      <c r="H1160" s="57"/>
      <c r="I1160" s="57"/>
      <c r="J1160" s="57"/>
      <c r="K1160" s="55">
        <v>5500000</v>
      </c>
      <c r="L1160" s="51"/>
      <c r="M1160" s="55">
        <v>5307559.8</v>
      </c>
      <c r="N1160" s="51"/>
      <c r="O1160" s="81">
        <v>96.5</v>
      </c>
      <c r="P1160" s="51"/>
    </row>
    <row r="1161" spans="1:16">
      <c r="A1161" s="58" t="s">
        <v>1</v>
      </c>
      <c r="B1161" s="51"/>
      <c r="C1161" s="58" t="s">
        <v>361</v>
      </c>
      <c r="D1161" s="51"/>
      <c r="E1161" s="65" t="s">
        <v>362</v>
      </c>
      <c r="F1161" s="57"/>
      <c r="G1161" s="57"/>
      <c r="H1161" s="57"/>
      <c r="I1161" s="57"/>
      <c r="J1161" s="57"/>
      <c r="K1161" s="59" t="s">
        <v>1</v>
      </c>
      <c r="L1161" s="51"/>
      <c r="M1161" s="59">
        <v>5307559.8</v>
      </c>
      <c r="N1161" s="51"/>
      <c r="O1161" s="82" t="s">
        <v>1</v>
      </c>
      <c r="P1161" s="51"/>
    </row>
    <row r="1162" spans="1:16">
      <c r="A1162" s="60"/>
      <c r="B1162" s="51"/>
      <c r="C1162" s="60" t="s">
        <v>727</v>
      </c>
      <c r="D1162" s="51"/>
      <c r="E1162" s="64" t="s">
        <v>728</v>
      </c>
      <c r="F1162" s="57"/>
      <c r="G1162" s="57"/>
      <c r="H1162" s="57"/>
      <c r="I1162" s="57"/>
      <c r="J1162" s="57"/>
      <c r="K1162" s="61">
        <v>260000</v>
      </c>
      <c r="L1162" s="51"/>
      <c r="M1162" s="61">
        <v>58325</v>
      </c>
      <c r="N1162" s="51"/>
      <c r="O1162" s="80">
        <v>22.43</v>
      </c>
      <c r="P1162" s="51"/>
    </row>
    <row r="1163" spans="1:16">
      <c r="A1163" s="62" t="s">
        <v>1</v>
      </c>
      <c r="B1163" s="51"/>
      <c r="C1163" s="62" t="s">
        <v>388</v>
      </c>
      <c r="D1163" s="51"/>
      <c r="E1163" s="51"/>
      <c r="F1163" s="51"/>
      <c r="G1163" s="51"/>
      <c r="H1163" s="51"/>
      <c r="I1163" s="51"/>
      <c r="J1163" s="51"/>
      <c r="K1163" s="63">
        <v>260000</v>
      </c>
      <c r="L1163" s="51"/>
      <c r="M1163" s="63">
        <v>58325</v>
      </c>
      <c r="N1163" s="51"/>
      <c r="O1163" s="76">
        <v>22.43</v>
      </c>
      <c r="P1163" s="51"/>
    </row>
    <row r="1164" spans="1:16">
      <c r="A1164" s="62" t="s">
        <v>1</v>
      </c>
      <c r="B1164" s="51"/>
      <c r="C1164" s="62" t="s">
        <v>389</v>
      </c>
      <c r="D1164" s="51"/>
      <c r="E1164" s="51"/>
      <c r="F1164" s="51"/>
      <c r="G1164" s="51"/>
      <c r="H1164" s="51"/>
      <c r="I1164" s="51"/>
      <c r="J1164" s="51"/>
      <c r="K1164" s="63">
        <v>260000</v>
      </c>
      <c r="L1164" s="51"/>
      <c r="M1164" s="63">
        <v>58325</v>
      </c>
      <c r="N1164" s="51"/>
      <c r="O1164" s="76">
        <v>22.43</v>
      </c>
      <c r="P1164" s="51"/>
    </row>
    <row r="1165" spans="1:16">
      <c r="A1165" s="54" t="s">
        <v>1</v>
      </c>
      <c r="B1165" s="51"/>
      <c r="C1165" s="54" t="s">
        <v>335</v>
      </c>
      <c r="D1165" s="51"/>
      <c r="E1165" s="56" t="s">
        <v>336</v>
      </c>
      <c r="F1165" s="57"/>
      <c r="G1165" s="57"/>
      <c r="H1165" s="57"/>
      <c r="I1165" s="57"/>
      <c r="J1165" s="57"/>
      <c r="K1165" s="55">
        <v>260000</v>
      </c>
      <c r="L1165" s="51"/>
      <c r="M1165" s="55">
        <v>58325</v>
      </c>
      <c r="N1165" s="51"/>
      <c r="O1165" s="81">
        <v>22.43</v>
      </c>
      <c r="P1165" s="51"/>
    </row>
    <row r="1166" spans="1:16">
      <c r="A1166" s="58" t="s">
        <v>1</v>
      </c>
      <c r="B1166" s="51"/>
      <c r="C1166" s="58" t="s">
        <v>347</v>
      </c>
      <c r="D1166" s="51"/>
      <c r="E1166" s="65" t="s">
        <v>348</v>
      </c>
      <c r="F1166" s="57"/>
      <c r="G1166" s="57"/>
      <c r="H1166" s="57"/>
      <c r="I1166" s="57"/>
      <c r="J1166" s="57"/>
      <c r="K1166" s="59" t="s">
        <v>1</v>
      </c>
      <c r="L1166" s="51"/>
      <c r="M1166" s="59">
        <v>58325</v>
      </c>
      <c r="N1166" s="51"/>
      <c r="O1166" s="82" t="s">
        <v>1</v>
      </c>
      <c r="P1166" s="51"/>
    </row>
    <row r="1167" spans="1:16">
      <c r="A1167" s="60"/>
      <c r="B1167" s="51"/>
      <c r="C1167" s="60" t="s">
        <v>960</v>
      </c>
      <c r="D1167" s="51"/>
      <c r="E1167" s="64" t="s">
        <v>961</v>
      </c>
      <c r="F1167" s="57"/>
      <c r="G1167" s="57"/>
      <c r="H1167" s="57"/>
      <c r="I1167" s="57"/>
      <c r="J1167" s="57"/>
      <c r="K1167" s="61">
        <v>1350000</v>
      </c>
      <c r="L1167" s="51"/>
      <c r="M1167" s="61">
        <v>0</v>
      </c>
      <c r="N1167" s="51"/>
      <c r="O1167" s="80">
        <v>0</v>
      </c>
      <c r="P1167" s="51"/>
    </row>
    <row r="1168" spans="1:16">
      <c r="A1168" s="62" t="s">
        <v>1</v>
      </c>
      <c r="B1168" s="51"/>
      <c r="C1168" s="62" t="s">
        <v>388</v>
      </c>
      <c r="D1168" s="51"/>
      <c r="E1168" s="51"/>
      <c r="F1168" s="51"/>
      <c r="G1168" s="51"/>
      <c r="H1168" s="51"/>
      <c r="I1168" s="51"/>
      <c r="J1168" s="51"/>
      <c r="K1168" s="63">
        <v>1350000</v>
      </c>
      <c r="L1168" s="51"/>
      <c r="M1168" s="63">
        <v>0</v>
      </c>
      <c r="N1168" s="51"/>
      <c r="O1168" s="76">
        <v>0</v>
      </c>
      <c r="P1168" s="51"/>
    </row>
    <row r="1169" spans="1:16">
      <c r="A1169" s="62" t="s">
        <v>1</v>
      </c>
      <c r="B1169" s="51"/>
      <c r="C1169" s="62" t="s">
        <v>389</v>
      </c>
      <c r="D1169" s="51"/>
      <c r="E1169" s="51"/>
      <c r="F1169" s="51"/>
      <c r="G1169" s="51"/>
      <c r="H1169" s="51"/>
      <c r="I1169" s="51"/>
      <c r="J1169" s="51"/>
      <c r="K1169" s="63">
        <v>1350000</v>
      </c>
      <c r="L1169" s="51"/>
      <c r="M1169" s="63">
        <v>0</v>
      </c>
      <c r="N1169" s="51"/>
      <c r="O1169" s="76">
        <v>0</v>
      </c>
      <c r="P1169" s="51"/>
    </row>
    <row r="1170" spans="1:16">
      <c r="A1170" s="54" t="s">
        <v>1</v>
      </c>
      <c r="B1170" s="51"/>
      <c r="C1170" s="54" t="s">
        <v>353</v>
      </c>
      <c r="D1170" s="51"/>
      <c r="E1170" s="56" t="s">
        <v>354</v>
      </c>
      <c r="F1170" s="57"/>
      <c r="G1170" s="57"/>
      <c r="H1170" s="57"/>
      <c r="I1170" s="57"/>
      <c r="J1170" s="57"/>
      <c r="K1170" s="55">
        <v>1350000</v>
      </c>
      <c r="L1170" s="51"/>
      <c r="M1170" s="55">
        <v>0</v>
      </c>
      <c r="N1170" s="51"/>
      <c r="O1170" s="81">
        <v>0</v>
      </c>
      <c r="P1170" s="51"/>
    </row>
    <row r="1171" spans="1:16">
      <c r="A1171" s="58" t="s">
        <v>1</v>
      </c>
      <c r="B1171" s="51"/>
      <c r="C1171" s="58" t="s">
        <v>363</v>
      </c>
      <c r="D1171" s="51"/>
      <c r="E1171" s="65" t="s">
        <v>364</v>
      </c>
      <c r="F1171" s="57"/>
      <c r="G1171" s="57"/>
      <c r="H1171" s="57"/>
      <c r="I1171" s="57"/>
      <c r="J1171" s="57"/>
      <c r="K1171" s="59" t="s">
        <v>1</v>
      </c>
      <c r="L1171" s="51"/>
      <c r="M1171" s="59">
        <v>0</v>
      </c>
      <c r="N1171" s="51"/>
      <c r="O1171" s="82" t="s">
        <v>1</v>
      </c>
      <c r="P1171" s="51"/>
    </row>
    <row r="1172" spans="1:16">
      <c r="A1172" s="60"/>
      <c r="B1172" s="51"/>
      <c r="C1172" s="60" t="s">
        <v>693</v>
      </c>
      <c r="D1172" s="51"/>
      <c r="E1172" s="64" t="s">
        <v>694</v>
      </c>
      <c r="F1172" s="57"/>
      <c r="G1172" s="57"/>
      <c r="H1172" s="57"/>
      <c r="I1172" s="57"/>
      <c r="J1172" s="57"/>
      <c r="K1172" s="61">
        <v>125000</v>
      </c>
      <c r="L1172" s="51"/>
      <c r="M1172" s="61">
        <v>0</v>
      </c>
      <c r="N1172" s="51"/>
      <c r="O1172" s="80">
        <v>0</v>
      </c>
      <c r="P1172" s="51"/>
    </row>
    <row r="1173" spans="1:16">
      <c r="A1173" s="62" t="s">
        <v>1</v>
      </c>
      <c r="B1173" s="51"/>
      <c r="C1173" s="62" t="s">
        <v>388</v>
      </c>
      <c r="D1173" s="51"/>
      <c r="E1173" s="51"/>
      <c r="F1173" s="51"/>
      <c r="G1173" s="51"/>
      <c r="H1173" s="51"/>
      <c r="I1173" s="51"/>
      <c r="J1173" s="51"/>
      <c r="K1173" s="63">
        <v>125000</v>
      </c>
      <c r="L1173" s="51"/>
      <c r="M1173" s="63">
        <v>0</v>
      </c>
      <c r="N1173" s="51"/>
      <c r="O1173" s="76">
        <v>0</v>
      </c>
      <c r="P1173" s="51"/>
    </row>
    <row r="1174" spans="1:16">
      <c r="A1174" s="62" t="s">
        <v>1</v>
      </c>
      <c r="B1174" s="51"/>
      <c r="C1174" s="62" t="s">
        <v>389</v>
      </c>
      <c r="D1174" s="51"/>
      <c r="E1174" s="51"/>
      <c r="F1174" s="51"/>
      <c r="G1174" s="51"/>
      <c r="H1174" s="51"/>
      <c r="I1174" s="51"/>
      <c r="J1174" s="51"/>
      <c r="K1174" s="63">
        <v>125000</v>
      </c>
      <c r="L1174" s="51"/>
      <c r="M1174" s="63">
        <v>0</v>
      </c>
      <c r="N1174" s="51"/>
      <c r="O1174" s="76">
        <v>0</v>
      </c>
      <c r="P1174" s="51"/>
    </row>
    <row r="1175" spans="1:16">
      <c r="A1175" s="54" t="s">
        <v>1</v>
      </c>
      <c r="B1175" s="51"/>
      <c r="C1175" s="54" t="s">
        <v>335</v>
      </c>
      <c r="D1175" s="51"/>
      <c r="E1175" s="56" t="s">
        <v>336</v>
      </c>
      <c r="F1175" s="57"/>
      <c r="G1175" s="57"/>
      <c r="H1175" s="57"/>
      <c r="I1175" s="57"/>
      <c r="J1175" s="57"/>
      <c r="K1175" s="55">
        <v>125000</v>
      </c>
      <c r="L1175" s="51"/>
      <c r="M1175" s="55">
        <v>0</v>
      </c>
      <c r="N1175" s="51"/>
      <c r="O1175" s="81">
        <v>0</v>
      </c>
      <c r="P1175" s="51"/>
    </row>
    <row r="1176" spans="1:16">
      <c r="A1176" s="58" t="s">
        <v>1</v>
      </c>
      <c r="B1176" s="51"/>
      <c r="C1176" s="58" t="s">
        <v>347</v>
      </c>
      <c r="D1176" s="51"/>
      <c r="E1176" s="65" t="s">
        <v>348</v>
      </c>
      <c r="F1176" s="57"/>
      <c r="G1176" s="57"/>
      <c r="H1176" s="57"/>
      <c r="I1176" s="57"/>
      <c r="J1176" s="57"/>
      <c r="K1176" s="59" t="s">
        <v>1</v>
      </c>
      <c r="L1176" s="51"/>
      <c r="M1176" s="59">
        <v>0</v>
      </c>
      <c r="N1176" s="51"/>
      <c r="O1176" s="82" t="s">
        <v>1</v>
      </c>
      <c r="P1176" s="51"/>
    </row>
    <row r="1177" spans="1:16">
      <c r="A1177" s="60"/>
      <c r="B1177" s="51"/>
      <c r="C1177" s="60" t="s">
        <v>695</v>
      </c>
      <c r="D1177" s="51"/>
      <c r="E1177" s="64" t="s">
        <v>696</v>
      </c>
      <c r="F1177" s="57"/>
      <c r="G1177" s="57"/>
      <c r="H1177" s="57"/>
      <c r="I1177" s="57"/>
      <c r="J1177" s="57"/>
      <c r="K1177" s="61">
        <v>115000</v>
      </c>
      <c r="L1177" s="51"/>
      <c r="M1177" s="61">
        <v>0</v>
      </c>
      <c r="N1177" s="51"/>
      <c r="O1177" s="80">
        <v>0</v>
      </c>
      <c r="P1177" s="51"/>
    </row>
    <row r="1178" spans="1:16">
      <c r="A1178" s="62" t="s">
        <v>1</v>
      </c>
      <c r="B1178" s="51"/>
      <c r="C1178" s="62" t="s">
        <v>388</v>
      </c>
      <c r="D1178" s="51"/>
      <c r="E1178" s="51"/>
      <c r="F1178" s="51"/>
      <c r="G1178" s="51"/>
      <c r="H1178" s="51"/>
      <c r="I1178" s="51"/>
      <c r="J1178" s="51"/>
      <c r="K1178" s="63">
        <v>115000</v>
      </c>
      <c r="L1178" s="51"/>
      <c r="M1178" s="63">
        <v>0</v>
      </c>
      <c r="N1178" s="51"/>
      <c r="O1178" s="76">
        <v>0</v>
      </c>
      <c r="P1178" s="51"/>
    </row>
    <row r="1179" spans="1:16">
      <c r="A1179" s="62" t="s">
        <v>1</v>
      </c>
      <c r="B1179" s="51"/>
      <c r="C1179" s="62" t="s">
        <v>389</v>
      </c>
      <c r="D1179" s="51"/>
      <c r="E1179" s="51"/>
      <c r="F1179" s="51"/>
      <c r="G1179" s="51"/>
      <c r="H1179" s="51"/>
      <c r="I1179" s="51"/>
      <c r="J1179" s="51"/>
      <c r="K1179" s="63">
        <v>115000</v>
      </c>
      <c r="L1179" s="51"/>
      <c r="M1179" s="63">
        <v>0</v>
      </c>
      <c r="N1179" s="51"/>
      <c r="O1179" s="76">
        <v>0</v>
      </c>
      <c r="P1179" s="51"/>
    </row>
    <row r="1180" spans="1:16">
      <c r="A1180" s="54" t="s">
        <v>1</v>
      </c>
      <c r="B1180" s="51"/>
      <c r="C1180" s="54" t="s">
        <v>335</v>
      </c>
      <c r="D1180" s="51"/>
      <c r="E1180" s="56" t="s">
        <v>336</v>
      </c>
      <c r="F1180" s="57"/>
      <c r="G1180" s="57"/>
      <c r="H1180" s="57"/>
      <c r="I1180" s="57"/>
      <c r="J1180" s="57"/>
      <c r="K1180" s="55">
        <v>115000</v>
      </c>
      <c r="L1180" s="51"/>
      <c r="M1180" s="55">
        <v>0</v>
      </c>
      <c r="N1180" s="51"/>
      <c r="O1180" s="81">
        <v>0</v>
      </c>
      <c r="P1180" s="51"/>
    </row>
    <row r="1181" spans="1:16">
      <c r="A1181" s="58" t="s">
        <v>1</v>
      </c>
      <c r="B1181" s="51"/>
      <c r="C1181" s="58" t="s">
        <v>347</v>
      </c>
      <c r="D1181" s="51"/>
      <c r="E1181" s="65" t="s">
        <v>348</v>
      </c>
      <c r="F1181" s="57"/>
      <c r="G1181" s="57"/>
      <c r="H1181" s="57"/>
      <c r="I1181" s="57"/>
      <c r="J1181" s="57"/>
      <c r="K1181" s="59" t="s">
        <v>1</v>
      </c>
      <c r="L1181" s="51"/>
      <c r="M1181" s="59">
        <v>0</v>
      </c>
      <c r="N1181" s="51"/>
      <c r="O1181" s="82" t="s">
        <v>1</v>
      </c>
      <c r="P1181" s="51"/>
    </row>
    <row r="1182" spans="1:16">
      <c r="A1182" s="60"/>
      <c r="B1182" s="51"/>
      <c r="C1182" s="60" t="s">
        <v>729</v>
      </c>
      <c r="D1182" s="51"/>
      <c r="E1182" s="64" t="s">
        <v>730</v>
      </c>
      <c r="F1182" s="57"/>
      <c r="G1182" s="57"/>
      <c r="H1182" s="57"/>
      <c r="I1182" s="57"/>
      <c r="J1182" s="57"/>
      <c r="K1182" s="61">
        <v>950000</v>
      </c>
      <c r="L1182" s="51"/>
      <c r="M1182" s="61">
        <v>15375</v>
      </c>
      <c r="N1182" s="51"/>
      <c r="O1182" s="80">
        <v>1.62</v>
      </c>
      <c r="P1182" s="51"/>
    </row>
    <row r="1183" spans="1:16">
      <c r="A1183" s="62" t="s">
        <v>1</v>
      </c>
      <c r="B1183" s="51"/>
      <c r="C1183" s="62" t="s">
        <v>388</v>
      </c>
      <c r="D1183" s="51"/>
      <c r="E1183" s="51"/>
      <c r="F1183" s="51"/>
      <c r="G1183" s="51"/>
      <c r="H1183" s="51"/>
      <c r="I1183" s="51"/>
      <c r="J1183" s="51"/>
      <c r="K1183" s="63">
        <v>950000</v>
      </c>
      <c r="L1183" s="51"/>
      <c r="M1183" s="63">
        <v>15375</v>
      </c>
      <c r="N1183" s="51"/>
      <c r="O1183" s="76">
        <v>1.62</v>
      </c>
      <c r="P1183" s="51"/>
    </row>
    <row r="1184" spans="1:16">
      <c r="A1184" s="62" t="s">
        <v>1</v>
      </c>
      <c r="B1184" s="51"/>
      <c r="C1184" s="62" t="s">
        <v>389</v>
      </c>
      <c r="D1184" s="51"/>
      <c r="E1184" s="51"/>
      <c r="F1184" s="51"/>
      <c r="G1184" s="51"/>
      <c r="H1184" s="51"/>
      <c r="I1184" s="51"/>
      <c r="J1184" s="51"/>
      <c r="K1184" s="63">
        <v>950000</v>
      </c>
      <c r="L1184" s="51"/>
      <c r="M1184" s="63">
        <v>15375</v>
      </c>
      <c r="N1184" s="51"/>
      <c r="O1184" s="76">
        <v>1.62</v>
      </c>
      <c r="P1184" s="51"/>
    </row>
    <row r="1185" spans="1:16">
      <c r="A1185" s="54" t="s">
        <v>1</v>
      </c>
      <c r="B1185" s="51"/>
      <c r="C1185" s="54" t="s">
        <v>353</v>
      </c>
      <c r="D1185" s="51"/>
      <c r="E1185" s="56" t="s">
        <v>354</v>
      </c>
      <c r="F1185" s="57"/>
      <c r="G1185" s="57"/>
      <c r="H1185" s="57"/>
      <c r="I1185" s="57"/>
      <c r="J1185" s="57"/>
      <c r="K1185" s="55">
        <v>950000</v>
      </c>
      <c r="L1185" s="51"/>
      <c r="M1185" s="55">
        <v>15375</v>
      </c>
      <c r="N1185" s="51"/>
      <c r="O1185" s="81">
        <v>1.62</v>
      </c>
      <c r="P1185" s="51"/>
    </row>
    <row r="1186" spans="1:16">
      <c r="A1186" s="58" t="s">
        <v>1</v>
      </c>
      <c r="B1186" s="51"/>
      <c r="C1186" s="58" t="s">
        <v>361</v>
      </c>
      <c r="D1186" s="51"/>
      <c r="E1186" s="65" t="s">
        <v>362</v>
      </c>
      <c r="F1186" s="57"/>
      <c r="G1186" s="57"/>
      <c r="H1186" s="57"/>
      <c r="I1186" s="57"/>
      <c r="J1186" s="57"/>
      <c r="K1186" s="59" t="s">
        <v>1</v>
      </c>
      <c r="L1186" s="51"/>
      <c r="M1186" s="59">
        <v>15375</v>
      </c>
      <c r="N1186" s="51"/>
      <c r="O1186" s="82" t="s">
        <v>1</v>
      </c>
      <c r="P1186" s="51"/>
    </row>
    <row r="1187" spans="1:16">
      <c r="A1187" s="60"/>
      <c r="B1187" s="51"/>
      <c r="C1187" s="60" t="s">
        <v>731</v>
      </c>
      <c r="D1187" s="51"/>
      <c r="E1187" s="64" t="s">
        <v>732</v>
      </c>
      <c r="F1187" s="57"/>
      <c r="G1187" s="57"/>
      <c r="H1187" s="57"/>
      <c r="I1187" s="57"/>
      <c r="J1187" s="57"/>
      <c r="K1187" s="61">
        <v>200000</v>
      </c>
      <c r="L1187" s="51"/>
      <c r="M1187" s="61">
        <v>0</v>
      </c>
      <c r="N1187" s="51"/>
      <c r="O1187" s="80">
        <v>0</v>
      </c>
      <c r="P1187" s="51"/>
    </row>
    <row r="1188" spans="1:16">
      <c r="A1188" s="62" t="s">
        <v>1</v>
      </c>
      <c r="B1188" s="51"/>
      <c r="C1188" s="62" t="s">
        <v>388</v>
      </c>
      <c r="D1188" s="51"/>
      <c r="E1188" s="51"/>
      <c r="F1188" s="51"/>
      <c r="G1188" s="51"/>
      <c r="H1188" s="51"/>
      <c r="I1188" s="51"/>
      <c r="J1188" s="51"/>
      <c r="K1188" s="63">
        <v>200000</v>
      </c>
      <c r="L1188" s="51"/>
      <c r="M1188" s="63">
        <v>0</v>
      </c>
      <c r="N1188" s="51"/>
      <c r="O1188" s="76">
        <v>0</v>
      </c>
      <c r="P1188" s="51"/>
    </row>
    <row r="1189" spans="1:16">
      <c r="A1189" s="62" t="s">
        <v>1</v>
      </c>
      <c r="B1189" s="51"/>
      <c r="C1189" s="62" t="s">
        <v>389</v>
      </c>
      <c r="D1189" s="51"/>
      <c r="E1189" s="51"/>
      <c r="F1189" s="51"/>
      <c r="G1189" s="51"/>
      <c r="H1189" s="51"/>
      <c r="I1189" s="51"/>
      <c r="J1189" s="51"/>
      <c r="K1189" s="63">
        <v>200000</v>
      </c>
      <c r="L1189" s="51"/>
      <c r="M1189" s="63">
        <v>0</v>
      </c>
      <c r="N1189" s="51"/>
      <c r="O1189" s="76">
        <v>0</v>
      </c>
      <c r="P1189" s="51"/>
    </row>
    <row r="1190" spans="1:16">
      <c r="A1190" s="54" t="s">
        <v>1</v>
      </c>
      <c r="B1190" s="51"/>
      <c r="C1190" s="54" t="s">
        <v>335</v>
      </c>
      <c r="D1190" s="51"/>
      <c r="E1190" s="56" t="s">
        <v>336</v>
      </c>
      <c r="F1190" s="57"/>
      <c r="G1190" s="57"/>
      <c r="H1190" s="57"/>
      <c r="I1190" s="57"/>
      <c r="J1190" s="57"/>
      <c r="K1190" s="55">
        <v>200000</v>
      </c>
      <c r="L1190" s="51"/>
      <c r="M1190" s="55">
        <v>0</v>
      </c>
      <c r="N1190" s="51"/>
      <c r="O1190" s="81">
        <v>0</v>
      </c>
      <c r="P1190" s="51"/>
    </row>
    <row r="1191" spans="1:16">
      <c r="A1191" s="58" t="s">
        <v>1</v>
      </c>
      <c r="B1191" s="51"/>
      <c r="C1191" s="58" t="s">
        <v>347</v>
      </c>
      <c r="D1191" s="51"/>
      <c r="E1191" s="65" t="s">
        <v>348</v>
      </c>
      <c r="F1191" s="57"/>
      <c r="G1191" s="57"/>
      <c r="H1191" s="57"/>
      <c r="I1191" s="57"/>
      <c r="J1191" s="57"/>
      <c r="K1191" s="59" t="s">
        <v>1</v>
      </c>
      <c r="L1191" s="51"/>
      <c r="M1191" s="59">
        <v>0</v>
      </c>
      <c r="N1191" s="51"/>
      <c r="O1191" s="82" t="s">
        <v>1</v>
      </c>
      <c r="P1191" s="51"/>
    </row>
    <row r="1192" spans="1:16">
      <c r="A1192" s="60"/>
      <c r="B1192" s="51"/>
      <c r="C1192" s="60" t="s">
        <v>733</v>
      </c>
      <c r="D1192" s="51"/>
      <c r="E1192" s="64" t="s">
        <v>734</v>
      </c>
      <c r="F1192" s="57"/>
      <c r="G1192" s="57"/>
      <c r="H1192" s="57"/>
      <c r="I1192" s="57"/>
      <c r="J1192" s="57"/>
      <c r="K1192" s="61">
        <v>180000</v>
      </c>
      <c r="L1192" s="51"/>
      <c r="M1192" s="61">
        <v>0</v>
      </c>
      <c r="N1192" s="51"/>
      <c r="O1192" s="80">
        <v>0</v>
      </c>
      <c r="P1192" s="51"/>
    </row>
    <row r="1193" spans="1:16">
      <c r="A1193" s="62" t="s">
        <v>1</v>
      </c>
      <c r="B1193" s="51"/>
      <c r="C1193" s="62" t="s">
        <v>388</v>
      </c>
      <c r="D1193" s="51"/>
      <c r="E1193" s="51"/>
      <c r="F1193" s="51"/>
      <c r="G1193" s="51"/>
      <c r="H1193" s="51"/>
      <c r="I1193" s="51"/>
      <c r="J1193" s="51"/>
      <c r="K1193" s="63">
        <v>180000</v>
      </c>
      <c r="L1193" s="51"/>
      <c r="M1193" s="63">
        <v>0</v>
      </c>
      <c r="N1193" s="51"/>
      <c r="O1193" s="76">
        <v>0</v>
      </c>
      <c r="P1193" s="51"/>
    </row>
    <row r="1194" spans="1:16">
      <c r="A1194" s="62" t="s">
        <v>1</v>
      </c>
      <c r="B1194" s="51"/>
      <c r="C1194" s="62" t="s">
        <v>389</v>
      </c>
      <c r="D1194" s="51"/>
      <c r="E1194" s="51"/>
      <c r="F1194" s="51"/>
      <c r="G1194" s="51"/>
      <c r="H1194" s="51"/>
      <c r="I1194" s="51"/>
      <c r="J1194" s="51"/>
      <c r="K1194" s="63">
        <v>180000</v>
      </c>
      <c r="L1194" s="51"/>
      <c r="M1194" s="63">
        <v>0</v>
      </c>
      <c r="N1194" s="51"/>
      <c r="O1194" s="76">
        <v>0</v>
      </c>
      <c r="P1194" s="51"/>
    </row>
    <row r="1195" spans="1:16">
      <c r="A1195" s="54" t="s">
        <v>1</v>
      </c>
      <c r="B1195" s="51"/>
      <c r="C1195" s="54" t="s">
        <v>335</v>
      </c>
      <c r="D1195" s="51"/>
      <c r="E1195" s="56" t="s">
        <v>336</v>
      </c>
      <c r="F1195" s="57"/>
      <c r="G1195" s="57"/>
      <c r="H1195" s="57"/>
      <c r="I1195" s="57"/>
      <c r="J1195" s="57"/>
      <c r="K1195" s="55">
        <v>180000</v>
      </c>
      <c r="L1195" s="51"/>
      <c r="M1195" s="55">
        <v>0</v>
      </c>
      <c r="N1195" s="51"/>
      <c r="O1195" s="81">
        <v>0</v>
      </c>
      <c r="P1195" s="51"/>
    </row>
    <row r="1196" spans="1:16">
      <c r="A1196" s="58" t="s">
        <v>1</v>
      </c>
      <c r="B1196" s="51"/>
      <c r="C1196" s="58" t="s">
        <v>347</v>
      </c>
      <c r="D1196" s="51"/>
      <c r="E1196" s="65" t="s">
        <v>348</v>
      </c>
      <c r="F1196" s="57"/>
      <c r="G1196" s="57"/>
      <c r="H1196" s="57"/>
      <c r="I1196" s="57"/>
      <c r="J1196" s="57"/>
      <c r="K1196" s="59" t="s">
        <v>1</v>
      </c>
      <c r="L1196" s="51"/>
      <c r="M1196" s="59">
        <v>0</v>
      </c>
      <c r="N1196" s="51"/>
      <c r="O1196" s="82" t="s">
        <v>1</v>
      </c>
      <c r="P1196" s="51"/>
    </row>
    <row r="1197" spans="1:16">
      <c r="A1197" s="60"/>
      <c r="B1197" s="51"/>
      <c r="C1197" s="60" t="s">
        <v>735</v>
      </c>
      <c r="D1197" s="51"/>
      <c r="E1197" s="64" t="s">
        <v>736</v>
      </c>
      <c r="F1197" s="57"/>
      <c r="G1197" s="57"/>
      <c r="H1197" s="57"/>
      <c r="I1197" s="57"/>
      <c r="J1197" s="57"/>
      <c r="K1197" s="61">
        <v>110000</v>
      </c>
      <c r="L1197" s="51"/>
      <c r="M1197" s="61">
        <v>0</v>
      </c>
      <c r="N1197" s="51"/>
      <c r="O1197" s="80">
        <v>0</v>
      </c>
      <c r="P1197" s="51"/>
    </row>
    <row r="1198" spans="1:16">
      <c r="A1198" s="62" t="s">
        <v>1</v>
      </c>
      <c r="B1198" s="51"/>
      <c r="C1198" s="62" t="s">
        <v>388</v>
      </c>
      <c r="D1198" s="51"/>
      <c r="E1198" s="51"/>
      <c r="F1198" s="51"/>
      <c r="G1198" s="51"/>
      <c r="H1198" s="51"/>
      <c r="I1198" s="51"/>
      <c r="J1198" s="51"/>
      <c r="K1198" s="63">
        <v>110000</v>
      </c>
      <c r="L1198" s="51"/>
      <c r="M1198" s="63">
        <v>0</v>
      </c>
      <c r="N1198" s="51"/>
      <c r="O1198" s="76">
        <v>0</v>
      </c>
      <c r="P1198" s="51"/>
    </row>
    <row r="1199" spans="1:16">
      <c r="A1199" s="62" t="s">
        <v>1</v>
      </c>
      <c r="B1199" s="51"/>
      <c r="C1199" s="62" t="s">
        <v>389</v>
      </c>
      <c r="D1199" s="51"/>
      <c r="E1199" s="51"/>
      <c r="F1199" s="51"/>
      <c r="G1199" s="51"/>
      <c r="H1199" s="51"/>
      <c r="I1199" s="51"/>
      <c r="J1199" s="51"/>
      <c r="K1199" s="63">
        <v>110000</v>
      </c>
      <c r="L1199" s="51"/>
      <c r="M1199" s="63">
        <v>0</v>
      </c>
      <c r="N1199" s="51"/>
      <c r="O1199" s="76">
        <v>0</v>
      </c>
      <c r="P1199" s="51"/>
    </row>
    <row r="1200" spans="1:16">
      <c r="A1200" s="54" t="s">
        <v>1</v>
      </c>
      <c r="B1200" s="51"/>
      <c r="C1200" s="54" t="s">
        <v>335</v>
      </c>
      <c r="D1200" s="51"/>
      <c r="E1200" s="56" t="s">
        <v>336</v>
      </c>
      <c r="F1200" s="57"/>
      <c r="G1200" s="57"/>
      <c r="H1200" s="57"/>
      <c r="I1200" s="57"/>
      <c r="J1200" s="57"/>
      <c r="K1200" s="55">
        <v>110000</v>
      </c>
      <c r="L1200" s="51"/>
      <c r="M1200" s="55">
        <v>0</v>
      </c>
      <c r="N1200" s="51"/>
      <c r="O1200" s="81">
        <v>0</v>
      </c>
      <c r="P1200" s="51"/>
    </row>
    <row r="1201" spans="1:16">
      <c r="A1201" s="58" t="s">
        <v>1</v>
      </c>
      <c r="B1201" s="51"/>
      <c r="C1201" s="58" t="s">
        <v>347</v>
      </c>
      <c r="D1201" s="51"/>
      <c r="E1201" s="65" t="s">
        <v>348</v>
      </c>
      <c r="F1201" s="57"/>
      <c r="G1201" s="57"/>
      <c r="H1201" s="57"/>
      <c r="I1201" s="57"/>
      <c r="J1201" s="57"/>
      <c r="K1201" s="59" t="s">
        <v>1</v>
      </c>
      <c r="L1201" s="51"/>
      <c r="M1201" s="59">
        <v>0</v>
      </c>
      <c r="N1201" s="51"/>
      <c r="O1201" s="82" t="s">
        <v>1</v>
      </c>
      <c r="P1201" s="51"/>
    </row>
    <row r="1202" spans="1:16">
      <c r="A1202" s="60"/>
      <c r="B1202" s="51"/>
      <c r="C1202" s="60" t="s">
        <v>737</v>
      </c>
      <c r="D1202" s="51"/>
      <c r="E1202" s="64" t="s">
        <v>738</v>
      </c>
      <c r="F1202" s="57"/>
      <c r="G1202" s="57"/>
      <c r="H1202" s="57"/>
      <c r="I1202" s="57"/>
      <c r="J1202" s="57"/>
      <c r="K1202" s="61">
        <v>140000</v>
      </c>
      <c r="L1202" s="51"/>
      <c r="M1202" s="61">
        <v>0</v>
      </c>
      <c r="N1202" s="51"/>
      <c r="O1202" s="80">
        <v>0</v>
      </c>
      <c r="P1202" s="51"/>
    </row>
    <row r="1203" spans="1:16">
      <c r="A1203" s="62" t="s">
        <v>1</v>
      </c>
      <c r="B1203" s="51"/>
      <c r="C1203" s="62" t="s">
        <v>388</v>
      </c>
      <c r="D1203" s="51"/>
      <c r="E1203" s="51"/>
      <c r="F1203" s="51"/>
      <c r="G1203" s="51"/>
      <c r="H1203" s="51"/>
      <c r="I1203" s="51"/>
      <c r="J1203" s="51"/>
      <c r="K1203" s="63">
        <v>140000</v>
      </c>
      <c r="L1203" s="51"/>
      <c r="M1203" s="63">
        <v>0</v>
      </c>
      <c r="N1203" s="51"/>
      <c r="O1203" s="76">
        <v>0</v>
      </c>
      <c r="P1203" s="51"/>
    </row>
    <row r="1204" spans="1:16">
      <c r="A1204" s="62" t="s">
        <v>1</v>
      </c>
      <c r="B1204" s="51"/>
      <c r="C1204" s="62" t="s">
        <v>389</v>
      </c>
      <c r="D1204" s="51"/>
      <c r="E1204" s="51"/>
      <c r="F1204" s="51"/>
      <c r="G1204" s="51"/>
      <c r="H1204" s="51"/>
      <c r="I1204" s="51"/>
      <c r="J1204" s="51"/>
      <c r="K1204" s="63">
        <v>140000</v>
      </c>
      <c r="L1204" s="51"/>
      <c r="M1204" s="63">
        <v>0</v>
      </c>
      <c r="N1204" s="51"/>
      <c r="O1204" s="76">
        <v>0</v>
      </c>
      <c r="P1204" s="51"/>
    </row>
    <row r="1205" spans="1:16">
      <c r="A1205" s="54" t="s">
        <v>1</v>
      </c>
      <c r="B1205" s="51"/>
      <c r="C1205" s="54" t="s">
        <v>335</v>
      </c>
      <c r="D1205" s="51"/>
      <c r="E1205" s="56" t="s">
        <v>336</v>
      </c>
      <c r="F1205" s="57"/>
      <c r="G1205" s="57"/>
      <c r="H1205" s="57"/>
      <c r="I1205" s="57"/>
      <c r="J1205" s="57"/>
      <c r="K1205" s="55">
        <v>140000</v>
      </c>
      <c r="L1205" s="51"/>
      <c r="M1205" s="55">
        <v>0</v>
      </c>
      <c r="N1205" s="51"/>
      <c r="O1205" s="81">
        <v>0</v>
      </c>
      <c r="P1205" s="51"/>
    </row>
    <row r="1206" spans="1:16">
      <c r="A1206" s="58" t="s">
        <v>1</v>
      </c>
      <c r="B1206" s="51"/>
      <c r="C1206" s="58" t="s">
        <v>347</v>
      </c>
      <c r="D1206" s="51"/>
      <c r="E1206" s="65" t="s">
        <v>348</v>
      </c>
      <c r="F1206" s="57"/>
      <c r="G1206" s="57"/>
      <c r="H1206" s="57"/>
      <c r="I1206" s="57"/>
      <c r="J1206" s="57"/>
      <c r="K1206" s="59" t="s">
        <v>1</v>
      </c>
      <c r="L1206" s="51"/>
      <c r="M1206" s="59">
        <v>0</v>
      </c>
      <c r="N1206" s="51"/>
      <c r="O1206" s="82" t="s">
        <v>1</v>
      </c>
      <c r="P1206" s="51"/>
    </row>
    <row r="1207" spans="1:16">
      <c r="A1207" s="60"/>
      <c r="B1207" s="51"/>
      <c r="C1207" s="60" t="s">
        <v>739</v>
      </c>
      <c r="D1207" s="51"/>
      <c r="E1207" s="64" t="s">
        <v>740</v>
      </c>
      <c r="F1207" s="57"/>
      <c r="G1207" s="57"/>
      <c r="H1207" s="57"/>
      <c r="I1207" s="57"/>
      <c r="J1207" s="57"/>
      <c r="K1207" s="61">
        <v>300000</v>
      </c>
      <c r="L1207" s="51"/>
      <c r="M1207" s="61">
        <v>0</v>
      </c>
      <c r="N1207" s="51"/>
      <c r="O1207" s="80">
        <v>0</v>
      </c>
      <c r="P1207" s="51"/>
    </row>
    <row r="1208" spans="1:16">
      <c r="A1208" s="62" t="s">
        <v>1</v>
      </c>
      <c r="B1208" s="51"/>
      <c r="C1208" s="62" t="s">
        <v>388</v>
      </c>
      <c r="D1208" s="51"/>
      <c r="E1208" s="51"/>
      <c r="F1208" s="51"/>
      <c r="G1208" s="51"/>
      <c r="H1208" s="51"/>
      <c r="I1208" s="51"/>
      <c r="J1208" s="51"/>
      <c r="K1208" s="63">
        <v>300000</v>
      </c>
      <c r="L1208" s="51"/>
      <c r="M1208" s="63">
        <v>0</v>
      </c>
      <c r="N1208" s="51"/>
      <c r="O1208" s="76">
        <v>0</v>
      </c>
      <c r="P1208" s="51"/>
    </row>
    <row r="1209" spans="1:16">
      <c r="A1209" s="62" t="s">
        <v>1</v>
      </c>
      <c r="B1209" s="51"/>
      <c r="C1209" s="62" t="s">
        <v>389</v>
      </c>
      <c r="D1209" s="51"/>
      <c r="E1209" s="51"/>
      <c r="F1209" s="51"/>
      <c r="G1209" s="51"/>
      <c r="H1209" s="51"/>
      <c r="I1209" s="51"/>
      <c r="J1209" s="51"/>
      <c r="K1209" s="63">
        <v>300000</v>
      </c>
      <c r="L1209" s="51"/>
      <c r="M1209" s="63">
        <v>0</v>
      </c>
      <c r="N1209" s="51"/>
      <c r="O1209" s="76">
        <v>0</v>
      </c>
      <c r="P1209" s="51"/>
    </row>
    <row r="1210" spans="1:16">
      <c r="A1210" s="54" t="s">
        <v>1</v>
      </c>
      <c r="B1210" s="51"/>
      <c r="C1210" s="54" t="s">
        <v>335</v>
      </c>
      <c r="D1210" s="51"/>
      <c r="E1210" s="56" t="s">
        <v>336</v>
      </c>
      <c r="F1210" s="57"/>
      <c r="G1210" s="57"/>
      <c r="H1210" s="57"/>
      <c r="I1210" s="57"/>
      <c r="J1210" s="57"/>
      <c r="K1210" s="55">
        <v>300000</v>
      </c>
      <c r="L1210" s="51"/>
      <c r="M1210" s="55">
        <v>0</v>
      </c>
      <c r="N1210" s="51"/>
      <c r="O1210" s="81">
        <v>0</v>
      </c>
      <c r="P1210" s="51"/>
    </row>
    <row r="1211" spans="1:16">
      <c r="A1211" s="58" t="s">
        <v>1</v>
      </c>
      <c r="B1211" s="51"/>
      <c r="C1211" s="58" t="s">
        <v>347</v>
      </c>
      <c r="D1211" s="51"/>
      <c r="E1211" s="65" t="s">
        <v>348</v>
      </c>
      <c r="F1211" s="57"/>
      <c r="G1211" s="57"/>
      <c r="H1211" s="57"/>
      <c r="I1211" s="57"/>
      <c r="J1211" s="57"/>
      <c r="K1211" s="59" t="s">
        <v>1</v>
      </c>
      <c r="L1211" s="51"/>
      <c r="M1211" s="59">
        <v>0</v>
      </c>
      <c r="N1211" s="51"/>
      <c r="O1211" s="82" t="s">
        <v>1</v>
      </c>
      <c r="P1211" s="51"/>
    </row>
    <row r="1212" spans="1:16" ht="27" customHeight="1">
      <c r="A1212" s="60"/>
      <c r="B1212" s="51"/>
      <c r="C1212" s="60" t="s">
        <v>741</v>
      </c>
      <c r="D1212" s="51"/>
      <c r="E1212" s="64" t="s">
        <v>742</v>
      </c>
      <c r="F1212" s="57"/>
      <c r="G1212" s="57"/>
      <c r="H1212" s="57"/>
      <c r="I1212" s="57"/>
      <c r="J1212" s="57"/>
      <c r="K1212" s="61">
        <v>750000</v>
      </c>
      <c r="L1212" s="51"/>
      <c r="M1212" s="61">
        <v>344921.17</v>
      </c>
      <c r="N1212" s="51"/>
      <c r="O1212" s="80">
        <v>45.99</v>
      </c>
      <c r="P1212" s="51"/>
    </row>
    <row r="1213" spans="1:16">
      <c r="A1213" s="62" t="s">
        <v>1</v>
      </c>
      <c r="B1213" s="51"/>
      <c r="C1213" s="62" t="s">
        <v>388</v>
      </c>
      <c r="D1213" s="51"/>
      <c r="E1213" s="51"/>
      <c r="F1213" s="51"/>
      <c r="G1213" s="51"/>
      <c r="H1213" s="51"/>
      <c r="I1213" s="51"/>
      <c r="J1213" s="51"/>
      <c r="K1213" s="63">
        <v>750000</v>
      </c>
      <c r="L1213" s="51"/>
      <c r="M1213" s="63">
        <v>344921.17</v>
      </c>
      <c r="N1213" s="51"/>
      <c r="O1213" s="76">
        <v>45.99</v>
      </c>
      <c r="P1213" s="51"/>
    </row>
    <row r="1214" spans="1:16">
      <c r="A1214" s="62" t="s">
        <v>1</v>
      </c>
      <c r="B1214" s="51"/>
      <c r="C1214" s="62" t="s">
        <v>389</v>
      </c>
      <c r="D1214" s="51"/>
      <c r="E1214" s="51"/>
      <c r="F1214" s="51"/>
      <c r="G1214" s="51"/>
      <c r="H1214" s="51"/>
      <c r="I1214" s="51"/>
      <c r="J1214" s="51"/>
      <c r="K1214" s="63">
        <v>750000</v>
      </c>
      <c r="L1214" s="51"/>
      <c r="M1214" s="63">
        <v>344921.17</v>
      </c>
      <c r="N1214" s="51"/>
      <c r="O1214" s="76">
        <v>45.99</v>
      </c>
      <c r="P1214" s="51"/>
    </row>
    <row r="1215" spans="1:16">
      <c r="A1215" s="54" t="s">
        <v>1</v>
      </c>
      <c r="B1215" s="51"/>
      <c r="C1215" s="54" t="s">
        <v>353</v>
      </c>
      <c r="D1215" s="51"/>
      <c r="E1215" s="56" t="s">
        <v>354</v>
      </c>
      <c r="F1215" s="57"/>
      <c r="G1215" s="57"/>
      <c r="H1215" s="57"/>
      <c r="I1215" s="57"/>
      <c r="J1215" s="57"/>
      <c r="K1215" s="55">
        <v>750000</v>
      </c>
      <c r="L1215" s="51"/>
      <c r="M1215" s="55">
        <v>344921.17</v>
      </c>
      <c r="N1215" s="51"/>
      <c r="O1215" s="81">
        <v>45.99</v>
      </c>
      <c r="P1215" s="51"/>
    </row>
    <row r="1216" spans="1:16">
      <c r="A1216" s="58" t="s">
        <v>1</v>
      </c>
      <c r="B1216" s="51"/>
      <c r="C1216" s="58" t="s">
        <v>361</v>
      </c>
      <c r="D1216" s="51"/>
      <c r="E1216" s="65" t="s">
        <v>362</v>
      </c>
      <c r="F1216" s="57"/>
      <c r="G1216" s="57"/>
      <c r="H1216" s="57"/>
      <c r="I1216" s="57"/>
      <c r="J1216" s="57"/>
      <c r="K1216" s="59" t="s">
        <v>1</v>
      </c>
      <c r="L1216" s="51"/>
      <c r="M1216" s="59">
        <v>344921.17</v>
      </c>
      <c r="N1216" s="51"/>
      <c r="O1216" s="82" t="s">
        <v>1</v>
      </c>
      <c r="P1216" s="51"/>
    </row>
    <row r="1217" spans="1:16">
      <c r="A1217" s="60"/>
      <c r="B1217" s="51"/>
      <c r="C1217" s="60" t="s">
        <v>901</v>
      </c>
      <c r="D1217" s="51"/>
      <c r="E1217" s="64" t="s">
        <v>902</v>
      </c>
      <c r="F1217" s="57"/>
      <c r="G1217" s="57"/>
      <c r="H1217" s="57"/>
      <c r="I1217" s="57"/>
      <c r="J1217" s="57"/>
      <c r="K1217" s="61">
        <v>20525000</v>
      </c>
      <c r="L1217" s="51"/>
      <c r="M1217" s="61">
        <v>11857070.949999999</v>
      </c>
      <c r="N1217" s="51"/>
      <c r="O1217" s="80">
        <v>57.77</v>
      </c>
      <c r="P1217" s="51"/>
    </row>
    <row r="1218" spans="1:16">
      <c r="A1218" s="62" t="s">
        <v>1</v>
      </c>
      <c r="B1218" s="51"/>
      <c r="C1218" s="62" t="s">
        <v>384</v>
      </c>
      <c r="D1218" s="51"/>
      <c r="E1218" s="51"/>
      <c r="F1218" s="51"/>
      <c r="G1218" s="51"/>
      <c r="H1218" s="51"/>
      <c r="I1218" s="51"/>
      <c r="J1218" s="51"/>
      <c r="K1218" s="63">
        <v>1150000</v>
      </c>
      <c r="L1218" s="51"/>
      <c r="M1218" s="63">
        <v>0</v>
      </c>
      <c r="N1218" s="51"/>
      <c r="O1218" s="76">
        <v>0</v>
      </c>
      <c r="P1218" s="51"/>
    </row>
    <row r="1219" spans="1:16">
      <c r="A1219" s="62" t="s">
        <v>1</v>
      </c>
      <c r="B1219" s="51"/>
      <c r="C1219" s="62" t="s">
        <v>385</v>
      </c>
      <c r="D1219" s="51"/>
      <c r="E1219" s="51"/>
      <c r="F1219" s="51"/>
      <c r="G1219" s="51"/>
      <c r="H1219" s="51"/>
      <c r="I1219" s="51"/>
      <c r="J1219" s="51"/>
      <c r="K1219" s="63">
        <v>1150000</v>
      </c>
      <c r="L1219" s="51"/>
      <c r="M1219" s="63">
        <v>0</v>
      </c>
      <c r="N1219" s="51"/>
      <c r="O1219" s="76">
        <v>0</v>
      </c>
      <c r="P1219" s="51"/>
    </row>
    <row r="1220" spans="1:16">
      <c r="A1220" s="54" t="s">
        <v>1</v>
      </c>
      <c r="B1220" s="51"/>
      <c r="C1220" s="54" t="s">
        <v>353</v>
      </c>
      <c r="D1220" s="51"/>
      <c r="E1220" s="56" t="s">
        <v>354</v>
      </c>
      <c r="F1220" s="57"/>
      <c r="G1220" s="57"/>
      <c r="H1220" s="57"/>
      <c r="I1220" s="57"/>
      <c r="J1220" s="57"/>
      <c r="K1220" s="55">
        <v>1150000</v>
      </c>
      <c r="L1220" s="51"/>
      <c r="M1220" s="55">
        <v>0</v>
      </c>
      <c r="N1220" s="51"/>
      <c r="O1220" s="81">
        <v>0</v>
      </c>
      <c r="P1220" s="51"/>
    </row>
    <row r="1221" spans="1:16">
      <c r="A1221" s="58" t="s">
        <v>1</v>
      </c>
      <c r="B1221" s="51"/>
      <c r="C1221" s="58" t="s">
        <v>363</v>
      </c>
      <c r="D1221" s="51"/>
      <c r="E1221" s="65" t="s">
        <v>364</v>
      </c>
      <c r="F1221" s="57"/>
      <c r="G1221" s="57"/>
      <c r="H1221" s="57"/>
      <c r="I1221" s="57"/>
      <c r="J1221" s="57"/>
      <c r="K1221" s="59" t="s">
        <v>1</v>
      </c>
      <c r="L1221" s="51"/>
      <c r="M1221" s="59">
        <v>0</v>
      </c>
      <c r="N1221" s="51"/>
      <c r="O1221" s="82" t="s">
        <v>1</v>
      </c>
      <c r="P1221" s="51"/>
    </row>
    <row r="1222" spans="1:16">
      <c r="A1222" s="62" t="s">
        <v>1</v>
      </c>
      <c r="B1222" s="51"/>
      <c r="C1222" s="62" t="s">
        <v>390</v>
      </c>
      <c r="D1222" s="51"/>
      <c r="E1222" s="51"/>
      <c r="F1222" s="51"/>
      <c r="G1222" s="51"/>
      <c r="H1222" s="51"/>
      <c r="I1222" s="51"/>
      <c r="J1222" s="51"/>
      <c r="K1222" s="63">
        <v>18525000</v>
      </c>
      <c r="L1222" s="51"/>
      <c r="M1222" s="63">
        <v>11220481.710000001</v>
      </c>
      <c r="N1222" s="51"/>
      <c r="O1222" s="76">
        <v>60.57</v>
      </c>
      <c r="P1222" s="51"/>
    </row>
    <row r="1223" spans="1:16">
      <c r="A1223" s="62" t="s">
        <v>1</v>
      </c>
      <c r="B1223" s="51"/>
      <c r="C1223" s="62" t="s">
        <v>391</v>
      </c>
      <c r="D1223" s="51"/>
      <c r="E1223" s="51"/>
      <c r="F1223" s="51"/>
      <c r="G1223" s="51"/>
      <c r="H1223" s="51"/>
      <c r="I1223" s="51"/>
      <c r="J1223" s="51"/>
      <c r="K1223" s="63">
        <v>18525000</v>
      </c>
      <c r="L1223" s="51"/>
      <c r="M1223" s="63">
        <v>11220481.710000001</v>
      </c>
      <c r="N1223" s="51"/>
      <c r="O1223" s="76">
        <v>60.57</v>
      </c>
      <c r="P1223" s="51"/>
    </row>
    <row r="1224" spans="1:16">
      <c r="A1224" s="54" t="s">
        <v>1</v>
      </c>
      <c r="B1224" s="51"/>
      <c r="C1224" s="54" t="s">
        <v>353</v>
      </c>
      <c r="D1224" s="51"/>
      <c r="E1224" s="56" t="s">
        <v>354</v>
      </c>
      <c r="F1224" s="57"/>
      <c r="G1224" s="57"/>
      <c r="H1224" s="57"/>
      <c r="I1224" s="57"/>
      <c r="J1224" s="57"/>
      <c r="K1224" s="55">
        <v>18525000</v>
      </c>
      <c r="L1224" s="51"/>
      <c r="M1224" s="55">
        <v>11220481.710000001</v>
      </c>
      <c r="N1224" s="51"/>
      <c r="O1224" s="81">
        <v>60.57</v>
      </c>
      <c r="P1224" s="51"/>
    </row>
    <row r="1225" spans="1:16">
      <c r="A1225" s="58" t="s">
        <v>1</v>
      </c>
      <c r="B1225" s="51"/>
      <c r="C1225" s="58" t="s">
        <v>363</v>
      </c>
      <c r="D1225" s="51"/>
      <c r="E1225" s="65" t="s">
        <v>364</v>
      </c>
      <c r="F1225" s="57"/>
      <c r="G1225" s="57"/>
      <c r="H1225" s="57"/>
      <c r="I1225" s="57"/>
      <c r="J1225" s="57"/>
      <c r="K1225" s="59" t="s">
        <v>1</v>
      </c>
      <c r="L1225" s="51"/>
      <c r="M1225" s="59">
        <v>11220481.710000001</v>
      </c>
      <c r="N1225" s="51"/>
      <c r="O1225" s="82" t="s">
        <v>1</v>
      </c>
      <c r="P1225" s="51"/>
    </row>
    <row r="1226" spans="1:16">
      <c r="A1226" s="62" t="s">
        <v>1</v>
      </c>
      <c r="B1226" s="51"/>
      <c r="C1226" s="62" t="s">
        <v>394</v>
      </c>
      <c r="D1226" s="51"/>
      <c r="E1226" s="51"/>
      <c r="F1226" s="51"/>
      <c r="G1226" s="51"/>
      <c r="H1226" s="51"/>
      <c r="I1226" s="51"/>
      <c r="J1226" s="51"/>
      <c r="K1226" s="63">
        <v>850000</v>
      </c>
      <c r="L1226" s="51"/>
      <c r="M1226" s="63">
        <v>636589.24</v>
      </c>
      <c r="N1226" s="51"/>
      <c r="O1226" s="76">
        <v>74.89</v>
      </c>
      <c r="P1226" s="51"/>
    </row>
    <row r="1227" spans="1:16">
      <c r="A1227" s="62" t="s">
        <v>1</v>
      </c>
      <c r="B1227" s="51"/>
      <c r="C1227" s="62" t="s">
        <v>395</v>
      </c>
      <c r="D1227" s="51"/>
      <c r="E1227" s="51"/>
      <c r="F1227" s="51"/>
      <c r="G1227" s="51"/>
      <c r="H1227" s="51"/>
      <c r="I1227" s="51"/>
      <c r="J1227" s="51"/>
      <c r="K1227" s="63">
        <v>850000</v>
      </c>
      <c r="L1227" s="51"/>
      <c r="M1227" s="63">
        <v>636589.24</v>
      </c>
      <c r="N1227" s="51"/>
      <c r="O1227" s="76">
        <v>74.89</v>
      </c>
      <c r="P1227" s="51"/>
    </row>
    <row r="1228" spans="1:16">
      <c r="A1228" s="54" t="s">
        <v>1</v>
      </c>
      <c r="B1228" s="51"/>
      <c r="C1228" s="54" t="s">
        <v>353</v>
      </c>
      <c r="D1228" s="51"/>
      <c r="E1228" s="56" t="s">
        <v>354</v>
      </c>
      <c r="F1228" s="57"/>
      <c r="G1228" s="57"/>
      <c r="H1228" s="57"/>
      <c r="I1228" s="57"/>
      <c r="J1228" s="57"/>
      <c r="K1228" s="55">
        <v>850000</v>
      </c>
      <c r="L1228" s="51"/>
      <c r="M1228" s="55">
        <v>636589.24</v>
      </c>
      <c r="N1228" s="51"/>
      <c r="O1228" s="81">
        <v>74.89</v>
      </c>
      <c r="P1228" s="51"/>
    </row>
    <row r="1229" spans="1:16">
      <c r="A1229" s="58" t="s">
        <v>1</v>
      </c>
      <c r="B1229" s="51"/>
      <c r="C1229" s="58" t="s">
        <v>363</v>
      </c>
      <c r="D1229" s="51"/>
      <c r="E1229" s="65" t="s">
        <v>364</v>
      </c>
      <c r="F1229" s="57"/>
      <c r="G1229" s="57"/>
      <c r="H1229" s="57"/>
      <c r="I1229" s="57"/>
      <c r="J1229" s="57"/>
      <c r="K1229" s="59" t="s">
        <v>1</v>
      </c>
      <c r="L1229" s="51"/>
      <c r="M1229" s="59">
        <v>636589.24</v>
      </c>
      <c r="N1229" s="51"/>
      <c r="O1229" s="82" t="s">
        <v>1</v>
      </c>
      <c r="P1229" s="51"/>
    </row>
    <row r="1230" spans="1:16">
      <c r="A1230" s="60"/>
      <c r="B1230" s="51"/>
      <c r="C1230" s="60" t="s">
        <v>962</v>
      </c>
      <c r="D1230" s="51"/>
      <c r="E1230" s="64" t="s">
        <v>963</v>
      </c>
      <c r="F1230" s="57"/>
      <c r="G1230" s="57"/>
      <c r="H1230" s="57"/>
      <c r="I1230" s="57"/>
      <c r="J1230" s="57"/>
      <c r="K1230" s="61">
        <v>100000</v>
      </c>
      <c r="L1230" s="51"/>
      <c r="M1230" s="61">
        <v>0</v>
      </c>
      <c r="N1230" s="51"/>
      <c r="O1230" s="80">
        <v>0</v>
      </c>
      <c r="P1230" s="51"/>
    </row>
    <row r="1231" spans="1:16">
      <c r="A1231" s="62" t="s">
        <v>1</v>
      </c>
      <c r="B1231" s="51"/>
      <c r="C1231" s="62" t="s">
        <v>388</v>
      </c>
      <c r="D1231" s="51"/>
      <c r="E1231" s="51"/>
      <c r="F1231" s="51"/>
      <c r="G1231" s="51"/>
      <c r="H1231" s="51"/>
      <c r="I1231" s="51"/>
      <c r="J1231" s="51"/>
      <c r="K1231" s="63">
        <v>100000</v>
      </c>
      <c r="L1231" s="51"/>
      <c r="M1231" s="63">
        <v>0</v>
      </c>
      <c r="N1231" s="51"/>
      <c r="O1231" s="76">
        <v>0</v>
      </c>
      <c r="P1231" s="51"/>
    </row>
    <row r="1232" spans="1:16">
      <c r="A1232" s="62" t="s">
        <v>1</v>
      </c>
      <c r="B1232" s="51"/>
      <c r="C1232" s="62" t="s">
        <v>389</v>
      </c>
      <c r="D1232" s="51"/>
      <c r="E1232" s="51"/>
      <c r="F1232" s="51"/>
      <c r="G1232" s="51"/>
      <c r="H1232" s="51"/>
      <c r="I1232" s="51"/>
      <c r="J1232" s="51"/>
      <c r="K1232" s="63">
        <v>100000</v>
      </c>
      <c r="L1232" s="51"/>
      <c r="M1232" s="63">
        <v>0</v>
      </c>
      <c r="N1232" s="51"/>
      <c r="O1232" s="76">
        <v>0</v>
      </c>
      <c r="P1232" s="51"/>
    </row>
    <row r="1233" spans="1:16">
      <c r="A1233" s="54" t="s">
        <v>1</v>
      </c>
      <c r="B1233" s="51"/>
      <c r="C1233" s="54" t="s">
        <v>353</v>
      </c>
      <c r="D1233" s="51"/>
      <c r="E1233" s="56" t="s">
        <v>354</v>
      </c>
      <c r="F1233" s="57"/>
      <c r="G1233" s="57"/>
      <c r="H1233" s="57"/>
      <c r="I1233" s="57"/>
      <c r="J1233" s="57"/>
      <c r="K1233" s="55">
        <v>100000</v>
      </c>
      <c r="L1233" s="51"/>
      <c r="M1233" s="55">
        <v>0</v>
      </c>
      <c r="N1233" s="51"/>
      <c r="O1233" s="81">
        <v>0</v>
      </c>
      <c r="P1233" s="51"/>
    </row>
    <row r="1234" spans="1:16">
      <c r="A1234" s="58" t="s">
        <v>1</v>
      </c>
      <c r="B1234" s="51"/>
      <c r="C1234" s="58" t="s">
        <v>361</v>
      </c>
      <c r="D1234" s="51"/>
      <c r="E1234" s="65" t="s">
        <v>362</v>
      </c>
      <c r="F1234" s="57"/>
      <c r="G1234" s="57"/>
      <c r="H1234" s="57"/>
      <c r="I1234" s="57"/>
      <c r="J1234" s="57"/>
      <c r="K1234" s="59" t="s">
        <v>1</v>
      </c>
      <c r="L1234" s="51"/>
      <c r="M1234" s="59">
        <v>0</v>
      </c>
      <c r="N1234" s="51"/>
      <c r="O1234" s="82" t="s">
        <v>1</v>
      </c>
      <c r="P1234" s="51"/>
    </row>
    <row r="1235" spans="1:16">
      <c r="A1235" s="60"/>
      <c r="B1235" s="51"/>
      <c r="C1235" s="60" t="s">
        <v>964</v>
      </c>
      <c r="D1235" s="51"/>
      <c r="E1235" s="64" t="s">
        <v>965</v>
      </c>
      <c r="F1235" s="57"/>
      <c r="G1235" s="57"/>
      <c r="H1235" s="57"/>
      <c r="I1235" s="57"/>
      <c r="J1235" s="57"/>
      <c r="K1235" s="61">
        <v>135000</v>
      </c>
      <c r="L1235" s="51"/>
      <c r="M1235" s="61">
        <v>2750</v>
      </c>
      <c r="N1235" s="51"/>
      <c r="O1235" s="80">
        <v>2.04</v>
      </c>
      <c r="P1235" s="51"/>
    </row>
    <row r="1236" spans="1:16">
      <c r="A1236" s="62" t="s">
        <v>1</v>
      </c>
      <c r="B1236" s="51"/>
      <c r="C1236" s="62" t="s">
        <v>388</v>
      </c>
      <c r="D1236" s="51"/>
      <c r="E1236" s="51"/>
      <c r="F1236" s="51"/>
      <c r="G1236" s="51"/>
      <c r="H1236" s="51"/>
      <c r="I1236" s="51"/>
      <c r="J1236" s="51"/>
      <c r="K1236" s="63">
        <v>135000</v>
      </c>
      <c r="L1236" s="51"/>
      <c r="M1236" s="63">
        <v>2750</v>
      </c>
      <c r="N1236" s="51"/>
      <c r="O1236" s="76">
        <v>2.04</v>
      </c>
      <c r="P1236" s="51"/>
    </row>
    <row r="1237" spans="1:16">
      <c r="A1237" s="62" t="s">
        <v>1</v>
      </c>
      <c r="B1237" s="51"/>
      <c r="C1237" s="62" t="s">
        <v>389</v>
      </c>
      <c r="D1237" s="51"/>
      <c r="E1237" s="51"/>
      <c r="F1237" s="51"/>
      <c r="G1237" s="51"/>
      <c r="H1237" s="51"/>
      <c r="I1237" s="51"/>
      <c r="J1237" s="51"/>
      <c r="K1237" s="63">
        <v>135000</v>
      </c>
      <c r="L1237" s="51"/>
      <c r="M1237" s="63">
        <v>2750</v>
      </c>
      <c r="N1237" s="51"/>
      <c r="O1237" s="76">
        <v>2.04</v>
      </c>
      <c r="P1237" s="51"/>
    </row>
    <row r="1238" spans="1:16">
      <c r="A1238" s="54" t="s">
        <v>1</v>
      </c>
      <c r="B1238" s="51"/>
      <c r="C1238" s="54" t="s">
        <v>335</v>
      </c>
      <c r="D1238" s="51"/>
      <c r="E1238" s="56" t="s">
        <v>336</v>
      </c>
      <c r="F1238" s="57"/>
      <c r="G1238" s="57"/>
      <c r="H1238" s="57"/>
      <c r="I1238" s="57"/>
      <c r="J1238" s="57"/>
      <c r="K1238" s="55">
        <v>135000</v>
      </c>
      <c r="L1238" s="51"/>
      <c r="M1238" s="55">
        <v>2750</v>
      </c>
      <c r="N1238" s="51"/>
      <c r="O1238" s="81">
        <v>2.04</v>
      </c>
      <c r="P1238" s="51"/>
    </row>
    <row r="1239" spans="1:16">
      <c r="A1239" s="58" t="s">
        <v>1</v>
      </c>
      <c r="B1239" s="51"/>
      <c r="C1239" s="58" t="s">
        <v>347</v>
      </c>
      <c r="D1239" s="51"/>
      <c r="E1239" s="65" t="s">
        <v>348</v>
      </c>
      <c r="F1239" s="57"/>
      <c r="G1239" s="57"/>
      <c r="H1239" s="57"/>
      <c r="I1239" s="57"/>
      <c r="J1239" s="57"/>
      <c r="K1239" s="59" t="s">
        <v>1</v>
      </c>
      <c r="L1239" s="51"/>
      <c r="M1239" s="59">
        <v>2750</v>
      </c>
      <c r="N1239" s="51"/>
      <c r="O1239" s="82" t="s">
        <v>1</v>
      </c>
      <c r="P1239" s="51"/>
    </row>
    <row r="1240" spans="1:16">
      <c r="A1240" s="60"/>
      <c r="B1240" s="51"/>
      <c r="C1240" s="60" t="s">
        <v>966</v>
      </c>
      <c r="D1240" s="51"/>
      <c r="E1240" s="64" t="s">
        <v>967</v>
      </c>
      <c r="F1240" s="57"/>
      <c r="G1240" s="57"/>
      <c r="H1240" s="57"/>
      <c r="I1240" s="57"/>
      <c r="J1240" s="57"/>
      <c r="K1240" s="61">
        <v>4984037</v>
      </c>
      <c r="L1240" s="51"/>
      <c r="M1240" s="61">
        <v>55000</v>
      </c>
      <c r="N1240" s="51"/>
      <c r="O1240" s="80">
        <v>1.1000000000000001</v>
      </c>
      <c r="P1240" s="51"/>
    </row>
    <row r="1241" spans="1:16">
      <c r="A1241" s="62" t="s">
        <v>1</v>
      </c>
      <c r="B1241" s="51"/>
      <c r="C1241" s="62" t="s">
        <v>388</v>
      </c>
      <c r="D1241" s="51"/>
      <c r="E1241" s="51"/>
      <c r="F1241" s="51"/>
      <c r="G1241" s="51"/>
      <c r="H1241" s="51"/>
      <c r="I1241" s="51"/>
      <c r="J1241" s="51"/>
      <c r="K1241" s="63">
        <v>4200000</v>
      </c>
      <c r="L1241" s="51"/>
      <c r="M1241" s="63">
        <v>28750</v>
      </c>
      <c r="N1241" s="51"/>
      <c r="O1241" s="76">
        <v>0.68</v>
      </c>
      <c r="P1241" s="51"/>
    </row>
    <row r="1242" spans="1:16">
      <c r="A1242" s="62" t="s">
        <v>1</v>
      </c>
      <c r="B1242" s="51"/>
      <c r="C1242" s="62" t="s">
        <v>389</v>
      </c>
      <c r="D1242" s="51"/>
      <c r="E1242" s="51"/>
      <c r="F1242" s="51"/>
      <c r="G1242" s="51"/>
      <c r="H1242" s="51"/>
      <c r="I1242" s="51"/>
      <c r="J1242" s="51"/>
      <c r="K1242" s="63">
        <v>4200000</v>
      </c>
      <c r="L1242" s="51"/>
      <c r="M1242" s="63">
        <v>28750</v>
      </c>
      <c r="N1242" s="51"/>
      <c r="O1242" s="76">
        <v>0.68</v>
      </c>
      <c r="P1242" s="51"/>
    </row>
    <row r="1243" spans="1:16">
      <c r="A1243" s="54" t="s">
        <v>1</v>
      </c>
      <c r="B1243" s="51"/>
      <c r="C1243" s="54" t="s">
        <v>353</v>
      </c>
      <c r="D1243" s="51"/>
      <c r="E1243" s="56" t="s">
        <v>354</v>
      </c>
      <c r="F1243" s="57"/>
      <c r="G1243" s="57"/>
      <c r="H1243" s="57"/>
      <c r="I1243" s="57"/>
      <c r="J1243" s="57"/>
      <c r="K1243" s="55">
        <v>4200000</v>
      </c>
      <c r="L1243" s="51"/>
      <c r="M1243" s="55">
        <v>28750</v>
      </c>
      <c r="N1243" s="51"/>
      <c r="O1243" s="81">
        <v>0.68</v>
      </c>
      <c r="P1243" s="51"/>
    </row>
    <row r="1244" spans="1:16">
      <c r="A1244" s="58" t="s">
        <v>1</v>
      </c>
      <c r="B1244" s="51"/>
      <c r="C1244" s="58" t="s">
        <v>361</v>
      </c>
      <c r="D1244" s="51"/>
      <c r="E1244" s="65" t="s">
        <v>362</v>
      </c>
      <c r="F1244" s="57"/>
      <c r="G1244" s="57"/>
      <c r="H1244" s="57"/>
      <c r="I1244" s="57"/>
      <c r="J1244" s="57"/>
      <c r="K1244" s="59" t="s">
        <v>1</v>
      </c>
      <c r="L1244" s="51"/>
      <c r="M1244" s="59">
        <v>28750</v>
      </c>
      <c r="N1244" s="51"/>
      <c r="O1244" s="82" t="s">
        <v>1</v>
      </c>
      <c r="P1244" s="51"/>
    </row>
    <row r="1245" spans="1:16">
      <c r="A1245" s="62" t="s">
        <v>1</v>
      </c>
      <c r="B1245" s="51"/>
      <c r="C1245" s="62" t="s">
        <v>390</v>
      </c>
      <c r="D1245" s="51"/>
      <c r="E1245" s="51"/>
      <c r="F1245" s="51"/>
      <c r="G1245" s="51"/>
      <c r="H1245" s="51"/>
      <c r="I1245" s="51"/>
      <c r="J1245" s="51"/>
      <c r="K1245" s="63">
        <v>784037</v>
      </c>
      <c r="L1245" s="51"/>
      <c r="M1245" s="63">
        <v>26250</v>
      </c>
      <c r="N1245" s="51"/>
      <c r="O1245" s="76">
        <v>3.35</v>
      </c>
      <c r="P1245" s="51"/>
    </row>
    <row r="1246" spans="1:16">
      <c r="A1246" s="62" t="s">
        <v>1</v>
      </c>
      <c r="B1246" s="51"/>
      <c r="C1246" s="62" t="s">
        <v>391</v>
      </c>
      <c r="D1246" s="51"/>
      <c r="E1246" s="51"/>
      <c r="F1246" s="51"/>
      <c r="G1246" s="51"/>
      <c r="H1246" s="51"/>
      <c r="I1246" s="51"/>
      <c r="J1246" s="51"/>
      <c r="K1246" s="63">
        <v>784037</v>
      </c>
      <c r="L1246" s="51"/>
      <c r="M1246" s="63">
        <v>26250</v>
      </c>
      <c r="N1246" s="51"/>
      <c r="O1246" s="76">
        <v>3.35</v>
      </c>
      <c r="P1246" s="51"/>
    </row>
    <row r="1247" spans="1:16">
      <c r="A1247" s="54" t="s">
        <v>1</v>
      </c>
      <c r="B1247" s="51"/>
      <c r="C1247" s="54" t="s">
        <v>353</v>
      </c>
      <c r="D1247" s="51"/>
      <c r="E1247" s="56" t="s">
        <v>354</v>
      </c>
      <c r="F1247" s="57"/>
      <c r="G1247" s="57"/>
      <c r="H1247" s="57"/>
      <c r="I1247" s="57"/>
      <c r="J1247" s="57"/>
      <c r="K1247" s="55">
        <v>784037</v>
      </c>
      <c r="L1247" s="51"/>
      <c r="M1247" s="55">
        <v>26250</v>
      </c>
      <c r="N1247" s="51"/>
      <c r="O1247" s="81">
        <v>3.35</v>
      </c>
      <c r="P1247" s="51"/>
    </row>
    <row r="1248" spans="1:16">
      <c r="A1248" s="58" t="s">
        <v>1</v>
      </c>
      <c r="B1248" s="51"/>
      <c r="C1248" s="58" t="s">
        <v>361</v>
      </c>
      <c r="D1248" s="51"/>
      <c r="E1248" s="65" t="s">
        <v>362</v>
      </c>
      <c r="F1248" s="57"/>
      <c r="G1248" s="57"/>
      <c r="H1248" s="57"/>
      <c r="I1248" s="57"/>
      <c r="J1248" s="57"/>
      <c r="K1248" s="59" t="s">
        <v>1</v>
      </c>
      <c r="L1248" s="51"/>
      <c r="M1248" s="59">
        <v>26250</v>
      </c>
      <c r="N1248" s="51"/>
      <c r="O1248" s="82" t="s">
        <v>1</v>
      </c>
      <c r="P1248" s="51"/>
    </row>
    <row r="1249" spans="1:16">
      <c r="A1249" s="60"/>
      <c r="B1249" s="51"/>
      <c r="C1249" s="60" t="s">
        <v>968</v>
      </c>
      <c r="D1249" s="51"/>
      <c r="E1249" s="64" t="s">
        <v>969</v>
      </c>
      <c r="F1249" s="57"/>
      <c r="G1249" s="57"/>
      <c r="H1249" s="57"/>
      <c r="I1249" s="57"/>
      <c r="J1249" s="57"/>
      <c r="K1249" s="61">
        <v>350000</v>
      </c>
      <c r="L1249" s="51"/>
      <c r="M1249" s="61">
        <v>258.05</v>
      </c>
      <c r="N1249" s="51"/>
      <c r="O1249" s="80">
        <v>7.0000000000000007E-2</v>
      </c>
      <c r="P1249" s="51"/>
    </row>
    <row r="1250" spans="1:16">
      <c r="A1250" s="62" t="s">
        <v>1</v>
      </c>
      <c r="B1250" s="51"/>
      <c r="C1250" s="62" t="s">
        <v>388</v>
      </c>
      <c r="D1250" s="51"/>
      <c r="E1250" s="51"/>
      <c r="F1250" s="51"/>
      <c r="G1250" s="51"/>
      <c r="H1250" s="51"/>
      <c r="I1250" s="51"/>
      <c r="J1250" s="51"/>
      <c r="K1250" s="63">
        <v>350000</v>
      </c>
      <c r="L1250" s="51"/>
      <c r="M1250" s="63">
        <v>258.05</v>
      </c>
      <c r="N1250" s="51"/>
      <c r="O1250" s="76">
        <v>7.0000000000000007E-2</v>
      </c>
      <c r="P1250" s="51"/>
    </row>
    <row r="1251" spans="1:16">
      <c r="A1251" s="62" t="s">
        <v>1</v>
      </c>
      <c r="B1251" s="51"/>
      <c r="C1251" s="62" t="s">
        <v>389</v>
      </c>
      <c r="D1251" s="51"/>
      <c r="E1251" s="51"/>
      <c r="F1251" s="51"/>
      <c r="G1251" s="51"/>
      <c r="H1251" s="51"/>
      <c r="I1251" s="51"/>
      <c r="J1251" s="51"/>
      <c r="K1251" s="63">
        <v>350000</v>
      </c>
      <c r="L1251" s="51"/>
      <c r="M1251" s="63">
        <v>258.05</v>
      </c>
      <c r="N1251" s="51"/>
      <c r="O1251" s="76">
        <v>7.0000000000000007E-2</v>
      </c>
      <c r="P1251" s="51"/>
    </row>
    <row r="1252" spans="1:16">
      <c r="A1252" s="54" t="s">
        <v>1</v>
      </c>
      <c r="B1252" s="51"/>
      <c r="C1252" s="54" t="s">
        <v>353</v>
      </c>
      <c r="D1252" s="51"/>
      <c r="E1252" s="56" t="s">
        <v>354</v>
      </c>
      <c r="F1252" s="57"/>
      <c r="G1252" s="57"/>
      <c r="H1252" s="57"/>
      <c r="I1252" s="57"/>
      <c r="J1252" s="57"/>
      <c r="K1252" s="55">
        <v>350000</v>
      </c>
      <c r="L1252" s="51"/>
      <c r="M1252" s="55">
        <v>258.05</v>
      </c>
      <c r="N1252" s="51"/>
      <c r="O1252" s="81">
        <v>7.0000000000000007E-2</v>
      </c>
      <c r="P1252" s="51"/>
    </row>
    <row r="1253" spans="1:16">
      <c r="A1253" s="58" t="s">
        <v>1</v>
      </c>
      <c r="B1253" s="51"/>
      <c r="C1253" s="58" t="s">
        <v>361</v>
      </c>
      <c r="D1253" s="51"/>
      <c r="E1253" s="65" t="s">
        <v>362</v>
      </c>
      <c r="F1253" s="57"/>
      <c r="G1253" s="57"/>
      <c r="H1253" s="57"/>
      <c r="I1253" s="57"/>
      <c r="J1253" s="57"/>
      <c r="K1253" s="59" t="s">
        <v>1</v>
      </c>
      <c r="L1253" s="51"/>
      <c r="M1253" s="59">
        <v>258.05</v>
      </c>
      <c r="N1253" s="51"/>
      <c r="O1253" s="82" t="s">
        <v>1</v>
      </c>
      <c r="P1253" s="51"/>
    </row>
    <row r="1254" spans="1:16" ht="27.6" customHeight="1">
      <c r="A1254" s="60"/>
      <c r="B1254" s="51"/>
      <c r="C1254" s="60" t="s">
        <v>970</v>
      </c>
      <c r="D1254" s="51"/>
      <c r="E1254" s="64" t="s">
        <v>971</v>
      </c>
      <c r="F1254" s="57"/>
      <c r="G1254" s="57"/>
      <c r="H1254" s="57"/>
      <c r="I1254" s="57"/>
      <c r="J1254" s="57"/>
      <c r="K1254" s="61">
        <v>75000</v>
      </c>
      <c r="L1254" s="51"/>
      <c r="M1254" s="61">
        <v>103.6</v>
      </c>
      <c r="N1254" s="51"/>
      <c r="O1254" s="80">
        <v>0.14000000000000001</v>
      </c>
      <c r="P1254" s="51"/>
    </row>
    <row r="1255" spans="1:16">
      <c r="A1255" s="62" t="s">
        <v>1</v>
      </c>
      <c r="B1255" s="51"/>
      <c r="C1255" s="62" t="s">
        <v>388</v>
      </c>
      <c r="D1255" s="51"/>
      <c r="E1255" s="51"/>
      <c r="F1255" s="51"/>
      <c r="G1255" s="51"/>
      <c r="H1255" s="51"/>
      <c r="I1255" s="51"/>
      <c r="J1255" s="51"/>
      <c r="K1255" s="63">
        <v>75000</v>
      </c>
      <c r="L1255" s="51"/>
      <c r="M1255" s="63">
        <v>103.6</v>
      </c>
      <c r="N1255" s="51"/>
      <c r="O1255" s="76">
        <v>0.14000000000000001</v>
      </c>
      <c r="P1255" s="51"/>
    </row>
    <row r="1256" spans="1:16">
      <c r="A1256" s="62" t="s">
        <v>1</v>
      </c>
      <c r="B1256" s="51"/>
      <c r="C1256" s="62" t="s">
        <v>389</v>
      </c>
      <c r="D1256" s="51"/>
      <c r="E1256" s="51"/>
      <c r="F1256" s="51"/>
      <c r="G1256" s="51"/>
      <c r="H1256" s="51"/>
      <c r="I1256" s="51"/>
      <c r="J1256" s="51"/>
      <c r="K1256" s="63">
        <v>75000</v>
      </c>
      <c r="L1256" s="51"/>
      <c r="M1256" s="63">
        <v>103.6</v>
      </c>
      <c r="N1256" s="51"/>
      <c r="O1256" s="76">
        <v>0.14000000000000001</v>
      </c>
      <c r="P1256" s="51"/>
    </row>
    <row r="1257" spans="1:16">
      <c r="A1257" s="54" t="s">
        <v>1</v>
      </c>
      <c r="B1257" s="51"/>
      <c r="C1257" s="54" t="s">
        <v>353</v>
      </c>
      <c r="D1257" s="51"/>
      <c r="E1257" s="56" t="s">
        <v>354</v>
      </c>
      <c r="F1257" s="57"/>
      <c r="G1257" s="57"/>
      <c r="H1257" s="57"/>
      <c r="I1257" s="57"/>
      <c r="J1257" s="57"/>
      <c r="K1257" s="55">
        <v>75000</v>
      </c>
      <c r="L1257" s="51"/>
      <c r="M1257" s="55">
        <v>103.6</v>
      </c>
      <c r="N1257" s="51"/>
      <c r="O1257" s="81">
        <v>0.14000000000000001</v>
      </c>
      <c r="P1257" s="51"/>
    </row>
    <row r="1258" spans="1:16">
      <c r="A1258" s="58" t="s">
        <v>1</v>
      </c>
      <c r="B1258" s="51"/>
      <c r="C1258" s="58" t="s">
        <v>363</v>
      </c>
      <c r="D1258" s="51"/>
      <c r="E1258" s="65" t="s">
        <v>364</v>
      </c>
      <c r="F1258" s="57"/>
      <c r="G1258" s="57"/>
      <c r="H1258" s="57"/>
      <c r="I1258" s="57"/>
      <c r="J1258" s="57"/>
      <c r="K1258" s="59" t="s">
        <v>1</v>
      </c>
      <c r="L1258" s="51"/>
      <c r="M1258" s="59">
        <v>103.6</v>
      </c>
      <c r="N1258" s="51"/>
      <c r="O1258" s="82" t="s">
        <v>1</v>
      </c>
      <c r="P1258" s="51"/>
    </row>
    <row r="1259" spans="1:16">
      <c r="A1259" s="60"/>
      <c r="B1259" s="51"/>
      <c r="C1259" s="60" t="s">
        <v>972</v>
      </c>
      <c r="D1259" s="51"/>
      <c r="E1259" s="64" t="s">
        <v>973</v>
      </c>
      <c r="F1259" s="57"/>
      <c r="G1259" s="57"/>
      <c r="H1259" s="57"/>
      <c r="I1259" s="57"/>
      <c r="J1259" s="57"/>
      <c r="K1259" s="61">
        <v>1100000</v>
      </c>
      <c r="L1259" s="51"/>
      <c r="M1259" s="61">
        <v>0</v>
      </c>
      <c r="N1259" s="51"/>
      <c r="O1259" s="80">
        <v>0</v>
      </c>
      <c r="P1259" s="51"/>
    </row>
    <row r="1260" spans="1:16">
      <c r="A1260" s="62" t="s">
        <v>1</v>
      </c>
      <c r="B1260" s="51"/>
      <c r="C1260" s="62" t="s">
        <v>388</v>
      </c>
      <c r="D1260" s="51"/>
      <c r="E1260" s="51"/>
      <c r="F1260" s="51"/>
      <c r="G1260" s="51"/>
      <c r="H1260" s="51"/>
      <c r="I1260" s="51"/>
      <c r="J1260" s="51"/>
      <c r="K1260" s="63">
        <v>1100000</v>
      </c>
      <c r="L1260" s="51"/>
      <c r="M1260" s="63">
        <v>0</v>
      </c>
      <c r="N1260" s="51"/>
      <c r="O1260" s="76">
        <v>0</v>
      </c>
      <c r="P1260" s="51"/>
    </row>
    <row r="1261" spans="1:16">
      <c r="A1261" s="62" t="s">
        <v>1</v>
      </c>
      <c r="B1261" s="51"/>
      <c r="C1261" s="62" t="s">
        <v>389</v>
      </c>
      <c r="D1261" s="51"/>
      <c r="E1261" s="51"/>
      <c r="F1261" s="51"/>
      <c r="G1261" s="51"/>
      <c r="H1261" s="51"/>
      <c r="I1261" s="51"/>
      <c r="J1261" s="51"/>
      <c r="K1261" s="63">
        <v>1100000</v>
      </c>
      <c r="L1261" s="51"/>
      <c r="M1261" s="63">
        <v>0</v>
      </c>
      <c r="N1261" s="51"/>
      <c r="O1261" s="76">
        <v>0</v>
      </c>
      <c r="P1261" s="51"/>
    </row>
    <row r="1262" spans="1:16">
      <c r="A1262" s="54" t="s">
        <v>1</v>
      </c>
      <c r="B1262" s="51"/>
      <c r="C1262" s="54" t="s">
        <v>353</v>
      </c>
      <c r="D1262" s="51"/>
      <c r="E1262" s="56" t="s">
        <v>354</v>
      </c>
      <c r="F1262" s="57"/>
      <c r="G1262" s="57"/>
      <c r="H1262" s="57"/>
      <c r="I1262" s="57"/>
      <c r="J1262" s="57"/>
      <c r="K1262" s="55">
        <v>1100000</v>
      </c>
      <c r="L1262" s="51"/>
      <c r="M1262" s="55">
        <v>0</v>
      </c>
      <c r="N1262" s="51"/>
      <c r="O1262" s="81">
        <v>0</v>
      </c>
      <c r="P1262" s="51"/>
    </row>
    <row r="1263" spans="1:16">
      <c r="A1263" s="58" t="s">
        <v>1</v>
      </c>
      <c r="B1263" s="51"/>
      <c r="C1263" s="58" t="s">
        <v>363</v>
      </c>
      <c r="D1263" s="51"/>
      <c r="E1263" s="65" t="s">
        <v>364</v>
      </c>
      <c r="F1263" s="57"/>
      <c r="G1263" s="57"/>
      <c r="H1263" s="57"/>
      <c r="I1263" s="57"/>
      <c r="J1263" s="57"/>
      <c r="K1263" s="59" t="s">
        <v>1</v>
      </c>
      <c r="L1263" s="51"/>
      <c r="M1263" s="59">
        <v>0</v>
      </c>
      <c r="N1263" s="51"/>
      <c r="O1263" s="82" t="s">
        <v>1</v>
      </c>
      <c r="P1263" s="51"/>
    </row>
    <row r="1264" spans="1:16">
      <c r="A1264" s="60"/>
      <c r="B1264" s="51"/>
      <c r="C1264" s="60" t="s">
        <v>974</v>
      </c>
      <c r="D1264" s="51"/>
      <c r="E1264" s="64" t="s">
        <v>975</v>
      </c>
      <c r="F1264" s="57"/>
      <c r="G1264" s="57"/>
      <c r="H1264" s="57"/>
      <c r="I1264" s="57"/>
      <c r="J1264" s="57"/>
      <c r="K1264" s="61">
        <v>142000</v>
      </c>
      <c r="L1264" s="51"/>
      <c r="M1264" s="61">
        <v>0</v>
      </c>
      <c r="N1264" s="51"/>
      <c r="O1264" s="80">
        <v>0</v>
      </c>
      <c r="P1264" s="51"/>
    </row>
    <row r="1265" spans="1:16">
      <c r="A1265" s="62" t="s">
        <v>1</v>
      </c>
      <c r="B1265" s="51"/>
      <c r="C1265" s="62" t="s">
        <v>388</v>
      </c>
      <c r="D1265" s="51"/>
      <c r="E1265" s="51"/>
      <c r="F1265" s="51"/>
      <c r="G1265" s="51"/>
      <c r="H1265" s="51"/>
      <c r="I1265" s="51"/>
      <c r="J1265" s="51"/>
      <c r="K1265" s="63">
        <v>142000</v>
      </c>
      <c r="L1265" s="51"/>
      <c r="M1265" s="63">
        <v>0</v>
      </c>
      <c r="N1265" s="51"/>
      <c r="O1265" s="76">
        <v>0</v>
      </c>
      <c r="P1265" s="51"/>
    </row>
    <row r="1266" spans="1:16">
      <c r="A1266" s="62" t="s">
        <v>1</v>
      </c>
      <c r="B1266" s="51"/>
      <c r="C1266" s="62" t="s">
        <v>389</v>
      </c>
      <c r="D1266" s="51"/>
      <c r="E1266" s="51"/>
      <c r="F1266" s="51"/>
      <c r="G1266" s="51"/>
      <c r="H1266" s="51"/>
      <c r="I1266" s="51"/>
      <c r="J1266" s="51"/>
      <c r="K1266" s="63">
        <v>142000</v>
      </c>
      <c r="L1266" s="51"/>
      <c r="M1266" s="63">
        <v>0</v>
      </c>
      <c r="N1266" s="51"/>
      <c r="O1266" s="76">
        <v>0</v>
      </c>
      <c r="P1266" s="51"/>
    </row>
    <row r="1267" spans="1:16">
      <c r="A1267" s="54" t="s">
        <v>1</v>
      </c>
      <c r="B1267" s="51"/>
      <c r="C1267" s="54" t="s">
        <v>353</v>
      </c>
      <c r="D1267" s="51"/>
      <c r="E1267" s="56" t="s">
        <v>354</v>
      </c>
      <c r="F1267" s="57"/>
      <c r="G1267" s="57"/>
      <c r="H1267" s="57"/>
      <c r="I1267" s="57"/>
      <c r="J1267" s="57"/>
      <c r="K1267" s="55">
        <v>142000</v>
      </c>
      <c r="L1267" s="51"/>
      <c r="M1267" s="55">
        <v>0</v>
      </c>
      <c r="N1267" s="51"/>
      <c r="O1267" s="81">
        <v>0</v>
      </c>
      <c r="P1267" s="51"/>
    </row>
    <row r="1268" spans="1:16">
      <c r="A1268" s="58" t="s">
        <v>1</v>
      </c>
      <c r="B1268" s="51"/>
      <c r="C1268" s="58" t="s">
        <v>363</v>
      </c>
      <c r="D1268" s="51"/>
      <c r="E1268" s="65" t="s">
        <v>364</v>
      </c>
      <c r="F1268" s="57"/>
      <c r="G1268" s="57"/>
      <c r="H1268" s="57"/>
      <c r="I1268" s="57"/>
      <c r="J1268" s="57"/>
      <c r="K1268" s="59" t="s">
        <v>1</v>
      </c>
      <c r="L1268" s="51"/>
      <c r="M1268" s="59">
        <v>0</v>
      </c>
      <c r="N1268" s="51"/>
      <c r="O1268" s="82" t="s">
        <v>1</v>
      </c>
      <c r="P1268" s="51"/>
    </row>
    <row r="1269" spans="1:16">
      <c r="A1269" s="60"/>
      <c r="B1269" s="51"/>
      <c r="C1269" s="60" t="s">
        <v>976</v>
      </c>
      <c r="D1269" s="51"/>
      <c r="E1269" s="64" t="s">
        <v>977</v>
      </c>
      <c r="F1269" s="57"/>
      <c r="G1269" s="57"/>
      <c r="H1269" s="57"/>
      <c r="I1269" s="57"/>
      <c r="J1269" s="57"/>
      <c r="K1269" s="61">
        <v>140000</v>
      </c>
      <c r="L1269" s="51"/>
      <c r="M1269" s="61">
        <v>1250</v>
      </c>
      <c r="N1269" s="51"/>
      <c r="O1269" s="80">
        <v>0.89</v>
      </c>
      <c r="P1269" s="51"/>
    </row>
    <row r="1270" spans="1:16">
      <c r="A1270" s="62" t="s">
        <v>1</v>
      </c>
      <c r="B1270" s="51"/>
      <c r="C1270" s="62" t="s">
        <v>388</v>
      </c>
      <c r="D1270" s="51"/>
      <c r="E1270" s="51"/>
      <c r="F1270" s="51"/>
      <c r="G1270" s="51"/>
      <c r="H1270" s="51"/>
      <c r="I1270" s="51"/>
      <c r="J1270" s="51"/>
      <c r="K1270" s="63">
        <v>140000</v>
      </c>
      <c r="L1270" s="51"/>
      <c r="M1270" s="63">
        <v>1250</v>
      </c>
      <c r="N1270" s="51"/>
      <c r="O1270" s="76">
        <v>0.89</v>
      </c>
      <c r="P1270" s="51"/>
    </row>
    <row r="1271" spans="1:16">
      <c r="A1271" s="62" t="s">
        <v>1</v>
      </c>
      <c r="B1271" s="51"/>
      <c r="C1271" s="62" t="s">
        <v>389</v>
      </c>
      <c r="D1271" s="51"/>
      <c r="E1271" s="51"/>
      <c r="F1271" s="51"/>
      <c r="G1271" s="51"/>
      <c r="H1271" s="51"/>
      <c r="I1271" s="51"/>
      <c r="J1271" s="51"/>
      <c r="K1271" s="63">
        <v>140000</v>
      </c>
      <c r="L1271" s="51"/>
      <c r="M1271" s="63">
        <v>1250</v>
      </c>
      <c r="N1271" s="51"/>
      <c r="O1271" s="76">
        <v>0.89</v>
      </c>
      <c r="P1271" s="51"/>
    </row>
    <row r="1272" spans="1:16">
      <c r="A1272" s="54" t="s">
        <v>1</v>
      </c>
      <c r="B1272" s="51"/>
      <c r="C1272" s="54" t="s">
        <v>353</v>
      </c>
      <c r="D1272" s="51"/>
      <c r="E1272" s="56" t="s">
        <v>354</v>
      </c>
      <c r="F1272" s="57"/>
      <c r="G1272" s="57"/>
      <c r="H1272" s="57"/>
      <c r="I1272" s="57"/>
      <c r="J1272" s="57"/>
      <c r="K1272" s="55">
        <v>140000</v>
      </c>
      <c r="L1272" s="51"/>
      <c r="M1272" s="55">
        <v>1250</v>
      </c>
      <c r="N1272" s="51"/>
      <c r="O1272" s="81">
        <v>0.89</v>
      </c>
      <c r="P1272" s="51"/>
    </row>
    <row r="1273" spans="1:16">
      <c r="A1273" s="58" t="s">
        <v>1</v>
      </c>
      <c r="B1273" s="51"/>
      <c r="C1273" s="58" t="s">
        <v>363</v>
      </c>
      <c r="D1273" s="51"/>
      <c r="E1273" s="65" t="s">
        <v>364</v>
      </c>
      <c r="F1273" s="57"/>
      <c r="G1273" s="57"/>
      <c r="H1273" s="57"/>
      <c r="I1273" s="57"/>
      <c r="J1273" s="57"/>
      <c r="K1273" s="59" t="s">
        <v>1</v>
      </c>
      <c r="L1273" s="51"/>
      <c r="M1273" s="59">
        <v>1250</v>
      </c>
      <c r="N1273" s="51"/>
      <c r="O1273" s="82" t="s">
        <v>1</v>
      </c>
      <c r="P1273" s="51"/>
    </row>
    <row r="1274" spans="1:16">
      <c r="A1274" s="60"/>
      <c r="B1274" s="51"/>
      <c r="C1274" s="60" t="s">
        <v>978</v>
      </c>
      <c r="D1274" s="51"/>
      <c r="E1274" s="64" t="s">
        <v>979</v>
      </c>
      <c r="F1274" s="57"/>
      <c r="G1274" s="57"/>
      <c r="H1274" s="57"/>
      <c r="I1274" s="57"/>
      <c r="J1274" s="57"/>
      <c r="K1274" s="61">
        <v>160000</v>
      </c>
      <c r="L1274" s="51"/>
      <c r="M1274" s="61">
        <v>138908.79</v>
      </c>
      <c r="N1274" s="51"/>
      <c r="O1274" s="80">
        <v>86.82</v>
      </c>
      <c r="P1274" s="51"/>
    </row>
    <row r="1275" spans="1:16">
      <c r="A1275" s="62" t="s">
        <v>1</v>
      </c>
      <c r="B1275" s="51"/>
      <c r="C1275" s="62" t="s">
        <v>388</v>
      </c>
      <c r="D1275" s="51"/>
      <c r="E1275" s="51"/>
      <c r="F1275" s="51"/>
      <c r="G1275" s="51"/>
      <c r="H1275" s="51"/>
      <c r="I1275" s="51"/>
      <c r="J1275" s="51"/>
      <c r="K1275" s="63">
        <v>160000</v>
      </c>
      <c r="L1275" s="51"/>
      <c r="M1275" s="63">
        <v>138908.79</v>
      </c>
      <c r="N1275" s="51"/>
      <c r="O1275" s="76">
        <v>86.82</v>
      </c>
      <c r="P1275" s="51"/>
    </row>
    <row r="1276" spans="1:16">
      <c r="A1276" s="62" t="s">
        <v>1</v>
      </c>
      <c r="B1276" s="51"/>
      <c r="C1276" s="62" t="s">
        <v>389</v>
      </c>
      <c r="D1276" s="51"/>
      <c r="E1276" s="51"/>
      <c r="F1276" s="51"/>
      <c r="G1276" s="51"/>
      <c r="H1276" s="51"/>
      <c r="I1276" s="51"/>
      <c r="J1276" s="51"/>
      <c r="K1276" s="63">
        <v>160000</v>
      </c>
      <c r="L1276" s="51"/>
      <c r="M1276" s="63">
        <v>138908.79</v>
      </c>
      <c r="N1276" s="51"/>
      <c r="O1276" s="76">
        <v>86.82</v>
      </c>
      <c r="P1276" s="51"/>
    </row>
    <row r="1277" spans="1:16">
      <c r="A1277" s="54" t="s">
        <v>1</v>
      </c>
      <c r="B1277" s="51"/>
      <c r="C1277" s="54" t="s">
        <v>353</v>
      </c>
      <c r="D1277" s="51"/>
      <c r="E1277" s="56" t="s">
        <v>354</v>
      </c>
      <c r="F1277" s="57"/>
      <c r="G1277" s="57"/>
      <c r="H1277" s="57"/>
      <c r="I1277" s="57"/>
      <c r="J1277" s="57"/>
      <c r="K1277" s="55">
        <v>160000</v>
      </c>
      <c r="L1277" s="51"/>
      <c r="M1277" s="55">
        <v>138908.79</v>
      </c>
      <c r="N1277" s="51"/>
      <c r="O1277" s="81">
        <v>86.82</v>
      </c>
      <c r="P1277" s="51"/>
    </row>
    <row r="1278" spans="1:16">
      <c r="A1278" s="58" t="s">
        <v>1</v>
      </c>
      <c r="B1278" s="51"/>
      <c r="C1278" s="58" t="s">
        <v>363</v>
      </c>
      <c r="D1278" s="51"/>
      <c r="E1278" s="65" t="s">
        <v>364</v>
      </c>
      <c r="F1278" s="57"/>
      <c r="G1278" s="57"/>
      <c r="H1278" s="57"/>
      <c r="I1278" s="57"/>
      <c r="J1278" s="57"/>
      <c r="K1278" s="59" t="s">
        <v>1</v>
      </c>
      <c r="L1278" s="51"/>
      <c r="M1278" s="59">
        <v>138908.79</v>
      </c>
      <c r="N1278" s="51"/>
      <c r="O1278" s="82" t="s">
        <v>1</v>
      </c>
      <c r="P1278" s="51"/>
    </row>
    <row r="1279" spans="1:16">
      <c r="A1279" s="60"/>
      <c r="B1279" s="51"/>
      <c r="C1279" s="60" t="s">
        <v>980</v>
      </c>
      <c r="D1279" s="51"/>
      <c r="E1279" s="64" t="s">
        <v>981</v>
      </c>
      <c r="F1279" s="57"/>
      <c r="G1279" s="57"/>
      <c r="H1279" s="57"/>
      <c r="I1279" s="57"/>
      <c r="J1279" s="57"/>
      <c r="K1279" s="61">
        <v>550000</v>
      </c>
      <c r="L1279" s="51"/>
      <c r="M1279" s="61">
        <v>6753.2</v>
      </c>
      <c r="N1279" s="51"/>
      <c r="O1279" s="80">
        <v>1.23</v>
      </c>
      <c r="P1279" s="51"/>
    </row>
    <row r="1280" spans="1:16">
      <c r="A1280" s="62" t="s">
        <v>1</v>
      </c>
      <c r="B1280" s="51"/>
      <c r="C1280" s="62" t="s">
        <v>388</v>
      </c>
      <c r="D1280" s="51"/>
      <c r="E1280" s="51"/>
      <c r="F1280" s="51"/>
      <c r="G1280" s="51"/>
      <c r="H1280" s="51"/>
      <c r="I1280" s="51"/>
      <c r="J1280" s="51"/>
      <c r="K1280" s="63">
        <v>550000</v>
      </c>
      <c r="L1280" s="51"/>
      <c r="M1280" s="63">
        <v>6753.2</v>
      </c>
      <c r="N1280" s="51"/>
      <c r="O1280" s="76">
        <v>1.23</v>
      </c>
      <c r="P1280" s="51"/>
    </row>
    <row r="1281" spans="1:16">
      <c r="A1281" s="62" t="s">
        <v>1</v>
      </c>
      <c r="B1281" s="51"/>
      <c r="C1281" s="62" t="s">
        <v>389</v>
      </c>
      <c r="D1281" s="51"/>
      <c r="E1281" s="51"/>
      <c r="F1281" s="51"/>
      <c r="G1281" s="51"/>
      <c r="H1281" s="51"/>
      <c r="I1281" s="51"/>
      <c r="J1281" s="51"/>
      <c r="K1281" s="63">
        <v>550000</v>
      </c>
      <c r="L1281" s="51"/>
      <c r="M1281" s="63">
        <v>6753.2</v>
      </c>
      <c r="N1281" s="51"/>
      <c r="O1281" s="76">
        <v>1.23</v>
      </c>
      <c r="P1281" s="51"/>
    </row>
    <row r="1282" spans="1:16">
      <c r="A1282" s="54" t="s">
        <v>1</v>
      </c>
      <c r="B1282" s="51"/>
      <c r="C1282" s="54" t="s">
        <v>353</v>
      </c>
      <c r="D1282" s="51"/>
      <c r="E1282" s="56" t="s">
        <v>354</v>
      </c>
      <c r="F1282" s="57"/>
      <c r="G1282" s="57"/>
      <c r="H1282" s="57"/>
      <c r="I1282" s="57"/>
      <c r="J1282" s="57"/>
      <c r="K1282" s="55">
        <v>550000</v>
      </c>
      <c r="L1282" s="51"/>
      <c r="M1282" s="55">
        <v>6753.2</v>
      </c>
      <c r="N1282" s="51"/>
      <c r="O1282" s="81">
        <v>1.23</v>
      </c>
      <c r="P1282" s="51"/>
    </row>
    <row r="1283" spans="1:16">
      <c r="A1283" s="58" t="s">
        <v>1</v>
      </c>
      <c r="B1283" s="51"/>
      <c r="C1283" s="58" t="s">
        <v>363</v>
      </c>
      <c r="D1283" s="51"/>
      <c r="E1283" s="65" t="s">
        <v>364</v>
      </c>
      <c r="F1283" s="57"/>
      <c r="G1283" s="57"/>
      <c r="H1283" s="57"/>
      <c r="I1283" s="57"/>
      <c r="J1283" s="57"/>
      <c r="K1283" s="59" t="s">
        <v>1</v>
      </c>
      <c r="L1283" s="51"/>
      <c r="M1283" s="59">
        <v>6753.2</v>
      </c>
      <c r="N1283" s="51"/>
      <c r="O1283" s="82" t="s">
        <v>1</v>
      </c>
      <c r="P1283" s="51"/>
    </row>
    <row r="1284" spans="1:16">
      <c r="A1284" s="60"/>
      <c r="B1284" s="51"/>
      <c r="C1284" s="60" t="s">
        <v>982</v>
      </c>
      <c r="D1284" s="51"/>
      <c r="E1284" s="64" t="s">
        <v>983</v>
      </c>
      <c r="F1284" s="57"/>
      <c r="G1284" s="57"/>
      <c r="H1284" s="57"/>
      <c r="I1284" s="57"/>
      <c r="J1284" s="57"/>
      <c r="K1284" s="61">
        <v>185000</v>
      </c>
      <c r="L1284" s="51"/>
      <c r="M1284" s="61">
        <v>48383.41</v>
      </c>
      <c r="N1284" s="51"/>
      <c r="O1284" s="80">
        <v>26.15</v>
      </c>
      <c r="P1284" s="51"/>
    </row>
    <row r="1285" spans="1:16">
      <c r="A1285" s="62" t="s">
        <v>1</v>
      </c>
      <c r="B1285" s="51"/>
      <c r="C1285" s="62" t="s">
        <v>388</v>
      </c>
      <c r="D1285" s="51"/>
      <c r="E1285" s="51"/>
      <c r="F1285" s="51"/>
      <c r="G1285" s="51"/>
      <c r="H1285" s="51"/>
      <c r="I1285" s="51"/>
      <c r="J1285" s="51"/>
      <c r="K1285" s="63">
        <v>185000</v>
      </c>
      <c r="L1285" s="51"/>
      <c r="M1285" s="63">
        <v>48383.41</v>
      </c>
      <c r="N1285" s="51"/>
      <c r="O1285" s="76">
        <v>26.15</v>
      </c>
      <c r="P1285" s="51"/>
    </row>
    <row r="1286" spans="1:16">
      <c r="A1286" s="62" t="s">
        <v>1</v>
      </c>
      <c r="B1286" s="51"/>
      <c r="C1286" s="62" t="s">
        <v>389</v>
      </c>
      <c r="D1286" s="51"/>
      <c r="E1286" s="51"/>
      <c r="F1286" s="51"/>
      <c r="G1286" s="51"/>
      <c r="H1286" s="51"/>
      <c r="I1286" s="51"/>
      <c r="J1286" s="51"/>
      <c r="K1286" s="63">
        <v>185000</v>
      </c>
      <c r="L1286" s="51"/>
      <c r="M1286" s="63">
        <v>48383.41</v>
      </c>
      <c r="N1286" s="51"/>
      <c r="O1286" s="76">
        <v>26.15</v>
      </c>
      <c r="P1286" s="51"/>
    </row>
    <row r="1287" spans="1:16">
      <c r="A1287" s="54" t="s">
        <v>1</v>
      </c>
      <c r="B1287" s="51"/>
      <c r="C1287" s="54" t="s">
        <v>353</v>
      </c>
      <c r="D1287" s="51"/>
      <c r="E1287" s="56" t="s">
        <v>354</v>
      </c>
      <c r="F1287" s="57"/>
      <c r="G1287" s="57"/>
      <c r="H1287" s="57"/>
      <c r="I1287" s="57"/>
      <c r="J1287" s="57"/>
      <c r="K1287" s="55">
        <v>185000</v>
      </c>
      <c r="L1287" s="51"/>
      <c r="M1287" s="55">
        <v>48383.41</v>
      </c>
      <c r="N1287" s="51"/>
      <c r="O1287" s="81">
        <v>26.15</v>
      </c>
      <c r="P1287" s="51"/>
    </row>
    <row r="1288" spans="1:16">
      <c r="A1288" s="58" t="s">
        <v>1</v>
      </c>
      <c r="B1288" s="51"/>
      <c r="C1288" s="58" t="s">
        <v>363</v>
      </c>
      <c r="D1288" s="51"/>
      <c r="E1288" s="65" t="s">
        <v>364</v>
      </c>
      <c r="F1288" s="57"/>
      <c r="G1288" s="57"/>
      <c r="H1288" s="57"/>
      <c r="I1288" s="57"/>
      <c r="J1288" s="57"/>
      <c r="K1288" s="59" t="s">
        <v>1</v>
      </c>
      <c r="L1288" s="51"/>
      <c r="M1288" s="59">
        <v>48383.41</v>
      </c>
      <c r="N1288" s="51"/>
      <c r="O1288" s="82" t="s">
        <v>1</v>
      </c>
      <c r="P1288" s="51"/>
    </row>
    <row r="1289" spans="1:16">
      <c r="A1289" s="60"/>
      <c r="B1289" s="51"/>
      <c r="C1289" s="60" t="s">
        <v>984</v>
      </c>
      <c r="D1289" s="51"/>
      <c r="E1289" s="64" t="s">
        <v>985</v>
      </c>
      <c r="F1289" s="57"/>
      <c r="G1289" s="57"/>
      <c r="H1289" s="57"/>
      <c r="I1289" s="57"/>
      <c r="J1289" s="57"/>
      <c r="K1289" s="61">
        <v>150000</v>
      </c>
      <c r="L1289" s="51"/>
      <c r="M1289" s="61">
        <v>0</v>
      </c>
      <c r="N1289" s="51"/>
      <c r="O1289" s="80">
        <v>0</v>
      </c>
      <c r="P1289" s="51"/>
    </row>
    <row r="1290" spans="1:16">
      <c r="A1290" s="62" t="s">
        <v>1</v>
      </c>
      <c r="B1290" s="51"/>
      <c r="C1290" s="62" t="s">
        <v>388</v>
      </c>
      <c r="D1290" s="51"/>
      <c r="E1290" s="51"/>
      <c r="F1290" s="51"/>
      <c r="G1290" s="51"/>
      <c r="H1290" s="51"/>
      <c r="I1290" s="51"/>
      <c r="J1290" s="51"/>
      <c r="K1290" s="63">
        <v>150000</v>
      </c>
      <c r="L1290" s="51"/>
      <c r="M1290" s="63">
        <v>0</v>
      </c>
      <c r="N1290" s="51"/>
      <c r="O1290" s="76">
        <v>0</v>
      </c>
      <c r="P1290" s="51"/>
    </row>
    <row r="1291" spans="1:16">
      <c r="A1291" s="62" t="s">
        <v>1</v>
      </c>
      <c r="B1291" s="51"/>
      <c r="C1291" s="62" t="s">
        <v>389</v>
      </c>
      <c r="D1291" s="51"/>
      <c r="E1291" s="51"/>
      <c r="F1291" s="51"/>
      <c r="G1291" s="51"/>
      <c r="H1291" s="51"/>
      <c r="I1291" s="51"/>
      <c r="J1291" s="51"/>
      <c r="K1291" s="63">
        <v>150000</v>
      </c>
      <c r="L1291" s="51"/>
      <c r="M1291" s="63">
        <v>0</v>
      </c>
      <c r="N1291" s="51"/>
      <c r="O1291" s="76">
        <v>0</v>
      </c>
      <c r="P1291" s="51"/>
    </row>
    <row r="1292" spans="1:16">
      <c r="A1292" s="54" t="s">
        <v>1</v>
      </c>
      <c r="B1292" s="51"/>
      <c r="C1292" s="54" t="s">
        <v>353</v>
      </c>
      <c r="D1292" s="51"/>
      <c r="E1292" s="56" t="s">
        <v>354</v>
      </c>
      <c r="F1292" s="57"/>
      <c r="G1292" s="57"/>
      <c r="H1292" s="57"/>
      <c r="I1292" s="57"/>
      <c r="J1292" s="57"/>
      <c r="K1292" s="55">
        <v>150000</v>
      </c>
      <c r="L1292" s="51"/>
      <c r="M1292" s="55">
        <v>0</v>
      </c>
      <c r="N1292" s="51"/>
      <c r="O1292" s="81">
        <v>0</v>
      </c>
      <c r="P1292" s="51"/>
    </row>
    <row r="1293" spans="1:16">
      <c r="A1293" s="58" t="s">
        <v>1</v>
      </c>
      <c r="B1293" s="51"/>
      <c r="C1293" s="58" t="s">
        <v>363</v>
      </c>
      <c r="D1293" s="51"/>
      <c r="E1293" s="65" t="s">
        <v>364</v>
      </c>
      <c r="F1293" s="57"/>
      <c r="G1293" s="57"/>
      <c r="H1293" s="57"/>
      <c r="I1293" s="57"/>
      <c r="J1293" s="57"/>
      <c r="K1293" s="59" t="s">
        <v>1</v>
      </c>
      <c r="L1293" s="51"/>
      <c r="M1293" s="59">
        <v>0</v>
      </c>
      <c r="N1293" s="51"/>
      <c r="O1293" s="82" t="s">
        <v>1</v>
      </c>
      <c r="P1293" s="51"/>
    </row>
    <row r="1294" spans="1:16">
      <c r="A1294" s="60"/>
      <c r="B1294" s="51"/>
      <c r="C1294" s="60" t="s">
        <v>986</v>
      </c>
      <c r="D1294" s="51"/>
      <c r="E1294" s="64" t="s">
        <v>987</v>
      </c>
      <c r="F1294" s="57"/>
      <c r="G1294" s="57"/>
      <c r="H1294" s="57"/>
      <c r="I1294" s="57"/>
      <c r="J1294" s="57"/>
      <c r="K1294" s="61">
        <v>250000</v>
      </c>
      <c r="L1294" s="51"/>
      <c r="M1294" s="61">
        <v>0</v>
      </c>
      <c r="N1294" s="51"/>
      <c r="O1294" s="80">
        <v>0</v>
      </c>
      <c r="P1294" s="51"/>
    </row>
    <row r="1295" spans="1:16">
      <c r="A1295" s="62" t="s">
        <v>1</v>
      </c>
      <c r="B1295" s="51"/>
      <c r="C1295" s="62" t="s">
        <v>388</v>
      </c>
      <c r="D1295" s="51"/>
      <c r="E1295" s="51"/>
      <c r="F1295" s="51"/>
      <c r="G1295" s="51"/>
      <c r="H1295" s="51"/>
      <c r="I1295" s="51"/>
      <c r="J1295" s="51"/>
      <c r="K1295" s="63">
        <v>250000</v>
      </c>
      <c r="L1295" s="51"/>
      <c r="M1295" s="63">
        <v>0</v>
      </c>
      <c r="N1295" s="51"/>
      <c r="O1295" s="76">
        <v>0</v>
      </c>
      <c r="P1295" s="51"/>
    </row>
    <row r="1296" spans="1:16">
      <c r="A1296" s="62" t="s">
        <v>1</v>
      </c>
      <c r="B1296" s="51"/>
      <c r="C1296" s="62" t="s">
        <v>389</v>
      </c>
      <c r="D1296" s="51"/>
      <c r="E1296" s="51"/>
      <c r="F1296" s="51"/>
      <c r="G1296" s="51"/>
      <c r="H1296" s="51"/>
      <c r="I1296" s="51"/>
      <c r="J1296" s="51"/>
      <c r="K1296" s="63">
        <v>250000</v>
      </c>
      <c r="L1296" s="51"/>
      <c r="M1296" s="63">
        <v>0</v>
      </c>
      <c r="N1296" s="51"/>
      <c r="O1296" s="76">
        <v>0</v>
      </c>
      <c r="P1296" s="51"/>
    </row>
    <row r="1297" spans="1:16">
      <c r="A1297" s="54" t="s">
        <v>1</v>
      </c>
      <c r="B1297" s="51"/>
      <c r="C1297" s="54" t="s">
        <v>335</v>
      </c>
      <c r="D1297" s="51"/>
      <c r="E1297" s="56" t="s">
        <v>336</v>
      </c>
      <c r="F1297" s="57"/>
      <c r="G1297" s="57"/>
      <c r="H1297" s="57"/>
      <c r="I1297" s="57"/>
      <c r="J1297" s="57"/>
      <c r="K1297" s="55">
        <v>250000</v>
      </c>
      <c r="L1297" s="51"/>
      <c r="M1297" s="55">
        <v>0</v>
      </c>
      <c r="N1297" s="51"/>
      <c r="O1297" s="81">
        <v>0</v>
      </c>
      <c r="P1297" s="51"/>
    </row>
    <row r="1298" spans="1:16">
      <c r="A1298" s="58" t="s">
        <v>1</v>
      </c>
      <c r="B1298" s="51"/>
      <c r="C1298" s="58" t="s">
        <v>347</v>
      </c>
      <c r="D1298" s="51"/>
      <c r="E1298" s="65" t="s">
        <v>348</v>
      </c>
      <c r="F1298" s="57"/>
      <c r="G1298" s="57"/>
      <c r="H1298" s="57"/>
      <c r="I1298" s="57"/>
      <c r="J1298" s="57"/>
      <c r="K1298" s="59" t="s">
        <v>1</v>
      </c>
      <c r="L1298" s="51"/>
      <c r="M1298" s="59">
        <v>0</v>
      </c>
      <c r="N1298" s="51"/>
      <c r="O1298" s="82" t="s">
        <v>1</v>
      </c>
      <c r="P1298" s="51"/>
    </row>
    <row r="1299" spans="1:16">
      <c r="A1299" s="60"/>
      <c r="B1299" s="51"/>
      <c r="C1299" s="60" t="s">
        <v>988</v>
      </c>
      <c r="D1299" s="51"/>
      <c r="E1299" s="64" t="s">
        <v>989</v>
      </c>
      <c r="F1299" s="57"/>
      <c r="G1299" s="57"/>
      <c r="H1299" s="57"/>
      <c r="I1299" s="57"/>
      <c r="J1299" s="57"/>
      <c r="K1299" s="61">
        <v>150000</v>
      </c>
      <c r="L1299" s="51"/>
      <c r="M1299" s="61">
        <v>0</v>
      </c>
      <c r="N1299" s="51"/>
      <c r="O1299" s="80">
        <v>0</v>
      </c>
      <c r="P1299" s="51"/>
    </row>
    <row r="1300" spans="1:16">
      <c r="A1300" s="62" t="s">
        <v>1</v>
      </c>
      <c r="B1300" s="51"/>
      <c r="C1300" s="62" t="s">
        <v>388</v>
      </c>
      <c r="D1300" s="51"/>
      <c r="E1300" s="51"/>
      <c r="F1300" s="51"/>
      <c r="G1300" s="51"/>
      <c r="H1300" s="51"/>
      <c r="I1300" s="51"/>
      <c r="J1300" s="51"/>
      <c r="K1300" s="63">
        <v>150000</v>
      </c>
      <c r="L1300" s="51"/>
      <c r="M1300" s="63">
        <v>0</v>
      </c>
      <c r="N1300" s="51"/>
      <c r="O1300" s="76">
        <v>0</v>
      </c>
      <c r="P1300" s="51"/>
    </row>
    <row r="1301" spans="1:16">
      <c r="A1301" s="62" t="s">
        <v>1</v>
      </c>
      <c r="B1301" s="51"/>
      <c r="C1301" s="62" t="s">
        <v>389</v>
      </c>
      <c r="D1301" s="51"/>
      <c r="E1301" s="51"/>
      <c r="F1301" s="51"/>
      <c r="G1301" s="51"/>
      <c r="H1301" s="51"/>
      <c r="I1301" s="51"/>
      <c r="J1301" s="51"/>
      <c r="K1301" s="63">
        <v>150000</v>
      </c>
      <c r="L1301" s="51"/>
      <c r="M1301" s="63">
        <v>0</v>
      </c>
      <c r="N1301" s="51"/>
      <c r="O1301" s="76">
        <v>0</v>
      </c>
      <c r="P1301" s="51"/>
    </row>
    <row r="1302" spans="1:16">
      <c r="A1302" s="54" t="s">
        <v>1</v>
      </c>
      <c r="B1302" s="51"/>
      <c r="C1302" s="54" t="s">
        <v>335</v>
      </c>
      <c r="D1302" s="51"/>
      <c r="E1302" s="56" t="s">
        <v>336</v>
      </c>
      <c r="F1302" s="57"/>
      <c r="G1302" s="57"/>
      <c r="H1302" s="57"/>
      <c r="I1302" s="57"/>
      <c r="J1302" s="57"/>
      <c r="K1302" s="55">
        <v>150000</v>
      </c>
      <c r="L1302" s="51"/>
      <c r="M1302" s="55">
        <v>0</v>
      </c>
      <c r="N1302" s="51"/>
      <c r="O1302" s="81">
        <v>0</v>
      </c>
      <c r="P1302" s="51"/>
    </row>
    <row r="1303" spans="1:16">
      <c r="A1303" s="58" t="s">
        <v>1</v>
      </c>
      <c r="B1303" s="51"/>
      <c r="C1303" s="58" t="s">
        <v>347</v>
      </c>
      <c r="D1303" s="51"/>
      <c r="E1303" s="65" t="s">
        <v>348</v>
      </c>
      <c r="F1303" s="57"/>
      <c r="G1303" s="57"/>
      <c r="H1303" s="57"/>
      <c r="I1303" s="57"/>
      <c r="J1303" s="57"/>
      <c r="K1303" s="59" t="s">
        <v>1</v>
      </c>
      <c r="L1303" s="51"/>
      <c r="M1303" s="59">
        <v>0</v>
      </c>
      <c r="N1303" s="51"/>
      <c r="O1303" s="82" t="s">
        <v>1</v>
      </c>
      <c r="P1303" s="51"/>
    </row>
    <row r="1304" spans="1:16">
      <c r="A1304" s="60"/>
      <c r="B1304" s="51"/>
      <c r="C1304" s="60" t="s">
        <v>990</v>
      </c>
      <c r="D1304" s="51"/>
      <c r="E1304" s="64" t="s">
        <v>991</v>
      </c>
      <c r="F1304" s="57"/>
      <c r="G1304" s="57"/>
      <c r="H1304" s="57"/>
      <c r="I1304" s="57"/>
      <c r="J1304" s="57"/>
      <c r="K1304" s="61">
        <v>530000</v>
      </c>
      <c r="L1304" s="51"/>
      <c r="M1304" s="61">
        <v>0</v>
      </c>
      <c r="N1304" s="51"/>
      <c r="O1304" s="80">
        <v>0</v>
      </c>
      <c r="P1304" s="51"/>
    </row>
    <row r="1305" spans="1:16">
      <c r="A1305" s="62" t="s">
        <v>1</v>
      </c>
      <c r="B1305" s="51"/>
      <c r="C1305" s="62" t="s">
        <v>388</v>
      </c>
      <c r="D1305" s="51"/>
      <c r="E1305" s="51"/>
      <c r="F1305" s="51"/>
      <c r="G1305" s="51"/>
      <c r="H1305" s="51"/>
      <c r="I1305" s="51"/>
      <c r="J1305" s="51"/>
      <c r="K1305" s="63">
        <v>530000</v>
      </c>
      <c r="L1305" s="51"/>
      <c r="M1305" s="63">
        <v>0</v>
      </c>
      <c r="N1305" s="51"/>
      <c r="O1305" s="76">
        <v>0</v>
      </c>
      <c r="P1305" s="51"/>
    </row>
    <row r="1306" spans="1:16">
      <c r="A1306" s="62" t="s">
        <v>1</v>
      </c>
      <c r="B1306" s="51"/>
      <c r="C1306" s="62" t="s">
        <v>389</v>
      </c>
      <c r="D1306" s="51"/>
      <c r="E1306" s="51"/>
      <c r="F1306" s="51"/>
      <c r="G1306" s="51"/>
      <c r="H1306" s="51"/>
      <c r="I1306" s="51"/>
      <c r="J1306" s="51"/>
      <c r="K1306" s="63">
        <v>530000</v>
      </c>
      <c r="L1306" s="51"/>
      <c r="M1306" s="63">
        <v>0</v>
      </c>
      <c r="N1306" s="51"/>
      <c r="O1306" s="76">
        <v>0</v>
      </c>
      <c r="P1306" s="51"/>
    </row>
    <row r="1307" spans="1:16">
      <c r="A1307" s="54" t="s">
        <v>1</v>
      </c>
      <c r="B1307" s="51"/>
      <c r="C1307" s="54" t="s">
        <v>353</v>
      </c>
      <c r="D1307" s="51"/>
      <c r="E1307" s="56" t="s">
        <v>354</v>
      </c>
      <c r="F1307" s="57"/>
      <c r="G1307" s="57"/>
      <c r="H1307" s="57"/>
      <c r="I1307" s="57"/>
      <c r="J1307" s="57"/>
      <c r="K1307" s="55">
        <v>530000</v>
      </c>
      <c r="L1307" s="51"/>
      <c r="M1307" s="55">
        <v>0</v>
      </c>
      <c r="N1307" s="51"/>
      <c r="O1307" s="81">
        <v>0</v>
      </c>
      <c r="P1307" s="51"/>
    </row>
    <row r="1308" spans="1:16">
      <c r="A1308" s="58" t="s">
        <v>1</v>
      </c>
      <c r="B1308" s="51"/>
      <c r="C1308" s="58" t="s">
        <v>363</v>
      </c>
      <c r="D1308" s="51"/>
      <c r="E1308" s="65" t="s">
        <v>364</v>
      </c>
      <c r="F1308" s="57"/>
      <c r="G1308" s="57"/>
      <c r="H1308" s="57"/>
      <c r="I1308" s="57"/>
      <c r="J1308" s="57"/>
      <c r="K1308" s="59" t="s">
        <v>1</v>
      </c>
      <c r="L1308" s="51"/>
      <c r="M1308" s="59">
        <v>0</v>
      </c>
      <c r="N1308" s="51"/>
      <c r="O1308" s="82" t="s">
        <v>1</v>
      </c>
      <c r="P1308" s="51"/>
    </row>
    <row r="1309" spans="1:16">
      <c r="A1309" s="60"/>
      <c r="B1309" s="51"/>
      <c r="C1309" s="60" t="s">
        <v>992</v>
      </c>
      <c r="D1309" s="51"/>
      <c r="E1309" s="64" t="s">
        <v>993</v>
      </c>
      <c r="F1309" s="57"/>
      <c r="G1309" s="57"/>
      <c r="H1309" s="57"/>
      <c r="I1309" s="57"/>
      <c r="J1309" s="57"/>
      <c r="K1309" s="61">
        <v>30000</v>
      </c>
      <c r="L1309" s="51"/>
      <c r="M1309" s="61">
        <v>8500</v>
      </c>
      <c r="N1309" s="51"/>
      <c r="O1309" s="80">
        <v>28.33</v>
      </c>
      <c r="P1309" s="51"/>
    </row>
    <row r="1310" spans="1:16">
      <c r="A1310" s="62" t="s">
        <v>1</v>
      </c>
      <c r="B1310" s="51"/>
      <c r="C1310" s="62" t="s">
        <v>388</v>
      </c>
      <c r="D1310" s="51"/>
      <c r="E1310" s="51"/>
      <c r="F1310" s="51"/>
      <c r="G1310" s="51"/>
      <c r="H1310" s="51"/>
      <c r="I1310" s="51"/>
      <c r="J1310" s="51"/>
      <c r="K1310" s="63">
        <v>30000</v>
      </c>
      <c r="L1310" s="51"/>
      <c r="M1310" s="63">
        <v>8500</v>
      </c>
      <c r="N1310" s="51"/>
      <c r="O1310" s="76">
        <v>28.33</v>
      </c>
      <c r="P1310" s="51"/>
    </row>
    <row r="1311" spans="1:16">
      <c r="A1311" s="62" t="s">
        <v>1</v>
      </c>
      <c r="B1311" s="51"/>
      <c r="C1311" s="62" t="s">
        <v>389</v>
      </c>
      <c r="D1311" s="51"/>
      <c r="E1311" s="51"/>
      <c r="F1311" s="51"/>
      <c r="G1311" s="51"/>
      <c r="H1311" s="51"/>
      <c r="I1311" s="51"/>
      <c r="J1311" s="51"/>
      <c r="K1311" s="63">
        <v>30000</v>
      </c>
      <c r="L1311" s="51"/>
      <c r="M1311" s="63">
        <v>8500</v>
      </c>
      <c r="N1311" s="51"/>
      <c r="O1311" s="76">
        <v>28.33</v>
      </c>
      <c r="P1311" s="51"/>
    </row>
    <row r="1312" spans="1:16">
      <c r="A1312" s="54" t="s">
        <v>1</v>
      </c>
      <c r="B1312" s="51"/>
      <c r="C1312" s="54" t="s">
        <v>335</v>
      </c>
      <c r="D1312" s="51"/>
      <c r="E1312" s="56" t="s">
        <v>336</v>
      </c>
      <c r="F1312" s="57"/>
      <c r="G1312" s="57"/>
      <c r="H1312" s="57"/>
      <c r="I1312" s="57"/>
      <c r="J1312" s="57"/>
      <c r="K1312" s="55">
        <v>30000</v>
      </c>
      <c r="L1312" s="51"/>
      <c r="M1312" s="55">
        <v>8500</v>
      </c>
      <c r="N1312" s="51"/>
      <c r="O1312" s="81">
        <v>28.33</v>
      </c>
      <c r="P1312" s="51"/>
    </row>
    <row r="1313" spans="1:16">
      <c r="A1313" s="58" t="s">
        <v>1</v>
      </c>
      <c r="B1313" s="51"/>
      <c r="C1313" s="58" t="s">
        <v>347</v>
      </c>
      <c r="D1313" s="51"/>
      <c r="E1313" s="65" t="s">
        <v>348</v>
      </c>
      <c r="F1313" s="57"/>
      <c r="G1313" s="57"/>
      <c r="H1313" s="57"/>
      <c r="I1313" s="57"/>
      <c r="J1313" s="57"/>
      <c r="K1313" s="59" t="s">
        <v>1</v>
      </c>
      <c r="L1313" s="51"/>
      <c r="M1313" s="59">
        <v>8500</v>
      </c>
      <c r="N1313" s="51"/>
      <c r="O1313" s="82" t="s">
        <v>1</v>
      </c>
      <c r="P1313" s="51"/>
    </row>
    <row r="1314" spans="1:16">
      <c r="A1314" s="60"/>
      <c r="B1314" s="51"/>
      <c r="C1314" s="60" t="s">
        <v>994</v>
      </c>
      <c r="D1314" s="51"/>
      <c r="E1314" s="64" t="s">
        <v>995</v>
      </c>
      <c r="F1314" s="57"/>
      <c r="G1314" s="57"/>
      <c r="H1314" s="57"/>
      <c r="I1314" s="57"/>
      <c r="J1314" s="57"/>
      <c r="K1314" s="61">
        <v>71000</v>
      </c>
      <c r="L1314" s="51"/>
      <c r="M1314" s="61">
        <v>37207.75</v>
      </c>
      <c r="N1314" s="51"/>
      <c r="O1314" s="80">
        <v>52.41</v>
      </c>
      <c r="P1314" s="51"/>
    </row>
    <row r="1315" spans="1:16">
      <c r="A1315" s="62" t="s">
        <v>1</v>
      </c>
      <c r="B1315" s="51"/>
      <c r="C1315" s="62" t="s">
        <v>388</v>
      </c>
      <c r="D1315" s="51"/>
      <c r="E1315" s="51"/>
      <c r="F1315" s="51"/>
      <c r="G1315" s="51"/>
      <c r="H1315" s="51"/>
      <c r="I1315" s="51"/>
      <c r="J1315" s="51"/>
      <c r="K1315" s="63">
        <v>71000</v>
      </c>
      <c r="L1315" s="51"/>
      <c r="M1315" s="63">
        <v>37207.75</v>
      </c>
      <c r="N1315" s="51"/>
      <c r="O1315" s="76">
        <v>52.41</v>
      </c>
      <c r="P1315" s="51"/>
    </row>
    <row r="1316" spans="1:16">
      <c r="A1316" s="62" t="s">
        <v>1</v>
      </c>
      <c r="B1316" s="51"/>
      <c r="C1316" s="62" t="s">
        <v>389</v>
      </c>
      <c r="D1316" s="51"/>
      <c r="E1316" s="51"/>
      <c r="F1316" s="51"/>
      <c r="G1316" s="51"/>
      <c r="H1316" s="51"/>
      <c r="I1316" s="51"/>
      <c r="J1316" s="51"/>
      <c r="K1316" s="63">
        <v>71000</v>
      </c>
      <c r="L1316" s="51"/>
      <c r="M1316" s="63">
        <v>37207.75</v>
      </c>
      <c r="N1316" s="51"/>
      <c r="O1316" s="76">
        <v>52.41</v>
      </c>
      <c r="P1316" s="51"/>
    </row>
    <row r="1317" spans="1:16">
      <c r="A1317" s="54" t="s">
        <v>1</v>
      </c>
      <c r="B1317" s="51"/>
      <c r="C1317" s="54" t="s">
        <v>353</v>
      </c>
      <c r="D1317" s="51"/>
      <c r="E1317" s="56" t="s">
        <v>354</v>
      </c>
      <c r="F1317" s="57"/>
      <c r="G1317" s="57"/>
      <c r="H1317" s="57"/>
      <c r="I1317" s="57"/>
      <c r="J1317" s="57"/>
      <c r="K1317" s="55">
        <v>71000</v>
      </c>
      <c r="L1317" s="51"/>
      <c r="M1317" s="55">
        <v>37207.75</v>
      </c>
      <c r="N1317" s="51"/>
      <c r="O1317" s="81">
        <v>52.41</v>
      </c>
      <c r="P1317" s="51"/>
    </row>
    <row r="1318" spans="1:16">
      <c r="A1318" s="58" t="s">
        <v>1</v>
      </c>
      <c r="B1318" s="51"/>
      <c r="C1318" s="58" t="s">
        <v>363</v>
      </c>
      <c r="D1318" s="51"/>
      <c r="E1318" s="65" t="s">
        <v>364</v>
      </c>
      <c r="F1318" s="57"/>
      <c r="G1318" s="57"/>
      <c r="H1318" s="57"/>
      <c r="I1318" s="57"/>
      <c r="J1318" s="57"/>
      <c r="K1318" s="59" t="s">
        <v>1</v>
      </c>
      <c r="L1318" s="51"/>
      <c r="M1318" s="59">
        <v>37207.75</v>
      </c>
      <c r="N1318" s="51"/>
      <c r="O1318" s="82" t="s">
        <v>1</v>
      </c>
      <c r="P1318" s="51"/>
    </row>
    <row r="1319" spans="1:16">
      <c r="A1319" s="60"/>
      <c r="B1319" s="51"/>
      <c r="C1319" s="60" t="s">
        <v>996</v>
      </c>
      <c r="D1319" s="51"/>
      <c r="E1319" s="64" t="s">
        <v>997</v>
      </c>
      <c r="F1319" s="57"/>
      <c r="G1319" s="57"/>
      <c r="H1319" s="57"/>
      <c r="I1319" s="57"/>
      <c r="J1319" s="57"/>
      <c r="K1319" s="61">
        <v>50000</v>
      </c>
      <c r="L1319" s="51"/>
      <c r="M1319" s="61">
        <v>0</v>
      </c>
      <c r="N1319" s="51"/>
      <c r="O1319" s="80">
        <v>0</v>
      </c>
      <c r="P1319" s="51"/>
    </row>
    <row r="1320" spans="1:16">
      <c r="A1320" s="62" t="s">
        <v>1</v>
      </c>
      <c r="B1320" s="51"/>
      <c r="C1320" s="62" t="s">
        <v>388</v>
      </c>
      <c r="D1320" s="51"/>
      <c r="E1320" s="51"/>
      <c r="F1320" s="51"/>
      <c r="G1320" s="51"/>
      <c r="H1320" s="51"/>
      <c r="I1320" s="51"/>
      <c r="J1320" s="51"/>
      <c r="K1320" s="63">
        <v>50000</v>
      </c>
      <c r="L1320" s="51"/>
      <c r="M1320" s="63">
        <v>0</v>
      </c>
      <c r="N1320" s="51"/>
      <c r="O1320" s="76">
        <v>0</v>
      </c>
      <c r="P1320" s="51"/>
    </row>
    <row r="1321" spans="1:16">
      <c r="A1321" s="62" t="s">
        <v>1</v>
      </c>
      <c r="B1321" s="51"/>
      <c r="C1321" s="62" t="s">
        <v>389</v>
      </c>
      <c r="D1321" s="51"/>
      <c r="E1321" s="51"/>
      <c r="F1321" s="51"/>
      <c r="G1321" s="51"/>
      <c r="H1321" s="51"/>
      <c r="I1321" s="51"/>
      <c r="J1321" s="51"/>
      <c r="K1321" s="63">
        <v>50000</v>
      </c>
      <c r="L1321" s="51"/>
      <c r="M1321" s="63">
        <v>0</v>
      </c>
      <c r="N1321" s="51"/>
      <c r="O1321" s="76">
        <v>0</v>
      </c>
      <c r="P1321" s="51"/>
    </row>
    <row r="1322" spans="1:16">
      <c r="A1322" s="54" t="s">
        <v>1</v>
      </c>
      <c r="B1322" s="51"/>
      <c r="C1322" s="54" t="s">
        <v>335</v>
      </c>
      <c r="D1322" s="51"/>
      <c r="E1322" s="56" t="s">
        <v>336</v>
      </c>
      <c r="F1322" s="57"/>
      <c r="G1322" s="57"/>
      <c r="H1322" s="57"/>
      <c r="I1322" s="57"/>
      <c r="J1322" s="57"/>
      <c r="K1322" s="55">
        <v>50000</v>
      </c>
      <c r="L1322" s="51"/>
      <c r="M1322" s="55">
        <v>0</v>
      </c>
      <c r="N1322" s="51"/>
      <c r="O1322" s="81">
        <v>0</v>
      </c>
      <c r="P1322" s="51"/>
    </row>
    <row r="1323" spans="1:16">
      <c r="A1323" s="58" t="s">
        <v>1</v>
      </c>
      <c r="B1323" s="51"/>
      <c r="C1323" s="58" t="s">
        <v>347</v>
      </c>
      <c r="D1323" s="51"/>
      <c r="E1323" s="65" t="s">
        <v>348</v>
      </c>
      <c r="F1323" s="57"/>
      <c r="G1323" s="57"/>
      <c r="H1323" s="57"/>
      <c r="I1323" s="57"/>
      <c r="J1323" s="57"/>
      <c r="K1323" s="59" t="s">
        <v>1</v>
      </c>
      <c r="L1323" s="51"/>
      <c r="M1323" s="59">
        <v>0</v>
      </c>
      <c r="N1323" s="51"/>
      <c r="O1323" s="82" t="s">
        <v>1</v>
      </c>
      <c r="P1323" s="51"/>
    </row>
    <row r="1324" spans="1:16">
      <c r="A1324" s="60"/>
      <c r="B1324" s="51"/>
      <c r="C1324" s="60" t="s">
        <v>998</v>
      </c>
      <c r="D1324" s="51"/>
      <c r="E1324" s="64" t="s">
        <v>999</v>
      </c>
      <c r="F1324" s="57"/>
      <c r="G1324" s="57"/>
      <c r="H1324" s="57"/>
      <c r="I1324" s="57"/>
      <c r="J1324" s="57"/>
      <c r="K1324" s="61">
        <v>50000</v>
      </c>
      <c r="L1324" s="51"/>
      <c r="M1324" s="61">
        <v>0</v>
      </c>
      <c r="N1324" s="51"/>
      <c r="O1324" s="80">
        <v>0</v>
      </c>
      <c r="P1324" s="51"/>
    </row>
    <row r="1325" spans="1:16">
      <c r="A1325" s="62" t="s">
        <v>1</v>
      </c>
      <c r="B1325" s="51"/>
      <c r="C1325" s="62" t="s">
        <v>388</v>
      </c>
      <c r="D1325" s="51"/>
      <c r="E1325" s="51"/>
      <c r="F1325" s="51"/>
      <c r="G1325" s="51"/>
      <c r="H1325" s="51"/>
      <c r="I1325" s="51"/>
      <c r="J1325" s="51"/>
      <c r="K1325" s="63">
        <v>50000</v>
      </c>
      <c r="L1325" s="51"/>
      <c r="M1325" s="63">
        <v>0</v>
      </c>
      <c r="N1325" s="51"/>
      <c r="O1325" s="76">
        <v>0</v>
      </c>
      <c r="P1325" s="51"/>
    </row>
    <row r="1326" spans="1:16">
      <c r="A1326" s="62" t="s">
        <v>1</v>
      </c>
      <c r="B1326" s="51"/>
      <c r="C1326" s="62" t="s">
        <v>389</v>
      </c>
      <c r="D1326" s="51"/>
      <c r="E1326" s="51"/>
      <c r="F1326" s="51"/>
      <c r="G1326" s="51"/>
      <c r="H1326" s="51"/>
      <c r="I1326" s="51"/>
      <c r="J1326" s="51"/>
      <c r="K1326" s="63">
        <v>50000</v>
      </c>
      <c r="L1326" s="51"/>
      <c r="M1326" s="63">
        <v>0</v>
      </c>
      <c r="N1326" s="51"/>
      <c r="O1326" s="76">
        <v>0</v>
      </c>
      <c r="P1326" s="51"/>
    </row>
    <row r="1327" spans="1:16">
      <c r="A1327" s="54" t="s">
        <v>1</v>
      </c>
      <c r="B1327" s="51"/>
      <c r="C1327" s="54" t="s">
        <v>335</v>
      </c>
      <c r="D1327" s="51"/>
      <c r="E1327" s="56" t="s">
        <v>336</v>
      </c>
      <c r="F1327" s="57"/>
      <c r="G1327" s="57"/>
      <c r="H1327" s="57"/>
      <c r="I1327" s="57"/>
      <c r="J1327" s="57"/>
      <c r="K1327" s="55">
        <v>50000</v>
      </c>
      <c r="L1327" s="51"/>
      <c r="M1327" s="55">
        <v>0</v>
      </c>
      <c r="N1327" s="51"/>
      <c r="O1327" s="81">
        <v>0</v>
      </c>
      <c r="P1327" s="51"/>
    </row>
    <row r="1328" spans="1:16">
      <c r="A1328" s="58" t="s">
        <v>1</v>
      </c>
      <c r="B1328" s="51"/>
      <c r="C1328" s="58" t="s">
        <v>347</v>
      </c>
      <c r="D1328" s="51"/>
      <c r="E1328" s="65" t="s">
        <v>348</v>
      </c>
      <c r="F1328" s="57"/>
      <c r="G1328" s="57"/>
      <c r="H1328" s="57"/>
      <c r="I1328" s="57"/>
      <c r="J1328" s="57"/>
      <c r="K1328" s="59" t="s">
        <v>1</v>
      </c>
      <c r="L1328" s="51"/>
      <c r="M1328" s="59">
        <v>0</v>
      </c>
      <c r="N1328" s="51"/>
      <c r="O1328" s="82" t="s">
        <v>1</v>
      </c>
      <c r="P1328" s="51"/>
    </row>
    <row r="1329" spans="1:16">
      <c r="A1329" s="66" t="s">
        <v>1</v>
      </c>
      <c r="B1329" s="51"/>
      <c r="C1329" s="66" t="s">
        <v>571</v>
      </c>
      <c r="D1329" s="51"/>
      <c r="E1329" s="70" t="s">
        <v>572</v>
      </c>
      <c r="F1329" s="57"/>
      <c r="G1329" s="57"/>
      <c r="H1329" s="57"/>
      <c r="I1329" s="57"/>
      <c r="J1329" s="57"/>
      <c r="K1329" s="67">
        <v>53055000</v>
      </c>
      <c r="L1329" s="51"/>
      <c r="M1329" s="67">
        <v>21397310.120000001</v>
      </c>
      <c r="N1329" s="51"/>
      <c r="O1329" s="79">
        <v>40.33</v>
      </c>
      <c r="P1329" s="51"/>
    </row>
    <row r="1330" spans="1:16">
      <c r="A1330" s="60"/>
      <c r="B1330" s="51"/>
      <c r="C1330" s="60" t="s">
        <v>573</v>
      </c>
      <c r="D1330" s="51"/>
      <c r="E1330" s="64" t="s">
        <v>574</v>
      </c>
      <c r="F1330" s="57"/>
      <c r="G1330" s="57"/>
      <c r="H1330" s="57"/>
      <c r="I1330" s="57"/>
      <c r="J1330" s="57"/>
      <c r="K1330" s="61">
        <v>46535000</v>
      </c>
      <c r="L1330" s="51"/>
      <c r="M1330" s="61">
        <v>19141171.539999999</v>
      </c>
      <c r="N1330" s="51"/>
      <c r="O1330" s="80">
        <v>41.13</v>
      </c>
      <c r="P1330" s="51"/>
    </row>
    <row r="1331" spans="1:16">
      <c r="A1331" s="62" t="s">
        <v>1</v>
      </c>
      <c r="B1331" s="51"/>
      <c r="C1331" s="62" t="s">
        <v>388</v>
      </c>
      <c r="D1331" s="51"/>
      <c r="E1331" s="51"/>
      <c r="F1331" s="51"/>
      <c r="G1331" s="51"/>
      <c r="H1331" s="51"/>
      <c r="I1331" s="51"/>
      <c r="J1331" s="51"/>
      <c r="K1331" s="63">
        <v>45035000</v>
      </c>
      <c r="L1331" s="51"/>
      <c r="M1331" s="63">
        <v>18594884.190000001</v>
      </c>
      <c r="N1331" s="51"/>
      <c r="O1331" s="76">
        <v>41.29</v>
      </c>
      <c r="P1331" s="51"/>
    </row>
    <row r="1332" spans="1:16">
      <c r="A1332" s="62" t="s">
        <v>1</v>
      </c>
      <c r="B1332" s="51"/>
      <c r="C1332" s="62" t="s">
        <v>389</v>
      </c>
      <c r="D1332" s="51"/>
      <c r="E1332" s="51"/>
      <c r="F1332" s="51"/>
      <c r="G1332" s="51"/>
      <c r="H1332" s="51"/>
      <c r="I1332" s="51"/>
      <c r="J1332" s="51"/>
      <c r="K1332" s="63">
        <v>45035000</v>
      </c>
      <c r="L1332" s="51"/>
      <c r="M1332" s="63">
        <v>18594884.190000001</v>
      </c>
      <c r="N1332" s="51"/>
      <c r="O1332" s="76">
        <v>41.29</v>
      </c>
      <c r="P1332" s="51"/>
    </row>
    <row r="1333" spans="1:16">
      <c r="A1333" s="54" t="s">
        <v>1</v>
      </c>
      <c r="B1333" s="51"/>
      <c r="C1333" s="54" t="s">
        <v>239</v>
      </c>
      <c r="D1333" s="51"/>
      <c r="E1333" s="56" t="s">
        <v>240</v>
      </c>
      <c r="F1333" s="57"/>
      <c r="G1333" s="57"/>
      <c r="H1333" s="57"/>
      <c r="I1333" s="57"/>
      <c r="J1333" s="57"/>
      <c r="K1333" s="55">
        <v>45035000</v>
      </c>
      <c r="L1333" s="51"/>
      <c r="M1333" s="55">
        <v>18594884.190000001</v>
      </c>
      <c r="N1333" s="51"/>
      <c r="O1333" s="81">
        <v>41.29</v>
      </c>
      <c r="P1333" s="51"/>
    </row>
    <row r="1334" spans="1:16">
      <c r="A1334" s="58" t="s">
        <v>1</v>
      </c>
      <c r="B1334" s="51"/>
      <c r="C1334" s="58" t="s">
        <v>278</v>
      </c>
      <c r="D1334" s="51"/>
      <c r="E1334" s="65" t="s">
        <v>279</v>
      </c>
      <c r="F1334" s="57"/>
      <c r="G1334" s="57"/>
      <c r="H1334" s="57"/>
      <c r="I1334" s="57"/>
      <c r="J1334" s="57"/>
      <c r="K1334" s="59" t="s">
        <v>1</v>
      </c>
      <c r="L1334" s="51"/>
      <c r="M1334" s="59">
        <v>18594884.190000001</v>
      </c>
      <c r="N1334" s="51"/>
      <c r="O1334" s="82" t="s">
        <v>1</v>
      </c>
      <c r="P1334" s="51"/>
    </row>
    <row r="1335" spans="1:16">
      <c r="A1335" s="62" t="s">
        <v>1</v>
      </c>
      <c r="B1335" s="51"/>
      <c r="C1335" s="62" t="s">
        <v>390</v>
      </c>
      <c r="D1335" s="51"/>
      <c r="E1335" s="51"/>
      <c r="F1335" s="51"/>
      <c r="G1335" s="51"/>
      <c r="H1335" s="51"/>
      <c r="I1335" s="51"/>
      <c r="J1335" s="51"/>
      <c r="K1335" s="63">
        <v>1500000</v>
      </c>
      <c r="L1335" s="51"/>
      <c r="M1335" s="63">
        <v>546287.35</v>
      </c>
      <c r="N1335" s="51"/>
      <c r="O1335" s="76">
        <v>36.42</v>
      </c>
      <c r="P1335" s="51"/>
    </row>
    <row r="1336" spans="1:16">
      <c r="A1336" s="62" t="s">
        <v>1</v>
      </c>
      <c r="B1336" s="51"/>
      <c r="C1336" s="62" t="s">
        <v>391</v>
      </c>
      <c r="D1336" s="51"/>
      <c r="E1336" s="51"/>
      <c r="F1336" s="51"/>
      <c r="G1336" s="51"/>
      <c r="H1336" s="51"/>
      <c r="I1336" s="51"/>
      <c r="J1336" s="51"/>
      <c r="K1336" s="63">
        <v>1500000</v>
      </c>
      <c r="L1336" s="51"/>
      <c r="M1336" s="63">
        <v>546287.35</v>
      </c>
      <c r="N1336" s="51"/>
      <c r="O1336" s="76">
        <v>36.42</v>
      </c>
      <c r="P1336" s="51"/>
    </row>
    <row r="1337" spans="1:16">
      <c r="A1337" s="54" t="s">
        <v>1</v>
      </c>
      <c r="B1337" s="51"/>
      <c r="C1337" s="54" t="s">
        <v>239</v>
      </c>
      <c r="D1337" s="51"/>
      <c r="E1337" s="56" t="s">
        <v>240</v>
      </c>
      <c r="F1337" s="57"/>
      <c r="G1337" s="57"/>
      <c r="H1337" s="57"/>
      <c r="I1337" s="57"/>
      <c r="J1337" s="57"/>
      <c r="K1337" s="55">
        <v>1500000</v>
      </c>
      <c r="L1337" s="51"/>
      <c r="M1337" s="55">
        <v>546287.35</v>
      </c>
      <c r="N1337" s="51"/>
      <c r="O1337" s="81">
        <v>36.42</v>
      </c>
      <c r="P1337" s="51"/>
    </row>
    <row r="1338" spans="1:16">
      <c r="A1338" s="58" t="s">
        <v>1</v>
      </c>
      <c r="B1338" s="51"/>
      <c r="C1338" s="58" t="s">
        <v>278</v>
      </c>
      <c r="D1338" s="51"/>
      <c r="E1338" s="65" t="s">
        <v>279</v>
      </c>
      <c r="F1338" s="57"/>
      <c r="G1338" s="57"/>
      <c r="H1338" s="57"/>
      <c r="I1338" s="57"/>
      <c r="J1338" s="57"/>
      <c r="K1338" s="59" t="s">
        <v>1</v>
      </c>
      <c r="L1338" s="51"/>
      <c r="M1338" s="59">
        <v>546287.35</v>
      </c>
      <c r="N1338" s="51"/>
      <c r="O1338" s="82" t="s">
        <v>1</v>
      </c>
      <c r="P1338" s="51"/>
    </row>
    <row r="1339" spans="1:16">
      <c r="A1339" s="60"/>
      <c r="B1339" s="51"/>
      <c r="C1339" s="60" t="s">
        <v>575</v>
      </c>
      <c r="D1339" s="51"/>
      <c r="E1339" s="64" t="s">
        <v>576</v>
      </c>
      <c r="F1339" s="57"/>
      <c r="G1339" s="57"/>
      <c r="H1339" s="57"/>
      <c r="I1339" s="57"/>
      <c r="J1339" s="57"/>
      <c r="K1339" s="61">
        <v>6420000</v>
      </c>
      <c r="L1339" s="51"/>
      <c r="M1339" s="61">
        <v>2256138.58</v>
      </c>
      <c r="N1339" s="51"/>
      <c r="O1339" s="80">
        <v>35.14</v>
      </c>
      <c r="P1339" s="51"/>
    </row>
    <row r="1340" spans="1:16">
      <c r="A1340" s="62" t="s">
        <v>1</v>
      </c>
      <c r="B1340" s="51"/>
      <c r="C1340" s="62" t="s">
        <v>388</v>
      </c>
      <c r="D1340" s="51"/>
      <c r="E1340" s="51"/>
      <c r="F1340" s="51"/>
      <c r="G1340" s="51"/>
      <c r="H1340" s="51"/>
      <c r="I1340" s="51"/>
      <c r="J1340" s="51"/>
      <c r="K1340" s="63">
        <v>6420000</v>
      </c>
      <c r="L1340" s="51"/>
      <c r="M1340" s="63">
        <v>2256138.58</v>
      </c>
      <c r="N1340" s="51"/>
      <c r="O1340" s="76">
        <v>35.14</v>
      </c>
      <c r="P1340" s="51"/>
    </row>
    <row r="1341" spans="1:16">
      <c r="A1341" s="62" t="s">
        <v>1</v>
      </c>
      <c r="B1341" s="51"/>
      <c r="C1341" s="62" t="s">
        <v>389</v>
      </c>
      <c r="D1341" s="51"/>
      <c r="E1341" s="51"/>
      <c r="F1341" s="51"/>
      <c r="G1341" s="51"/>
      <c r="H1341" s="51"/>
      <c r="I1341" s="51"/>
      <c r="J1341" s="51"/>
      <c r="K1341" s="63">
        <v>6420000</v>
      </c>
      <c r="L1341" s="51"/>
      <c r="M1341" s="63">
        <v>2256138.58</v>
      </c>
      <c r="N1341" s="51"/>
      <c r="O1341" s="76">
        <v>35.14</v>
      </c>
      <c r="P1341" s="51"/>
    </row>
    <row r="1342" spans="1:16">
      <c r="A1342" s="54" t="s">
        <v>1</v>
      </c>
      <c r="B1342" s="51"/>
      <c r="C1342" s="54" t="s">
        <v>235</v>
      </c>
      <c r="D1342" s="51"/>
      <c r="E1342" s="56" t="s">
        <v>236</v>
      </c>
      <c r="F1342" s="57"/>
      <c r="G1342" s="57"/>
      <c r="H1342" s="57"/>
      <c r="I1342" s="57"/>
      <c r="J1342" s="57"/>
      <c r="K1342" s="55">
        <v>4220000</v>
      </c>
      <c r="L1342" s="51"/>
      <c r="M1342" s="55">
        <v>1798899.83</v>
      </c>
      <c r="N1342" s="51"/>
      <c r="O1342" s="81">
        <v>42.63</v>
      </c>
      <c r="P1342" s="51"/>
    </row>
    <row r="1343" spans="1:16">
      <c r="A1343" s="58" t="s">
        <v>1</v>
      </c>
      <c r="B1343" s="51"/>
      <c r="C1343" s="58" t="s">
        <v>266</v>
      </c>
      <c r="D1343" s="51"/>
      <c r="E1343" s="65" t="s">
        <v>267</v>
      </c>
      <c r="F1343" s="57"/>
      <c r="G1343" s="57"/>
      <c r="H1343" s="57"/>
      <c r="I1343" s="57"/>
      <c r="J1343" s="57"/>
      <c r="K1343" s="59" t="s">
        <v>1</v>
      </c>
      <c r="L1343" s="51"/>
      <c r="M1343" s="59">
        <v>1798899.83</v>
      </c>
      <c r="N1343" s="51"/>
      <c r="O1343" s="82" t="s">
        <v>1</v>
      </c>
      <c r="P1343" s="51"/>
    </row>
    <row r="1344" spans="1:16">
      <c r="A1344" s="54" t="s">
        <v>1</v>
      </c>
      <c r="B1344" s="51"/>
      <c r="C1344" s="54" t="s">
        <v>239</v>
      </c>
      <c r="D1344" s="51"/>
      <c r="E1344" s="56" t="s">
        <v>240</v>
      </c>
      <c r="F1344" s="57"/>
      <c r="G1344" s="57"/>
      <c r="H1344" s="57"/>
      <c r="I1344" s="57"/>
      <c r="J1344" s="57"/>
      <c r="K1344" s="55">
        <v>2200000</v>
      </c>
      <c r="L1344" s="51"/>
      <c r="M1344" s="55">
        <v>457238.75</v>
      </c>
      <c r="N1344" s="51"/>
      <c r="O1344" s="81">
        <v>20.78</v>
      </c>
      <c r="P1344" s="51"/>
    </row>
    <row r="1345" spans="1:16">
      <c r="A1345" s="58" t="s">
        <v>1</v>
      </c>
      <c r="B1345" s="51"/>
      <c r="C1345" s="58" t="s">
        <v>278</v>
      </c>
      <c r="D1345" s="51"/>
      <c r="E1345" s="65" t="s">
        <v>279</v>
      </c>
      <c r="F1345" s="57"/>
      <c r="G1345" s="57"/>
      <c r="H1345" s="57"/>
      <c r="I1345" s="57"/>
      <c r="J1345" s="57"/>
      <c r="K1345" s="59" t="s">
        <v>1</v>
      </c>
      <c r="L1345" s="51"/>
      <c r="M1345" s="59">
        <v>457238.75</v>
      </c>
      <c r="N1345" s="51"/>
      <c r="O1345" s="82" t="s">
        <v>1</v>
      </c>
      <c r="P1345" s="51"/>
    </row>
    <row r="1346" spans="1:16">
      <c r="A1346" s="60"/>
      <c r="B1346" s="51"/>
      <c r="C1346" s="60" t="s">
        <v>1000</v>
      </c>
      <c r="D1346" s="51"/>
      <c r="E1346" s="64" t="s">
        <v>1001</v>
      </c>
      <c r="F1346" s="57"/>
      <c r="G1346" s="57"/>
      <c r="H1346" s="57"/>
      <c r="I1346" s="57"/>
      <c r="J1346" s="57"/>
      <c r="K1346" s="61">
        <v>100000</v>
      </c>
      <c r="L1346" s="51"/>
      <c r="M1346" s="61">
        <v>0</v>
      </c>
      <c r="N1346" s="51"/>
      <c r="O1346" s="80">
        <v>0</v>
      </c>
      <c r="P1346" s="51"/>
    </row>
    <row r="1347" spans="1:16">
      <c r="A1347" s="62" t="s">
        <v>1</v>
      </c>
      <c r="B1347" s="51"/>
      <c r="C1347" s="62" t="s">
        <v>388</v>
      </c>
      <c r="D1347" s="51"/>
      <c r="E1347" s="51"/>
      <c r="F1347" s="51"/>
      <c r="G1347" s="51"/>
      <c r="H1347" s="51"/>
      <c r="I1347" s="51"/>
      <c r="J1347" s="51"/>
      <c r="K1347" s="63">
        <v>100000</v>
      </c>
      <c r="L1347" s="51"/>
      <c r="M1347" s="63">
        <v>0</v>
      </c>
      <c r="N1347" s="51"/>
      <c r="O1347" s="76">
        <v>0</v>
      </c>
      <c r="P1347" s="51"/>
    </row>
    <row r="1348" spans="1:16">
      <c r="A1348" s="62" t="s">
        <v>1</v>
      </c>
      <c r="B1348" s="51"/>
      <c r="C1348" s="62" t="s">
        <v>389</v>
      </c>
      <c r="D1348" s="51"/>
      <c r="E1348" s="51"/>
      <c r="F1348" s="51"/>
      <c r="G1348" s="51"/>
      <c r="H1348" s="51"/>
      <c r="I1348" s="51"/>
      <c r="J1348" s="51"/>
      <c r="K1348" s="63">
        <v>100000</v>
      </c>
      <c r="L1348" s="51"/>
      <c r="M1348" s="63">
        <v>0</v>
      </c>
      <c r="N1348" s="51"/>
      <c r="O1348" s="76">
        <v>0</v>
      </c>
      <c r="P1348" s="51"/>
    </row>
    <row r="1349" spans="1:16">
      <c r="A1349" s="54" t="s">
        <v>1</v>
      </c>
      <c r="B1349" s="51"/>
      <c r="C1349" s="54" t="s">
        <v>239</v>
      </c>
      <c r="D1349" s="51"/>
      <c r="E1349" s="56" t="s">
        <v>240</v>
      </c>
      <c r="F1349" s="57"/>
      <c r="G1349" s="57"/>
      <c r="H1349" s="57"/>
      <c r="I1349" s="57"/>
      <c r="J1349" s="57"/>
      <c r="K1349" s="55">
        <v>100000</v>
      </c>
      <c r="L1349" s="51"/>
      <c r="M1349" s="55">
        <v>0</v>
      </c>
      <c r="N1349" s="51"/>
      <c r="O1349" s="81">
        <v>0</v>
      </c>
      <c r="P1349" s="51"/>
    </row>
    <row r="1350" spans="1:16">
      <c r="A1350" s="58" t="s">
        <v>1</v>
      </c>
      <c r="B1350" s="51"/>
      <c r="C1350" s="58" t="s">
        <v>284</v>
      </c>
      <c r="D1350" s="51"/>
      <c r="E1350" s="65" t="s">
        <v>285</v>
      </c>
      <c r="F1350" s="57"/>
      <c r="G1350" s="57"/>
      <c r="H1350" s="57"/>
      <c r="I1350" s="57"/>
      <c r="J1350" s="57"/>
      <c r="K1350" s="59" t="s">
        <v>1</v>
      </c>
      <c r="L1350" s="51"/>
      <c r="M1350" s="59">
        <v>0</v>
      </c>
      <c r="N1350" s="51"/>
      <c r="O1350" s="82" t="s">
        <v>1</v>
      </c>
      <c r="P1350" s="51"/>
    </row>
    <row r="1351" spans="1:16">
      <c r="A1351" s="66" t="s">
        <v>1</v>
      </c>
      <c r="B1351" s="51"/>
      <c r="C1351" s="66" t="s">
        <v>577</v>
      </c>
      <c r="D1351" s="51"/>
      <c r="E1351" s="70" t="s">
        <v>578</v>
      </c>
      <c r="F1351" s="57"/>
      <c r="G1351" s="57"/>
      <c r="H1351" s="57"/>
      <c r="I1351" s="57"/>
      <c r="J1351" s="57"/>
      <c r="K1351" s="67">
        <v>16045015.550000001</v>
      </c>
      <c r="L1351" s="51"/>
      <c r="M1351" s="67">
        <v>5547088.2000000002</v>
      </c>
      <c r="N1351" s="51"/>
      <c r="O1351" s="79">
        <v>34.57</v>
      </c>
      <c r="P1351" s="51"/>
    </row>
    <row r="1352" spans="1:16">
      <c r="A1352" s="60"/>
      <c r="B1352" s="51"/>
      <c r="C1352" s="60" t="s">
        <v>579</v>
      </c>
      <c r="D1352" s="51"/>
      <c r="E1352" s="64" t="s">
        <v>580</v>
      </c>
      <c r="F1352" s="57"/>
      <c r="G1352" s="57"/>
      <c r="H1352" s="57"/>
      <c r="I1352" s="57"/>
      <c r="J1352" s="57"/>
      <c r="K1352" s="61">
        <v>14894059.33</v>
      </c>
      <c r="L1352" s="51"/>
      <c r="M1352" s="61">
        <v>5082309.5599999996</v>
      </c>
      <c r="N1352" s="51"/>
      <c r="O1352" s="80">
        <v>34.119999999999997</v>
      </c>
      <c r="P1352" s="51"/>
    </row>
    <row r="1353" spans="1:16">
      <c r="A1353" s="62" t="s">
        <v>1</v>
      </c>
      <c r="B1353" s="51"/>
      <c r="C1353" s="62" t="s">
        <v>384</v>
      </c>
      <c r="D1353" s="51"/>
      <c r="E1353" s="51"/>
      <c r="F1353" s="51"/>
      <c r="G1353" s="51"/>
      <c r="H1353" s="51"/>
      <c r="I1353" s="51"/>
      <c r="J1353" s="51"/>
      <c r="K1353" s="63">
        <v>11306000</v>
      </c>
      <c r="L1353" s="51"/>
      <c r="M1353" s="63">
        <v>4437466.95</v>
      </c>
      <c r="N1353" s="51"/>
      <c r="O1353" s="76">
        <v>39.25</v>
      </c>
      <c r="P1353" s="51"/>
    </row>
    <row r="1354" spans="1:16">
      <c r="A1354" s="62" t="s">
        <v>1</v>
      </c>
      <c r="B1354" s="51"/>
      <c r="C1354" s="62" t="s">
        <v>385</v>
      </c>
      <c r="D1354" s="51"/>
      <c r="E1354" s="51"/>
      <c r="F1354" s="51"/>
      <c r="G1354" s="51"/>
      <c r="H1354" s="51"/>
      <c r="I1354" s="51"/>
      <c r="J1354" s="51"/>
      <c r="K1354" s="63">
        <v>11306000</v>
      </c>
      <c r="L1354" s="51"/>
      <c r="M1354" s="63">
        <v>4437466.95</v>
      </c>
      <c r="N1354" s="51"/>
      <c r="O1354" s="76">
        <v>39.25</v>
      </c>
      <c r="P1354" s="51"/>
    </row>
    <row r="1355" spans="1:16">
      <c r="A1355" s="54" t="s">
        <v>1</v>
      </c>
      <c r="B1355" s="51"/>
      <c r="C1355" s="54" t="s">
        <v>235</v>
      </c>
      <c r="D1355" s="51"/>
      <c r="E1355" s="56" t="s">
        <v>236</v>
      </c>
      <c r="F1355" s="57"/>
      <c r="G1355" s="57"/>
      <c r="H1355" s="57"/>
      <c r="I1355" s="57"/>
      <c r="J1355" s="57"/>
      <c r="K1355" s="55">
        <v>120000</v>
      </c>
      <c r="L1355" s="51"/>
      <c r="M1355" s="55">
        <v>82568.97</v>
      </c>
      <c r="N1355" s="51"/>
      <c r="O1355" s="81">
        <v>68.81</v>
      </c>
      <c r="P1355" s="51"/>
    </row>
    <row r="1356" spans="1:16">
      <c r="A1356" s="58" t="s">
        <v>1</v>
      </c>
      <c r="B1356" s="51"/>
      <c r="C1356" s="58" t="s">
        <v>266</v>
      </c>
      <c r="D1356" s="51"/>
      <c r="E1356" s="65" t="s">
        <v>267</v>
      </c>
      <c r="F1356" s="57"/>
      <c r="G1356" s="57"/>
      <c r="H1356" s="57"/>
      <c r="I1356" s="57"/>
      <c r="J1356" s="57"/>
      <c r="K1356" s="59" t="s">
        <v>1</v>
      </c>
      <c r="L1356" s="51"/>
      <c r="M1356" s="59">
        <v>82568.97</v>
      </c>
      <c r="N1356" s="51"/>
      <c r="O1356" s="82" t="s">
        <v>1</v>
      </c>
      <c r="P1356" s="51"/>
    </row>
    <row r="1357" spans="1:16">
      <c r="A1357" s="54" t="s">
        <v>1</v>
      </c>
      <c r="B1357" s="51"/>
      <c r="C1357" s="54" t="s">
        <v>239</v>
      </c>
      <c r="D1357" s="51"/>
      <c r="E1357" s="56" t="s">
        <v>240</v>
      </c>
      <c r="F1357" s="57"/>
      <c r="G1357" s="57"/>
      <c r="H1357" s="57"/>
      <c r="I1357" s="57"/>
      <c r="J1357" s="57"/>
      <c r="K1357" s="55">
        <v>9686000</v>
      </c>
      <c r="L1357" s="51"/>
      <c r="M1357" s="55">
        <v>3884745.99</v>
      </c>
      <c r="N1357" s="51"/>
      <c r="O1357" s="81">
        <v>40.11</v>
      </c>
      <c r="P1357" s="51"/>
    </row>
    <row r="1358" spans="1:16">
      <c r="A1358" s="58" t="s">
        <v>1</v>
      </c>
      <c r="B1358" s="51"/>
      <c r="C1358" s="58" t="s">
        <v>274</v>
      </c>
      <c r="D1358" s="51"/>
      <c r="E1358" s="65" t="s">
        <v>275</v>
      </c>
      <c r="F1358" s="57"/>
      <c r="G1358" s="57"/>
      <c r="H1358" s="57"/>
      <c r="I1358" s="57"/>
      <c r="J1358" s="57"/>
      <c r="K1358" s="59" t="s">
        <v>1</v>
      </c>
      <c r="L1358" s="51"/>
      <c r="M1358" s="59">
        <v>3657713.34</v>
      </c>
      <c r="N1358" s="51"/>
      <c r="O1358" s="82" t="s">
        <v>1</v>
      </c>
      <c r="P1358" s="51"/>
    </row>
    <row r="1359" spans="1:16">
      <c r="A1359" s="58" t="s">
        <v>1</v>
      </c>
      <c r="B1359" s="51"/>
      <c r="C1359" s="58" t="s">
        <v>278</v>
      </c>
      <c r="D1359" s="51"/>
      <c r="E1359" s="65" t="s">
        <v>279</v>
      </c>
      <c r="F1359" s="57"/>
      <c r="G1359" s="57"/>
      <c r="H1359" s="57"/>
      <c r="I1359" s="57"/>
      <c r="J1359" s="57"/>
      <c r="K1359" s="59" t="s">
        <v>1</v>
      </c>
      <c r="L1359" s="51"/>
      <c r="M1359" s="59">
        <v>0</v>
      </c>
      <c r="N1359" s="51"/>
      <c r="O1359" s="82" t="s">
        <v>1</v>
      </c>
      <c r="P1359" s="51"/>
    </row>
    <row r="1360" spans="1:16">
      <c r="A1360" s="58" t="s">
        <v>1</v>
      </c>
      <c r="B1360" s="51"/>
      <c r="C1360" s="58" t="s">
        <v>243</v>
      </c>
      <c r="D1360" s="51"/>
      <c r="E1360" s="65" t="s">
        <v>244</v>
      </c>
      <c r="F1360" s="57"/>
      <c r="G1360" s="57"/>
      <c r="H1360" s="57"/>
      <c r="I1360" s="57"/>
      <c r="J1360" s="57"/>
      <c r="K1360" s="59" t="s">
        <v>1</v>
      </c>
      <c r="L1360" s="51"/>
      <c r="M1360" s="59">
        <v>203282.65</v>
      </c>
      <c r="N1360" s="51"/>
      <c r="O1360" s="82" t="s">
        <v>1</v>
      </c>
      <c r="P1360" s="51"/>
    </row>
    <row r="1361" spans="1:16">
      <c r="A1361" s="58" t="s">
        <v>1</v>
      </c>
      <c r="B1361" s="51"/>
      <c r="C1361" s="58" t="s">
        <v>329</v>
      </c>
      <c r="D1361" s="51"/>
      <c r="E1361" s="65" t="s">
        <v>330</v>
      </c>
      <c r="F1361" s="57"/>
      <c r="G1361" s="57"/>
      <c r="H1361" s="57"/>
      <c r="I1361" s="57"/>
      <c r="J1361" s="57"/>
      <c r="K1361" s="59" t="s">
        <v>1</v>
      </c>
      <c r="L1361" s="51"/>
      <c r="M1361" s="59">
        <v>23750</v>
      </c>
      <c r="N1361" s="51"/>
      <c r="O1361" s="82" t="s">
        <v>1</v>
      </c>
      <c r="P1361" s="51"/>
    </row>
    <row r="1362" spans="1:16">
      <c r="A1362" s="54" t="s">
        <v>1</v>
      </c>
      <c r="B1362" s="51"/>
      <c r="C1362" s="54" t="s">
        <v>245</v>
      </c>
      <c r="D1362" s="51"/>
      <c r="E1362" s="56" t="s">
        <v>246</v>
      </c>
      <c r="F1362" s="57"/>
      <c r="G1362" s="57"/>
      <c r="H1362" s="57"/>
      <c r="I1362" s="57"/>
      <c r="J1362" s="57"/>
      <c r="K1362" s="55">
        <v>1500000</v>
      </c>
      <c r="L1362" s="51"/>
      <c r="M1362" s="55">
        <v>470151.99</v>
      </c>
      <c r="N1362" s="51"/>
      <c r="O1362" s="81">
        <v>31.34</v>
      </c>
      <c r="P1362" s="51"/>
    </row>
    <row r="1363" spans="1:16">
      <c r="A1363" s="58" t="s">
        <v>1</v>
      </c>
      <c r="B1363" s="51"/>
      <c r="C1363" s="58" t="s">
        <v>290</v>
      </c>
      <c r="D1363" s="51"/>
      <c r="E1363" s="65" t="s">
        <v>291</v>
      </c>
      <c r="F1363" s="57"/>
      <c r="G1363" s="57"/>
      <c r="H1363" s="57"/>
      <c r="I1363" s="57"/>
      <c r="J1363" s="57"/>
      <c r="K1363" s="59" t="s">
        <v>1</v>
      </c>
      <c r="L1363" s="51"/>
      <c r="M1363" s="59">
        <v>8789.06</v>
      </c>
      <c r="N1363" s="51"/>
      <c r="O1363" s="82" t="s">
        <v>1</v>
      </c>
      <c r="P1363" s="51"/>
    </row>
    <row r="1364" spans="1:16">
      <c r="A1364" s="58" t="s">
        <v>1</v>
      </c>
      <c r="B1364" s="51"/>
      <c r="C1364" s="58" t="s">
        <v>251</v>
      </c>
      <c r="D1364" s="51"/>
      <c r="E1364" s="65" t="s">
        <v>246</v>
      </c>
      <c r="F1364" s="57"/>
      <c r="G1364" s="57"/>
      <c r="H1364" s="57"/>
      <c r="I1364" s="57"/>
      <c r="J1364" s="57"/>
      <c r="K1364" s="59" t="s">
        <v>1</v>
      </c>
      <c r="L1364" s="51"/>
      <c r="M1364" s="59">
        <v>461362.93</v>
      </c>
      <c r="N1364" s="51"/>
      <c r="O1364" s="82" t="s">
        <v>1</v>
      </c>
      <c r="P1364" s="51"/>
    </row>
    <row r="1365" spans="1:16">
      <c r="A1365" s="62" t="s">
        <v>1</v>
      </c>
      <c r="B1365" s="51"/>
      <c r="C1365" s="62" t="s">
        <v>388</v>
      </c>
      <c r="D1365" s="51"/>
      <c r="E1365" s="51"/>
      <c r="F1365" s="51"/>
      <c r="G1365" s="51"/>
      <c r="H1365" s="51"/>
      <c r="I1365" s="51"/>
      <c r="J1365" s="51"/>
      <c r="K1365" s="63">
        <v>2088059.33</v>
      </c>
      <c r="L1365" s="51"/>
      <c r="M1365" s="63">
        <v>423694.7</v>
      </c>
      <c r="N1365" s="51"/>
      <c r="O1365" s="76">
        <v>20.29</v>
      </c>
      <c r="P1365" s="51"/>
    </row>
    <row r="1366" spans="1:16">
      <c r="A1366" s="62" t="s">
        <v>1</v>
      </c>
      <c r="B1366" s="51"/>
      <c r="C1366" s="62" t="s">
        <v>389</v>
      </c>
      <c r="D1366" s="51"/>
      <c r="E1366" s="51"/>
      <c r="F1366" s="51"/>
      <c r="G1366" s="51"/>
      <c r="H1366" s="51"/>
      <c r="I1366" s="51"/>
      <c r="J1366" s="51"/>
      <c r="K1366" s="63">
        <v>2088059.33</v>
      </c>
      <c r="L1366" s="51"/>
      <c r="M1366" s="63">
        <v>423694.7</v>
      </c>
      <c r="N1366" s="51"/>
      <c r="O1366" s="76">
        <v>20.29</v>
      </c>
      <c r="P1366" s="51"/>
    </row>
    <row r="1367" spans="1:16">
      <c r="A1367" s="54" t="s">
        <v>1</v>
      </c>
      <c r="B1367" s="51"/>
      <c r="C1367" s="54" t="s">
        <v>262</v>
      </c>
      <c r="D1367" s="51"/>
      <c r="E1367" s="56" t="s">
        <v>263</v>
      </c>
      <c r="F1367" s="57"/>
      <c r="G1367" s="57"/>
      <c r="H1367" s="57"/>
      <c r="I1367" s="57"/>
      <c r="J1367" s="57"/>
      <c r="K1367" s="55">
        <v>2088059.33</v>
      </c>
      <c r="L1367" s="51"/>
      <c r="M1367" s="55">
        <v>423694.7</v>
      </c>
      <c r="N1367" s="51"/>
      <c r="O1367" s="81">
        <v>20.29</v>
      </c>
      <c r="P1367" s="51"/>
    </row>
    <row r="1368" spans="1:16">
      <c r="A1368" s="58" t="s">
        <v>1</v>
      </c>
      <c r="B1368" s="51"/>
      <c r="C1368" s="58" t="s">
        <v>305</v>
      </c>
      <c r="D1368" s="51"/>
      <c r="E1368" s="65" t="s">
        <v>306</v>
      </c>
      <c r="F1368" s="57"/>
      <c r="G1368" s="57"/>
      <c r="H1368" s="57"/>
      <c r="I1368" s="57"/>
      <c r="J1368" s="57"/>
      <c r="K1368" s="59" t="s">
        <v>1</v>
      </c>
      <c r="L1368" s="51"/>
      <c r="M1368" s="59">
        <v>423694.7</v>
      </c>
      <c r="N1368" s="51"/>
      <c r="O1368" s="82" t="s">
        <v>1</v>
      </c>
      <c r="P1368" s="51"/>
    </row>
    <row r="1369" spans="1:16">
      <c r="A1369" s="62" t="s">
        <v>1</v>
      </c>
      <c r="B1369" s="51"/>
      <c r="C1369" s="62" t="s">
        <v>390</v>
      </c>
      <c r="D1369" s="51"/>
      <c r="E1369" s="51"/>
      <c r="F1369" s="51"/>
      <c r="G1369" s="51"/>
      <c r="H1369" s="51"/>
      <c r="I1369" s="51"/>
      <c r="J1369" s="51"/>
      <c r="K1369" s="63">
        <v>800000</v>
      </c>
      <c r="L1369" s="51"/>
      <c r="M1369" s="63">
        <v>0</v>
      </c>
      <c r="N1369" s="51"/>
      <c r="O1369" s="76">
        <v>0</v>
      </c>
      <c r="P1369" s="51"/>
    </row>
    <row r="1370" spans="1:16">
      <c r="A1370" s="62" t="s">
        <v>1</v>
      </c>
      <c r="B1370" s="51"/>
      <c r="C1370" s="62" t="s">
        <v>391</v>
      </c>
      <c r="D1370" s="51"/>
      <c r="E1370" s="51"/>
      <c r="F1370" s="51"/>
      <c r="G1370" s="51"/>
      <c r="H1370" s="51"/>
      <c r="I1370" s="51"/>
      <c r="J1370" s="51"/>
      <c r="K1370" s="63">
        <v>800000</v>
      </c>
      <c r="L1370" s="51"/>
      <c r="M1370" s="63">
        <v>0</v>
      </c>
      <c r="N1370" s="51"/>
      <c r="O1370" s="76">
        <v>0</v>
      </c>
      <c r="P1370" s="51"/>
    </row>
    <row r="1371" spans="1:16">
      <c r="A1371" s="54" t="s">
        <v>1</v>
      </c>
      <c r="B1371" s="51"/>
      <c r="C1371" s="54" t="s">
        <v>245</v>
      </c>
      <c r="D1371" s="51"/>
      <c r="E1371" s="56" t="s">
        <v>246</v>
      </c>
      <c r="F1371" s="57"/>
      <c r="G1371" s="57"/>
      <c r="H1371" s="57"/>
      <c r="I1371" s="57"/>
      <c r="J1371" s="57"/>
      <c r="K1371" s="55">
        <v>800000</v>
      </c>
      <c r="L1371" s="51"/>
      <c r="M1371" s="55">
        <v>0</v>
      </c>
      <c r="N1371" s="51"/>
      <c r="O1371" s="81">
        <v>0</v>
      </c>
      <c r="P1371" s="51"/>
    </row>
    <row r="1372" spans="1:16">
      <c r="A1372" s="58" t="s">
        <v>1</v>
      </c>
      <c r="B1372" s="51"/>
      <c r="C1372" s="58" t="s">
        <v>251</v>
      </c>
      <c r="D1372" s="51"/>
      <c r="E1372" s="65" t="s">
        <v>246</v>
      </c>
      <c r="F1372" s="57"/>
      <c r="G1372" s="57"/>
      <c r="H1372" s="57"/>
      <c r="I1372" s="57"/>
      <c r="J1372" s="57"/>
      <c r="K1372" s="59" t="s">
        <v>1</v>
      </c>
      <c r="L1372" s="51"/>
      <c r="M1372" s="59">
        <v>0</v>
      </c>
      <c r="N1372" s="51"/>
      <c r="O1372" s="82" t="s">
        <v>1</v>
      </c>
      <c r="P1372" s="51"/>
    </row>
    <row r="1373" spans="1:16">
      <c r="A1373" s="62" t="s">
        <v>1</v>
      </c>
      <c r="B1373" s="51"/>
      <c r="C1373" s="62" t="s">
        <v>394</v>
      </c>
      <c r="D1373" s="51"/>
      <c r="E1373" s="51"/>
      <c r="F1373" s="51"/>
      <c r="G1373" s="51"/>
      <c r="H1373" s="51"/>
      <c r="I1373" s="51"/>
      <c r="J1373" s="51"/>
      <c r="K1373" s="63">
        <v>700000</v>
      </c>
      <c r="L1373" s="51"/>
      <c r="M1373" s="63">
        <v>221147.91</v>
      </c>
      <c r="N1373" s="51"/>
      <c r="O1373" s="76">
        <v>31.59</v>
      </c>
      <c r="P1373" s="51"/>
    </row>
    <row r="1374" spans="1:16">
      <c r="A1374" s="62" t="s">
        <v>1</v>
      </c>
      <c r="B1374" s="51"/>
      <c r="C1374" s="62" t="s">
        <v>395</v>
      </c>
      <c r="D1374" s="51"/>
      <c r="E1374" s="51"/>
      <c r="F1374" s="51"/>
      <c r="G1374" s="51"/>
      <c r="H1374" s="51"/>
      <c r="I1374" s="51"/>
      <c r="J1374" s="51"/>
      <c r="K1374" s="63">
        <v>700000</v>
      </c>
      <c r="L1374" s="51"/>
      <c r="M1374" s="63">
        <v>221147.91</v>
      </c>
      <c r="N1374" s="51"/>
      <c r="O1374" s="76">
        <v>31.59</v>
      </c>
      <c r="P1374" s="51"/>
    </row>
    <row r="1375" spans="1:16">
      <c r="A1375" s="54" t="s">
        <v>1</v>
      </c>
      <c r="B1375" s="51"/>
      <c r="C1375" s="54" t="s">
        <v>262</v>
      </c>
      <c r="D1375" s="51"/>
      <c r="E1375" s="56" t="s">
        <v>263</v>
      </c>
      <c r="F1375" s="57"/>
      <c r="G1375" s="57"/>
      <c r="H1375" s="57"/>
      <c r="I1375" s="57"/>
      <c r="J1375" s="57"/>
      <c r="K1375" s="55">
        <v>700000</v>
      </c>
      <c r="L1375" s="51"/>
      <c r="M1375" s="55">
        <v>221147.91</v>
      </c>
      <c r="N1375" s="51"/>
      <c r="O1375" s="81">
        <v>31.59</v>
      </c>
      <c r="P1375" s="51"/>
    </row>
    <row r="1376" spans="1:16">
      <c r="A1376" s="58" t="s">
        <v>1</v>
      </c>
      <c r="B1376" s="51"/>
      <c r="C1376" s="58" t="s">
        <v>305</v>
      </c>
      <c r="D1376" s="51"/>
      <c r="E1376" s="65" t="s">
        <v>306</v>
      </c>
      <c r="F1376" s="57"/>
      <c r="G1376" s="57"/>
      <c r="H1376" s="57"/>
      <c r="I1376" s="57"/>
      <c r="J1376" s="57"/>
      <c r="K1376" s="59" t="s">
        <v>1</v>
      </c>
      <c r="L1376" s="51"/>
      <c r="M1376" s="59">
        <v>221147.91</v>
      </c>
      <c r="N1376" s="51"/>
      <c r="O1376" s="82" t="s">
        <v>1</v>
      </c>
      <c r="P1376" s="51"/>
    </row>
    <row r="1377" spans="1:16">
      <c r="A1377" s="60"/>
      <c r="B1377" s="51"/>
      <c r="C1377" s="60" t="s">
        <v>697</v>
      </c>
      <c r="D1377" s="51"/>
      <c r="E1377" s="64" t="s">
        <v>698</v>
      </c>
      <c r="F1377" s="57"/>
      <c r="G1377" s="57"/>
      <c r="H1377" s="57"/>
      <c r="I1377" s="57"/>
      <c r="J1377" s="57"/>
      <c r="K1377" s="61">
        <v>1150956.22</v>
      </c>
      <c r="L1377" s="51"/>
      <c r="M1377" s="61">
        <v>464778.64</v>
      </c>
      <c r="N1377" s="51"/>
      <c r="O1377" s="80">
        <v>40.380000000000003</v>
      </c>
      <c r="P1377" s="51"/>
    </row>
    <row r="1378" spans="1:16">
      <c r="A1378" s="62" t="s">
        <v>1</v>
      </c>
      <c r="B1378" s="51"/>
      <c r="C1378" s="62" t="s">
        <v>388</v>
      </c>
      <c r="D1378" s="51"/>
      <c r="E1378" s="51"/>
      <c r="F1378" s="51"/>
      <c r="G1378" s="51"/>
      <c r="H1378" s="51"/>
      <c r="I1378" s="51"/>
      <c r="J1378" s="51"/>
      <c r="K1378" s="63">
        <v>1150956.22</v>
      </c>
      <c r="L1378" s="51"/>
      <c r="M1378" s="63">
        <v>464778.64</v>
      </c>
      <c r="N1378" s="51"/>
      <c r="O1378" s="76">
        <v>40.380000000000003</v>
      </c>
      <c r="P1378" s="51"/>
    </row>
    <row r="1379" spans="1:16">
      <c r="A1379" s="62" t="s">
        <v>1</v>
      </c>
      <c r="B1379" s="51"/>
      <c r="C1379" s="62" t="s">
        <v>389</v>
      </c>
      <c r="D1379" s="51"/>
      <c r="E1379" s="51"/>
      <c r="F1379" s="51"/>
      <c r="G1379" s="51"/>
      <c r="H1379" s="51"/>
      <c r="I1379" s="51"/>
      <c r="J1379" s="51"/>
      <c r="K1379" s="63">
        <v>1150956.22</v>
      </c>
      <c r="L1379" s="51"/>
      <c r="M1379" s="63">
        <v>464778.64</v>
      </c>
      <c r="N1379" s="51"/>
      <c r="O1379" s="76">
        <v>40.380000000000003</v>
      </c>
      <c r="P1379" s="51"/>
    </row>
    <row r="1380" spans="1:16">
      <c r="A1380" s="54" t="s">
        <v>1</v>
      </c>
      <c r="B1380" s="51"/>
      <c r="C1380" s="54" t="s">
        <v>353</v>
      </c>
      <c r="D1380" s="51"/>
      <c r="E1380" s="56" t="s">
        <v>354</v>
      </c>
      <c r="F1380" s="57"/>
      <c r="G1380" s="57"/>
      <c r="H1380" s="57"/>
      <c r="I1380" s="57"/>
      <c r="J1380" s="57"/>
      <c r="K1380" s="55">
        <v>1150956.22</v>
      </c>
      <c r="L1380" s="51"/>
      <c r="M1380" s="55">
        <v>464778.64</v>
      </c>
      <c r="N1380" s="51"/>
      <c r="O1380" s="81">
        <v>40.380000000000003</v>
      </c>
      <c r="P1380" s="51"/>
    </row>
    <row r="1381" spans="1:16">
      <c r="A1381" s="58" t="s">
        <v>1</v>
      </c>
      <c r="B1381" s="51"/>
      <c r="C1381" s="58" t="s">
        <v>363</v>
      </c>
      <c r="D1381" s="51"/>
      <c r="E1381" s="65" t="s">
        <v>364</v>
      </c>
      <c r="F1381" s="57"/>
      <c r="G1381" s="57"/>
      <c r="H1381" s="57"/>
      <c r="I1381" s="57"/>
      <c r="J1381" s="57"/>
      <c r="K1381" s="59" t="s">
        <v>1</v>
      </c>
      <c r="L1381" s="51"/>
      <c r="M1381" s="59">
        <v>464778.64</v>
      </c>
      <c r="N1381" s="51"/>
      <c r="O1381" s="82" t="s">
        <v>1</v>
      </c>
      <c r="P1381" s="51"/>
    </row>
    <row r="1382" spans="1:16">
      <c r="A1382" s="66" t="s">
        <v>1</v>
      </c>
      <c r="B1382" s="51"/>
      <c r="C1382" s="66" t="s">
        <v>581</v>
      </c>
      <c r="D1382" s="51"/>
      <c r="E1382" s="70" t="s">
        <v>582</v>
      </c>
      <c r="F1382" s="57"/>
      <c r="G1382" s="57"/>
      <c r="H1382" s="57"/>
      <c r="I1382" s="57"/>
      <c r="J1382" s="57"/>
      <c r="K1382" s="67">
        <v>7890000</v>
      </c>
      <c r="L1382" s="51"/>
      <c r="M1382" s="67">
        <v>3264813.66</v>
      </c>
      <c r="N1382" s="51"/>
      <c r="O1382" s="79">
        <v>41.38</v>
      </c>
      <c r="P1382" s="51"/>
    </row>
    <row r="1383" spans="1:16">
      <c r="A1383" s="60"/>
      <c r="B1383" s="51"/>
      <c r="C1383" s="60" t="s">
        <v>583</v>
      </c>
      <c r="D1383" s="51"/>
      <c r="E1383" s="64" t="s">
        <v>584</v>
      </c>
      <c r="F1383" s="57"/>
      <c r="G1383" s="57"/>
      <c r="H1383" s="57"/>
      <c r="I1383" s="57"/>
      <c r="J1383" s="57"/>
      <c r="K1383" s="61">
        <v>6890000</v>
      </c>
      <c r="L1383" s="51"/>
      <c r="M1383" s="61">
        <v>2713945.87</v>
      </c>
      <c r="N1383" s="51"/>
      <c r="O1383" s="80">
        <v>39.39</v>
      </c>
      <c r="P1383" s="51"/>
    </row>
    <row r="1384" spans="1:16">
      <c r="A1384" s="62" t="s">
        <v>1</v>
      </c>
      <c r="B1384" s="51"/>
      <c r="C1384" s="62" t="s">
        <v>384</v>
      </c>
      <c r="D1384" s="51"/>
      <c r="E1384" s="51"/>
      <c r="F1384" s="51"/>
      <c r="G1384" s="51"/>
      <c r="H1384" s="51"/>
      <c r="I1384" s="51"/>
      <c r="J1384" s="51"/>
      <c r="K1384" s="63">
        <v>2590000</v>
      </c>
      <c r="L1384" s="51"/>
      <c r="M1384" s="63">
        <v>1181226.6200000001</v>
      </c>
      <c r="N1384" s="51"/>
      <c r="O1384" s="76">
        <v>45.61</v>
      </c>
      <c r="P1384" s="51"/>
    </row>
    <row r="1385" spans="1:16">
      <c r="A1385" s="62" t="s">
        <v>1</v>
      </c>
      <c r="B1385" s="51"/>
      <c r="C1385" s="62" t="s">
        <v>385</v>
      </c>
      <c r="D1385" s="51"/>
      <c r="E1385" s="51"/>
      <c r="F1385" s="51"/>
      <c r="G1385" s="51"/>
      <c r="H1385" s="51"/>
      <c r="I1385" s="51"/>
      <c r="J1385" s="51"/>
      <c r="K1385" s="63">
        <v>2590000</v>
      </c>
      <c r="L1385" s="51"/>
      <c r="M1385" s="63">
        <v>1181226.6200000001</v>
      </c>
      <c r="N1385" s="51"/>
      <c r="O1385" s="76">
        <v>45.61</v>
      </c>
      <c r="P1385" s="51"/>
    </row>
    <row r="1386" spans="1:16">
      <c r="A1386" s="54" t="s">
        <v>1</v>
      </c>
      <c r="B1386" s="51"/>
      <c r="C1386" s="54" t="s">
        <v>235</v>
      </c>
      <c r="D1386" s="51"/>
      <c r="E1386" s="56" t="s">
        <v>236</v>
      </c>
      <c r="F1386" s="57"/>
      <c r="G1386" s="57"/>
      <c r="H1386" s="57"/>
      <c r="I1386" s="57"/>
      <c r="J1386" s="57"/>
      <c r="K1386" s="55">
        <v>180000</v>
      </c>
      <c r="L1386" s="51"/>
      <c r="M1386" s="55">
        <v>161725.94</v>
      </c>
      <c r="N1386" s="51"/>
      <c r="O1386" s="81">
        <v>89.85</v>
      </c>
      <c r="P1386" s="51"/>
    </row>
    <row r="1387" spans="1:16">
      <c r="A1387" s="58" t="s">
        <v>1</v>
      </c>
      <c r="B1387" s="51"/>
      <c r="C1387" s="58" t="s">
        <v>266</v>
      </c>
      <c r="D1387" s="51"/>
      <c r="E1387" s="65" t="s">
        <v>267</v>
      </c>
      <c r="F1387" s="57"/>
      <c r="G1387" s="57"/>
      <c r="H1387" s="57"/>
      <c r="I1387" s="57"/>
      <c r="J1387" s="57"/>
      <c r="K1387" s="59" t="s">
        <v>1</v>
      </c>
      <c r="L1387" s="51"/>
      <c r="M1387" s="59">
        <v>161725.94</v>
      </c>
      <c r="N1387" s="51"/>
      <c r="O1387" s="82" t="s">
        <v>1</v>
      </c>
      <c r="P1387" s="51"/>
    </row>
    <row r="1388" spans="1:16">
      <c r="A1388" s="54" t="s">
        <v>1</v>
      </c>
      <c r="B1388" s="51"/>
      <c r="C1388" s="54" t="s">
        <v>239</v>
      </c>
      <c r="D1388" s="51"/>
      <c r="E1388" s="56" t="s">
        <v>240</v>
      </c>
      <c r="F1388" s="57"/>
      <c r="G1388" s="57"/>
      <c r="H1388" s="57"/>
      <c r="I1388" s="57"/>
      <c r="J1388" s="57"/>
      <c r="K1388" s="55">
        <v>2400000</v>
      </c>
      <c r="L1388" s="51"/>
      <c r="M1388" s="55">
        <v>1019500.68</v>
      </c>
      <c r="N1388" s="51"/>
      <c r="O1388" s="81">
        <v>42.48</v>
      </c>
      <c r="P1388" s="51"/>
    </row>
    <row r="1389" spans="1:16">
      <c r="A1389" s="58" t="s">
        <v>1</v>
      </c>
      <c r="B1389" s="51"/>
      <c r="C1389" s="58" t="s">
        <v>278</v>
      </c>
      <c r="D1389" s="51"/>
      <c r="E1389" s="65" t="s">
        <v>279</v>
      </c>
      <c r="F1389" s="57"/>
      <c r="G1389" s="57"/>
      <c r="H1389" s="57"/>
      <c r="I1389" s="57"/>
      <c r="J1389" s="57"/>
      <c r="K1389" s="59" t="s">
        <v>1</v>
      </c>
      <c r="L1389" s="51"/>
      <c r="M1389" s="59">
        <v>1019500.68</v>
      </c>
      <c r="N1389" s="51"/>
      <c r="O1389" s="82" t="s">
        <v>1</v>
      </c>
      <c r="P1389" s="51"/>
    </row>
    <row r="1390" spans="1:16">
      <c r="A1390" s="54" t="s">
        <v>1</v>
      </c>
      <c r="B1390" s="51"/>
      <c r="C1390" s="54" t="s">
        <v>245</v>
      </c>
      <c r="D1390" s="51"/>
      <c r="E1390" s="56" t="s">
        <v>246</v>
      </c>
      <c r="F1390" s="57"/>
      <c r="G1390" s="57"/>
      <c r="H1390" s="57"/>
      <c r="I1390" s="57"/>
      <c r="J1390" s="57"/>
      <c r="K1390" s="55">
        <v>10000</v>
      </c>
      <c r="L1390" s="51"/>
      <c r="M1390" s="55">
        <v>0</v>
      </c>
      <c r="N1390" s="51"/>
      <c r="O1390" s="81">
        <v>0</v>
      </c>
      <c r="P1390" s="51"/>
    </row>
    <row r="1391" spans="1:16">
      <c r="A1391" s="58" t="s">
        <v>1</v>
      </c>
      <c r="B1391" s="51"/>
      <c r="C1391" s="58" t="s">
        <v>251</v>
      </c>
      <c r="D1391" s="51"/>
      <c r="E1391" s="65" t="s">
        <v>246</v>
      </c>
      <c r="F1391" s="57"/>
      <c r="G1391" s="57"/>
      <c r="H1391" s="57"/>
      <c r="I1391" s="57"/>
      <c r="J1391" s="57"/>
      <c r="K1391" s="59" t="s">
        <v>1</v>
      </c>
      <c r="L1391" s="51"/>
      <c r="M1391" s="59">
        <v>0</v>
      </c>
      <c r="N1391" s="51"/>
      <c r="O1391" s="82" t="s">
        <v>1</v>
      </c>
      <c r="P1391" s="51"/>
    </row>
    <row r="1392" spans="1:16">
      <c r="A1392" s="62" t="s">
        <v>1</v>
      </c>
      <c r="B1392" s="51"/>
      <c r="C1392" s="62" t="s">
        <v>394</v>
      </c>
      <c r="D1392" s="51"/>
      <c r="E1392" s="51"/>
      <c r="F1392" s="51"/>
      <c r="G1392" s="51"/>
      <c r="H1392" s="51"/>
      <c r="I1392" s="51"/>
      <c r="J1392" s="51"/>
      <c r="K1392" s="63">
        <v>4300000</v>
      </c>
      <c r="L1392" s="51"/>
      <c r="M1392" s="63">
        <v>1532719.25</v>
      </c>
      <c r="N1392" s="51"/>
      <c r="O1392" s="76">
        <v>35.64</v>
      </c>
      <c r="P1392" s="51"/>
    </row>
    <row r="1393" spans="1:16">
      <c r="A1393" s="62" t="s">
        <v>1</v>
      </c>
      <c r="B1393" s="51"/>
      <c r="C1393" s="62" t="s">
        <v>395</v>
      </c>
      <c r="D1393" s="51"/>
      <c r="E1393" s="51"/>
      <c r="F1393" s="51"/>
      <c r="G1393" s="51"/>
      <c r="H1393" s="51"/>
      <c r="I1393" s="51"/>
      <c r="J1393" s="51"/>
      <c r="K1393" s="63">
        <v>4300000</v>
      </c>
      <c r="L1393" s="51"/>
      <c r="M1393" s="63">
        <v>1532719.25</v>
      </c>
      <c r="N1393" s="51"/>
      <c r="O1393" s="76">
        <v>35.64</v>
      </c>
      <c r="P1393" s="51"/>
    </row>
    <row r="1394" spans="1:16">
      <c r="A1394" s="54" t="s">
        <v>1</v>
      </c>
      <c r="B1394" s="51"/>
      <c r="C1394" s="54" t="s">
        <v>239</v>
      </c>
      <c r="D1394" s="51"/>
      <c r="E1394" s="56" t="s">
        <v>240</v>
      </c>
      <c r="F1394" s="57"/>
      <c r="G1394" s="57"/>
      <c r="H1394" s="57"/>
      <c r="I1394" s="57"/>
      <c r="J1394" s="57"/>
      <c r="K1394" s="55">
        <v>4300000</v>
      </c>
      <c r="L1394" s="51"/>
      <c r="M1394" s="55">
        <v>1532719.25</v>
      </c>
      <c r="N1394" s="51"/>
      <c r="O1394" s="81">
        <v>35.64</v>
      </c>
      <c r="P1394" s="51"/>
    </row>
    <row r="1395" spans="1:16">
      <c r="A1395" s="58" t="s">
        <v>1</v>
      </c>
      <c r="B1395" s="51"/>
      <c r="C1395" s="58" t="s">
        <v>276</v>
      </c>
      <c r="D1395" s="51"/>
      <c r="E1395" s="65" t="s">
        <v>277</v>
      </c>
      <c r="F1395" s="57"/>
      <c r="G1395" s="57"/>
      <c r="H1395" s="57"/>
      <c r="I1395" s="57"/>
      <c r="J1395" s="57"/>
      <c r="K1395" s="59" t="s">
        <v>1</v>
      </c>
      <c r="L1395" s="51"/>
      <c r="M1395" s="59">
        <v>1532719.25</v>
      </c>
      <c r="N1395" s="51"/>
      <c r="O1395" s="82" t="s">
        <v>1</v>
      </c>
      <c r="P1395" s="51"/>
    </row>
    <row r="1396" spans="1:16">
      <c r="A1396" s="60"/>
      <c r="B1396" s="51"/>
      <c r="C1396" s="60" t="s">
        <v>585</v>
      </c>
      <c r="D1396" s="51"/>
      <c r="E1396" s="64" t="s">
        <v>586</v>
      </c>
      <c r="F1396" s="57"/>
      <c r="G1396" s="57"/>
      <c r="H1396" s="57"/>
      <c r="I1396" s="57"/>
      <c r="J1396" s="57"/>
      <c r="K1396" s="61">
        <v>1000000</v>
      </c>
      <c r="L1396" s="51"/>
      <c r="M1396" s="61">
        <v>550867.79</v>
      </c>
      <c r="N1396" s="51"/>
      <c r="O1396" s="80">
        <v>55.09</v>
      </c>
      <c r="P1396" s="51"/>
    </row>
    <row r="1397" spans="1:16">
      <c r="A1397" s="62" t="s">
        <v>1</v>
      </c>
      <c r="B1397" s="51"/>
      <c r="C1397" s="62" t="s">
        <v>394</v>
      </c>
      <c r="D1397" s="51"/>
      <c r="E1397" s="51"/>
      <c r="F1397" s="51"/>
      <c r="G1397" s="51"/>
      <c r="H1397" s="51"/>
      <c r="I1397" s="51"/>
      <c r="J1397" s="51"/>
      <c r="K1397" s="63">
        <v>1000000</v>
      </c>
      <c r="L1397" s="51"/>
      <c r="M1397" s="63">
        <v>550867.79</v>
      </c>
      <c r="N1397" s="51"/>
      <c r="O1397" s="76">
        <v>55.09</v>
      </c>
      <c r="P1397" s="51"/>
    </row>
    <row r="1398" spans="1:16">
      <c r="A1398" s="62" t="s">
        <v>1</v>
      </c>
      <c r="B1398" s="51"/>
      <c r="C1398" s="62" t="s">
        <v>395</v>
      </c>
      <c r="D1398" s="51"/>
      <c r="E1398" s="51"/>
      <c r="F1398" s="51"/>
      <c r="G1398" s="51"/>
      <c r="H1398" s="51"/>
      <c r="I1398" s="51"/>
      <c r="J1398" s="51"/>
      <c r="K1398" s="63">
        <v>1000000</v>
      </c>
      <c r="L1398" s="51"/>
      <c r="M1398" s="63">
        <v>550867.79</v>
      </c>
      <c r="N1398" s="51"/>
      <c r="O1398" s="76">
        <v>55.09</v>
      </c>
      <c r="P1398" s="51"/>
    </row>
    <row r="1399" spans="1:16">
      <c r="A1399" s="54" t="s">
        <v>1</v>
      </c>
      <c r="B1399" s="51"/>
      <c r="C1399" s="54" t="s">
        <v>357</v>
      </c>
      <c r="D1399" s="51"/>
      <c r="E1399" s="56" t="s">
        <v>358</v>
      </c>
      <c r="F1399" s="57"/>
      <c r="G1399" s="57"/>
      <c r="H1399" s="57"/>
      <c r="I1399" s="57"/>
      <c r="J1399" s="57"/>
      <c r="K1399" s="55">
        <v>1000000</v>
      </c>
      <c r="L1399" s="51"/>
      <c r="M1399" s="55">
        <v>550867.79</v>
      </c>
      <c r="N1399" s="51"/>
      <c r="O1399" s="81">
        <v>55.09</v>
      </c>
      <c r="P1399" s="51"/>
    </row>
    <row r="1400" spans="1:16">
      <c r="A1400" s="58" t="s">
        <v>1</v>
      </c>
      <c r="B1400" s="51"/>
      <c r="C1400" s="58" t="s">
        <v>359</v>
      </c>
      <c r="D1400" s="51"/>
      <c r="E1400" s="65" t="s">
        <v>360</v>
      </c>
      <c r="F1400" s="57"/>
      <c r="G1400" s="57"/>
      <c r="H1400" s="57"/>
      <c r="I1400" s="57"/>
      <c r="J1400" s="57"/>
      <c r="K1400" s="59" t="s">
        <v>1</v>
      </c>
      <c r="L1400" s="51"/>
      <c r="M1400" s="59">
        <v>550867.79</v>
      </c>
      <c r="N1400" s="51"/>
      <c r="O1400" s="82" t="s">
        <v>1</v>
      </c>
      <c r="P1400" s="51"/>
    </row>
    <row r="1401" spans="1:16">
      <c r="A1401" s="68" t="s">
        <v>1</v>
      </c>
      <c r="B1401" s="51"/>
      <c r="C1401" s="68" t="s">
        <v>903</v>
      </c>
      <c r="D1401" s="51"/>
      <c r="E1401" s="51"/>
      <c r="F1401" s="51"/>
      <c r="G1401" s="51"/>
      <c r="H1401" s="51"/>
      <c r="I1401" s="51"/>
      <c r="J1401" s="51"/>
      <c r="K1401" s="69">
        <v>259030287.84999999</v>
      </c>
      <c r="L1401" s="51"/>
      <c r="M1401" s="69">
        <v>115809785.54000001</v>
      </c>
      <c r="N1401" s="51"/>
      <c r="O1401" s="75">
        <v>44.71</v>
      </c>
      <c r="P1401" s="51"/>
    </row>
    <row r="1402" spans="1:16">
      <c r="A1402" s="68" t="s">
        <v>1</v>
      </c>
      <c r="B1402" s="51"/>
      <c r="C1402" s="68" t="s">
        <v>904</v>
      </c>
      <c r="D1402" s="51"/>
      <c r="E1402" s="51"/>
      <c r="F1402" s="51"/>
      <c r="G1402" s="51"/>
      <c r="H1402" s="51"/>
      <c r="I1402" s="51"/>
      <c r="J1402" s="51"/>
      <c r="K1402" s="69">
        <v>71457159</v>
      </c>
      <c r="L1402" s="51"/>
      <c r="M1402" s="69">
        <v>33503975.84</v>
      </c>
      <c r="N1402" s="51"/>
      <c r="O1402" s="75">
        <v>46.89</v>
      </c>
      <c r="P1402" s="51"/>
    </row>
    <row r="1403" spans="1:16">
      <c r="A1403" s="62" t="s">
        <v>1</v>
      </c>
      <c r="B1403" s="51"/>
      <c r="C1403" s="62" t="s">
        <v>384</v>
      </c>
      <c r="D1403" s="51"/>
      <c r="E1403" s="51"/>
      <c r="F1403" s="51"/>
      <c r="G1403" s="51"/>
      <c r="H1403" s="51"/>
      <c r="I1403" s="51"/>
      <c r="J1403" s="51"/>
      <c r="K1403" s="63">
        <v>54801347.509999998</v>
      </c>
      <c r="L1403" s="51"/>
      <c r="M1403" s="63">
        <v>24947686.010000002</v>
      </c>
      <c r="N1403" s="51"/>
      <c r="O1403" s="76">
        <v>45.52</v>
      </c>
      <c r="P1403" s="51"/>
    </row>
    <row r="1404" spans="1:16">
      <c r="A1404" s="62" t="s">
        <v>1</v>
      </c>
      <c r="B1404" s="51"/>
      <c r="C1404" s="62" t="s">
        <v>385</v>
      </c>
      <c r="D1404" s="51"/>
      <c r="E1404" s="51"/>
      <c r="F1404" s="51"/>
      <c r="G1404" s="51"/>
      <c r="H1404" s="51"/>
      <c r="I1404" s="51"/>
      <c r="J1404" s="51"/>
      <c r="K1404" s="63">
        <v>54801347.509999998</v>
      </c>
      <c r="L1404" s="51"/>
      <c r="M1404" s="63">
        <v>24947686.010000002</v>
      </c>
      <c r="N1404" s="51"/>
      <c r="O1404" s="76">
        <v>45.52</v>
      </c>
      <c r="P1404" s="51"/>
    </row>
    <row r="1405" spans="1:16">
      <c r="A1405" s="62" t="s">
        <v>1</v>
      </c>
      <c r="B1405" s="51"/>
      <c r="C1405" s="62" t="s">
        <v>388</v>
      </c>
      <c r="D1405" s="51"/>
      <c r="E1405" s="51"/>
      <c r="F1405" s="51"/>
      <c r="G1405" s="51"/>
      <c r="H1405" s="51"/>
      <c r="I1405" s="51"/>
      <c r="J1405" s="51"/>
      <c r="K1405" s="63">
        <v>1932544.85</v>
      </c>
      <c r="L1405" s="51"/>
      <c r="M1405" s="63">
        <v>1267215.53</v>
      </c>
      <c r="N1405" s="51"/>
      <c r="O1405" s="76">
        <v>65.569999999999993</v>
      </c>
      <c r="P1405" s="51"/>
    </row>
    <row r="1406" spans="1:16">
      <c r="A1406" s="62" t="s">
        <v>1</v>
      </c>
      <c r="B1406" s="51"/>
      <c r="C1406" s="62" t="s">
        <v>389</v>
      </c>
      <c r="D1406" s="51"/>
      <c r="E1406" s="51"/>
      <c r="F1406" s="51"/>
      <c r="G1406" s="51"/>
      <c r="H1406" s="51"/>
      <c r="I1406" s="51"/>
      <c r="J1406" s="51"/>
      <c r="K1406" s="63">
        <v>1932544.85</v>
      </c>
      <c r="L1406" s="51"/>
      <c r="M1406" s="63">
        <v>1267215.53</v>
      </c>
      <c r="N1406" s="51"/>
      <c r="O1406" s="76">
        <v>65.569999999999993</v>
      </c>
      <c r="P1406" s="51"/>
    </row>
    <row r="1407" spans="1:16">
      <c r="A1407" s="62" t="s">
        <v>1</v>
      </c>
      <c r="B1407" s="51"/>
      <c r="C1407" s="62" t="s">
        <v>390</v>
      </c>
      <c r="D1407" s="51"/>
      <c r="E1407" s="51"/>
      <c r="F1407" s="51"/>
      <c r="G1407" s="51"/>
      <c r="H1407" s="51"/>
      <c r="I1407" s="51"/>
      <c r="J1407" s="51"/>
      <c r="K1407" s="63">
        <v>4955811.49</v>
      </c>
      <c r="L1407" s="51"/>
      <c r="M1407" s="63">
        <v>1189431.01</v>
      </c>
      <c r="N1407" s="51"/>
      <c r="O1407" s="76">
        <v>24</v>
      </c>
      <c r="P1407" s="51"/>
    </row>
    <row r="1408" spans="1:16">
      <c r="A1408" s="62" t="s">
        <v>1</v>
      </c>
      <c r="B1408" s="51"/>
      <c r="C1408" s="62" t="s">
        <v>391</v>
      </c>
      <c r="D1408" s="51"/>
      <c r="E1408" s="51"/>
      <c r="F1408" s="51"/>
      <c r="G1408" s="51"/>
      <c r="H1408" s="51"/>
      <c r="I1408" s="51"/>
      <c r="J1408" s="51"/>
      <c r="K1408" s="63">
        <v>4955811.49</v>
      </c>
      <c r="L1408" s="51"/>
      <c r="M1408" s="63">
        <v>1189431.01</v>
      </c>
      <c r="N1408" s="51"/>
      <c r="O1408" s="76">
        <v>24</v>
      </c>
      <c r="P1408" s="51"/>
    </row>
    <row r="1409" spans="1:16">
      <c r="A1409" s="62" t="s">
        <v>1</v>
      </c>
      <c r="B1409" s="51"/>
      <c r="C1409" s="62" t="s">
        <v>394</v>
      </c>
      <c r="D1409" s="51"/>
      <c r="E1409" s="51"/>
      <c r="F1409" s="51"/>
      <c r="G1409" s="51"/>
      <c r="H1409" s="51"/>
      <c r="I1409" s="51"/>
      <c r="J1409" s="51"/>
      <c r="K1409" s="63">
        <v>9767455.1500000004</v>
      </c>
      <c r="L1409" s="51"/>
      <c r="M1409" s="63">
        <v>6099643.29</v>
      </c>
      <c r="N1409" s="51"/>
      <c r="O1409" s="76">
        <v>62.45</v>
      </c>
      <c r="P1409" s="51"/>
    </row>
    <row r="1410" spans="1:16">
      <c r="A1410" s="62" t="s">
        <v>1</v>
      </c>
      <c r="B1410" s="51"/>
      <c r="C1410" s="62" t="s">
        <v>395</v>
      </c>
      <c r="D1410" s="51"/>
      <c r="E1410" s="51"/>
      <c r="F1410" s="51"/>
      <c r="G1410" s="51"/>
      <c r="H1410" s="51"/>
      <c r="I1410" s="51"/>
      <c r="J1410" s="51"/>
      <c r="K1410" s="63">
        <v>9767455.1500000004</v>
      </c>
      <c r="L1410" s="51"/>
      <c r="M1410" s="63">
        <v>6099643.29</v>
      </c>
      <c r="N1410" s="51"/>
      <c r="O1410" s="76">
        <v>62.45</v>
      </c>
      <c r="P1410" s="51"/>
    </row>
    <row r="1411" spans="1:16">
      <c r="A1411" s="66" t="s">
        <v>1</v>
      </c>
      <c r="B1411" s="51"/>
      <c r="C1411" s="66" t="s">
        <v>587</v>
      </c>
      <c r="D1411" s="51"/>
      <c r="E1411" s="70" t="s">
        <v>531</v>
      </c>
      <c r="F1411" s="57"/>
      <c r="G1411" s="57"/>
      <c r="H1411" s="57"/>
      <c r="I1411" s="57"/>
      <c r="J1411" s="57"/>
      <c r="K1411" s="67">
        <v>2844014.51</v>
      </c>
      <c r="L1411" s="51"/>
      <c r="M1411" s="67">
        <v>1161405.1100000001</v>
      </c>
      <c r="N1411" s="51"/>
      <c r="O1411" s="79">
        <v>40.840000000000003</v>
      </c>
      <c r="P1411" s="51"/>
    </row>
    <row r="1412" spans="1:16">
      <c r="A1412" s="60"/>
      <c r="B1412" s="51"/>
      <c r="C1412" s="60" t="s">
        <v>588</v>
      </c>
      <c r="D1412" s="51"/>
      <c r="E1412" s="64" t="s">
        <v>473</v>
      </c>
      <c r="F1412" s="57"/>
      <c r="G1412" s="57"/>
      <c r="H1412" s="57"/>
      <c r="I1412" s="57"/>
      <c r="J1412" s="57"/>
      <c r="K1412" s="61">
        <v>2844014.51</v>
      </c>
      <c r="L1412" s="51"/>
      <c r="M1412" s="61">
        <v>1161405.1100000001</v>
      </c>
      <c r="N1412" s="51"/>
      <c r="O1412" s="80">
        <v>40.840000000000003</v>
      </c>
      <c r="P1412" s="51"/>
    </row>
    <row r="1413" spans="1:16">
      <c r="A1413" s="62" t="s">
        <v>1</v>
      </c>
      <c r="B1413" s="51"/>
      <c r="C1413" s="62" t="s">
        <v>384</v>
      </c>
      <c r="D1413" s="51"/>
      <c r="E1413" s="51"/>
      <c r="F1413" s="51"/>
      <c r="G1413" s="51"/>
      <c r="H1413" s="51"/>
      <c r="I1413" s="51"/>
      <c r="J1413" s="51"/>
      <c r="K1413" s="63">
        <v>2844014.51</v>
      </c>
      <c r="L1413" s="51"/>
      <c r="M1413" s="63">
        <v>1161405.1100000001</v>
      </c>
      <c r="N1413" s="51"/>
      <c r="O1413" s="76">
        <v>40.840000000000003</v>
      </c>
      <c r="P1413" s="51"/>
    </row>
    <row r="1414" spans="1:16">
      <c r="A1414" s="62" t="s">
        <v>1</v>
      </c>
      <c r="B1414" s="51"/>
      <c r="C1414" s="62" t="s">
        <v>385</v>
      </c>
      <c r="D1414" s="51"/>
      <c r="E1414" s="51"/>
      <c r="F1414" s="51"/>
      <c r="G1414" s="51"/>
      <c r="H1414" s="51"/>
      <c r="I1414" s="51"/>
      <c r="J1414" s="51"/>
      <c r="K1414" s="63">
        <v>2844014.51</v>
      </c>
      <c r="L1414" s="51"/>
      <c r="M1414" s="63">
        <v>1161405.1100000001</v>
      </c>
      <c r="N1414" s="51"/>
      <c r="O1414" s="76">
        <v>40.840000000000003</v>
      </c>
      <c r="P1414" s="51"/>
    </row>
    <row r="1415" spans="1:16">
      <c r="A1415" s="54" t="s">
        <v>1</v>
      </c>
      <c r="B1415" s="51"/>
      <c r="C1415" s="54" t="s">
        <v>220</v>
      </c>
      <c r="D1415" s="51"/>
      <c r="E1415" s="56" t="s">
        <v>221</v>
      </c>
      <c r="F1415" s="57"/>
      <c r="G1415" s="57"/>
      <c r="H1415" s="57"/>
      <c r="I1415" s="57"/>
      <c r="J1415" s="57"/>
      <c r="K1415" s="55">
        <v>2144264</v>
      </c>
      <c r="L1415" s="51"/>
      <c r="M1415" s="55">
        <v>944299.1</v>
      </c>
      <c r="N1415" s="51"/>
      <c r="O1415" s="81">
        <v>44.04</v>
      </c>
      <c r="P1415" s="51"/>
    </row>
    <row r="1416" spans="1:16">
      <c r="A1416" s="58" t="s">
        <v>1</v>
      </c>
      <c r="B1416" s="51"/>
      <c r="C1416" s="58" t="s">
        <v>222</v>
      </c>
      <c r="D1416" s="51"/>
      <c r="E1416" s="65" t="s">
        <v>223</v>
      </c>
      <c r="F1416" s="57"/>
      <c r="G1416" s="57"/>
      <c r="H1416" s="57"/>
      <c r="I1416" s="57"/>
      <c r="J1416" s="57"/>
      <c r="K1416" s="59" t="s">
        <v>1</v>
      </c>
      <c r="L1416" s="51"/>
      <c r="M1416" s="59">
        <v>944299.1</v>
      </c>
      <c r="N1416" s="51"/>
      <c r="O1416" s="82" t="s">
        <v>1</v>
      </c>
      <c r="P1416" s="51"/>
    </row>
    <row r="1417" spans="1:16">
      <c r="A1417" s="54" t="s">
        <v>1</v>
      </c>
      <c r="B1417" s="51"/>
      <c r="C1417" s="54" t="s">
        <v>224</v>
      </c>
      <c r="D1417" s="51"/>
      <c r="E1417" s="56" t="s">
        <v>225</v>
      </c>
      <c r="F1417" s="57"/>
      <c r="G1417" s="57"/>
      <c r="H1417" s="57"/>
      <c r="I1417" s="57"/>
      <c r="J1417" s="57"/>
      <c r="K1417" s="55">
        <v>103749</v>
      </c>
      <c r="L1417" s="51"/>
      <c r="M1417" s="55">
        <v>37801.769999999997</v>
      </c>
      <c r="N1417" s="51"/>
      <c r="O1417" s="81">
        <v>36.44</v>
      </c>
      <c r="P1417" s="51"/>
    </row>
    <row r="1418" spans="1:16">
      <c r="A1418" s="58" t="s">
        <v>1</v>
      </c>
      <c r="B1418" s="51"/>
      <c r="C1418" s="58" t="s">
        <v>226</v>
      </c>
      <c r="D1418" s="51"/>
      <c r="E1418" s="65" t="s">
        <v>225</v>
      </c>
      <c r="F1418" s="57"/>
      <c r="G1418" s="57"/>
      <c r="H1418" s="57"/>
      <c r="I1418" s="57"/>
      <c r="J1418" s="57"/>
      <c r="K1418" s="59" t="s">
        <v>1</v>
      </c>
      <c r="L1418" s="51"/>
      <c r="M1418" s="59">
        <v>37801.769999999997</v>
      </c>
      <c r="N1418" s="51"/>
      <c r="O1418" s="82" t="s">
        <v>1</v>
      </c>
      <c r="P1418" s="51"/>
    </row>
    <row r="1419" spans="1:16">
      <c r="A1419" s="54" t="s">
        <v>1</v>
      </c>
      <c r="B1419" s="51"/>
      <c r="C1419" s="54" t="s">
        <v>227</v>
      </c>
      <c r="D1419" s="51"/>
      <c r="E1419" s="56" t="s">
        <v>228</v>
      </c>
      <c r="F1419" s="57"/>
      <c r="G1419" s="57"/>
      <c r="H1419" s="57"/>
      <c r="I1419" s="57"/>
      <c r="J1419" s="57"/>
      <c r="K1419" s="55">
        <v>353001.51</v>
      </c>
      <c r="L1419" s="51"/>
      <c r="M1419" s="55">
        <v>155454.45000000001</v>
      </c>
      <c r="N1419" s="51"/>
      <c r="O1419" s="81">
        <v>44.04</v>
      </c>
      <c r="P1419" s="51"/>
    </row>
    <row r="1420" spans="1:16">
      <c r="A1420" s="58" t="s">
        <v>1</v>
      </c>
      <c r="B1420" s="51"/>
      <c r="C1420" s="58" t="s">
        <v>229</v>
      </c>
      <c r="D1420" s="51"/>
      <c r="E1420" s="65" t="s">
        <v>230</v>
      </c>
      <c r="F1420" s="57"/>
      <c r="G1420" s="57"/>
      <c r="H1420" s="57"/>
      <c r="I1420" s="57"/>
      <c r="J1420" s="57"/>
      <c r="K1420" s="59" t="s">
        <v>1</v>
      </c>
      <c r="L1420" s="51"/>
      <c r="M1420" s="59">
        <v>155454.45000000001</v>
      </c>
      <c r="N1420" s="51"/>
      <c r="O1420" s="82" t="s">
        <v>1</v>
      </c>
      <c r="P1420" s="51"/>
    </row>
    <row r="1421" spans="1:16">
      <c r="A1421" s="54" t="s">
        <v>1</v>
      </c>
      <c r="B1421" s="51"/>
      <c r="C1421" s="54" t="s">
        <v>231</v>
      </c>
      <c r="D1421" s="51"/>
      <c r="E1421" s="56" t="s">
        <v>232</v>
      </c>
      <c r="F1421" s="57"/>
      <c r="G1421" s="57"/>
      <c r="H1421" s="57"/>
      <c r="I1421" s="57"/>
      <c r="J1421" s="57"/>
      <c r="K1421" s="55">
        <v>43000</v>
      </c>
      <c r="L1421" s="51"/>
      <c r="M1421" s="55">
        <v>19040</v>
      </c>
      <c r="N1421" s="51"/>
      <c r="O1421" s="81">
        <v>44.28</v>
      </c>
      <c r="P1421" s="51"/>
    </row>
    <row r="1422" spans="1:16">
      <c r="A1422" s="58" t="s">
        <v>1</v>
      </c>
      <c r="B1422" s="51"/>
      <c r="C1422" s="58" t="s">
        <v>233</v>
      </c>
      <c r="D1422" s="51"/>
      <c r="E1422" s="65" t="s">
        <v>234</v>
      </c>
      <c r="F1422" s="57"/>
      <c r="G1422" s="57"/>
      <c r="H1422" s="57"/>
      <c r="I1422" s="57"/>
      <c r="J1422" s="57"/>
      <c r="K1422" s="59" t="s">
        <v>1</v>
      </c>
      <c r="L1422" s="51"/>
      <c r="M1422" s="59">
        <v>19040</v>
      </c>
      <c r="N1422" s="51"/>
      <c r="O1422" s="82" t="s">
        <v>1</v>
      </c>
      <c r="P1422" s="51"/>
    </row>
    <row r="1423" spans="1:16">
      <c r="A1423" s="54" t="s">
        <v>1</v>
      </c>
      <c r="B1423" s="51"/>
      <c r="C1423" s="54" t="s">
        <v>235</v>
      </c>
      <c r="D1423" s="51"/>
      <c r="E1423" s="56" t="s">
        <v>236</v>
      </c>
      <c r="F1423" s="57"/>
      <c r="G1423" s="57"/>
      <c r="H1423" s="57"/>
      <c r="I1423" s="57"/>
      <c r="J1423" s="57"/>
      <c r="K1423" s="55">
        <v>15000</v>
      </c>
      <c r="L1423" s="51"/>
      <c r="M1423" s="55">
        <v>1753.12</v>
      </c>
      <c r="N1423" s="51"/>
      <c r="O1423" s="81">
        <v>11.69</v>
      </c>
      <c r="P1423" s="51"/>
    </row>
    <row r="1424" spans="1:16">
      <c r="A1424" s="58" t="s">
        <v>1</v>
      </c>
      <c r="B1424" s="51"/>
      <c r="C1424" s="58" t="s">
        <v>237</v>
      </c>
      <c r="D1424" s="51"/>
      <c r="E1424" s="65" t="s">
        <v>238</v>
      </c>
      <c r="F1424" s="57"/>
      <c r="G1424" s="57"/>
      <c r="H1424" s="57"/>
      <c r="I1424" s="57"/>
      <c r="J1424" s="57"/>
      <c r="K1424" s="59" t="s">
        <v>1</v>
      </c>
      <c r="L1424" s="51"/>
      <c r="M1424" s="59">
        <v>1753.12</v>
      </c>
      <c r="N1424" s="51"/>
      <c r="O1424" s="82" t="s">
        <v>1</v>
      </c>
      <c r="P1424" s="51"/>
    </row>
    <row r="1425" spans="1:16">
      <c r="A1425" s="54" t="s">
        <v>1</v>
      </c>
      <c r="B1425" s="51"/>
      <c r="C1425" s="54" t="s">
        <v>239</v>
      </c>
      <c r="D1425" s="51"/>
      <c r="E1425" s="56" t="s">
        <v>240</v>
      </c>
      <c r="F1425" s="57"/>
      <c r="G1425" s="57"/>
      <c r="H1425" s="57"/>
      <c r="I1425" s="57"/>
      <c r="J1425" s="57"/>
      <c r="K1425" s="55">
        <v>175000</v>
      </c>
      <c r="L1425" s="51"/>
      <c r="M1425" s="55">
        <v>0</v>
      </c>
      <c r="N1425" s="51"/>
      <c r="O1425" s="81">
        <v>0</v>
      </c>
      <c r="P1425" s="51"/>
    </row>
    <row r="1426" spans="1:16">
      <c r="A1426" s="58" t="s">
        <v>1</v>
      </c>
      <c r="B1426" s="51"/>
      <c r="C1426" s="58" t="s">
        <v>243</v>
      </c>
      <c r="D1426" s="51"/>
      <c r="E1426" s="65" t="s">
        <v>244</v>
      </c>
      <c r="F1426" s="57"/>
      <c r="G1426" s="57"/>
      <c r="H1426" s="57"/>
      <c r="I1426" s="57"/>
      <c r="J1426" s="57"/>
      <c r="K1426" s="59" t="s">
        <v>1</v>
      </c>
      <c r="L1426" s="51"/>
      <c r="M1426" s="59">
        <v>0</v>
      </c>
      <c r="N1426" s="51"/>
      <c r="O1426" s="82" t="s">
        <v>1</v>
      </c>
      <c r="P1426" s="51"/>
    </row>
    <row r="1427" spans="1:16">
      <c r="A1427" s="54" t="s">
        <v>1</v>
      </c>
      <c r="B1427" s="51"/>
      <c r="C1427" s="54" t="s">
        <v>245</v>
      </c>
      <c r="D1427" s="51"/>
      <c r="E1427" s="56" t="s">
        <v>246</v>
      </c>
      <c r="F1427" s="57"/>
      <c r="G1427" s="57"/>
      <c r="H1427" s="57"/>
      <c r="I1427" s="57"/>
      <c r="J1427" s="57"/>
      <c r="K1427" s="55">
        <v>10000</v>
      </c>
      <c r="L1427" s="51"/>
      <c r="M1427" s="55">
        <v>3056.67</v>
      </c>
      <c r="N1427" s="51"/>
      <c r="O1427" s="81">
        <v>30.57</v>
      </c>
      <c r="P1427" s="51"/>
    </row>
    <row r="1428" spans="1:16">
      <c r="A1428" s="58" t="s">
        <v>1</v>
      </c>
      <c r="B1428" s="51"/>
      <c r="C1428" s="58" t="s">
        <v>247</v>
      </c>
      <c r="D1428" s="51"/>
      <c r="E1428" s="65" t="s">
        <v>248</v>
      </c>
      <c r="F1428" s="57"/>
      <c r="G1428" s="57"/>
      <c r="H1428" s="57"/>
      <c r="I1428" s="57"/>
      <c r="J1428" s="57"/>
      <c r="K1428" s="59" t="s">
        <v>1</v>
      </c>
      <c r="L1428" s="51"/>
      <c r="M1428" s="59">
        <v>3056.67</v>
      </c>
      <c r="N1428" s="51"/>
      <c r="O1428" s="82" t="s">
        <v>1</v>
      </c>
      <c r="P1428" s="51"/>
    </row>
    <row r="1429" spans="1:16">
      <c r="A1429" s="58" t="s">
        <v>1</v>
      </c>
      <c r="B1429" s="51"/>
      <c r="C1429" s="58" t="s">
        <v>249</v>
      </c>
      <c r="D1429" s="51"/>
      <c r="E1429" s="65" t="s">
        <v>250</v>
      </c>
      <c r="F1429" s="57"/>
      <c r="G1429" s="57"/>
      <c r="H1429" s="57"/>
      <c r="I1429" s="57"/>
      <c r="J1429" s="57"/>
      <c r="K1429" s="59" t="s">
        <v>1</v>
      </c>
      <c r="L1429" s="51"/>
      <c r="M1429" s="59">
        <v>0</v>
      </c>
      <c r="N1429" s="51"/>
      <c r="O1429" s="82" t="s">
        <v>1</v>
      </c>
      <c r="P1429" s="51"/>
    </row>
    <row r="1430" spans="1:16">
      <c r="A1430" s="66" t="s">
        <v>1</v>
      </c>
      <c r="B1430" s="51"/>
      <c r="C1430" s="66" t="s">
        <v>589</v>
      </c>
      <c r="D1430" s="51"/>
      <c r="E1430" s="70" t="s">
        <v>590</v>
      </c>
      <c r="F1430" s="57"/>
      <c r="G1430" s="57"/>
      <c r="H1430" s="57"/>
      <c r="I1430" s="57"/>
      <c r="J1430" s="57"/>
      <c r="K1430" s="67">
        <v>5474770.4900000002</v>
      </c>
      <c r="L1430" s="51"/>
      <c r="M1430" s="67">
        <v>2409970.4700000002</v>
      </c>
      <c r="N1430" s="51"/>
      <c r="O1430" s="79">
        <v>44.02</v>
      </c>
      <c r="P1430" s="51"/>
    </row>
    <row r="1431" spans="1:16">
      <c r="A1431" s="60"/>
      <c r="B1431" s="51"/>
      <c r="C1431" s="60" t="s">
        <v>591</v>
      </c>
      <c r="D1431" s="51"/>
      <c r="E1431" s="64" t="s">
        <v>592</v>
      </c>
      <c r="F1431" s="57"/>
      <c r="G1431" s="57"/>
      <c r="H1431" s="57"/>
      <c r="I1431" s="57"/>
      <c r="J1431" s="57"/>
      <c r="K1431" s="61">
        <v>1408500</v>
      </c>
      <c r="L1431" s="51"/>
      <c r="M1431" s="61">
        <v>584187.68999999994</v>
      </c>
      <c r="N1431" s="51"/>
      <c r="O1431" s="80">
        <v>41.48</v>
      </c>
      <c r="P1431" s="51"/>
    </row>
    <row r="1432" spans="1:16">
      <c r="A1432" s="62" t="s">
        <v>1</v>
      </c>
      <c r="B1432" s="51"/>
      <c r="C1432" s="62" t="s">
        <v>384</v>
      </c>
      <c r="D1432" s="51"/>
      <c r="E1432" s="51"/>
      <c r="F1432" s="51"/>
      <c r="G1432" s="51"/>
      <c r="H1432" s="51"/>
      <c r="I1432" s="51"/>
      <c r="J1432" s="51"/>
      <c r="K1432" s="63">
        <v>1258500</v>
      </c>
      <c r="L1432" s="51"/>
      <c r="M1432" s="63">
        <v>584187.68999999994</v>
      </c>
      <c r="N1432" s="51"/>
      <c r="O1432" s="76">
        <v>46.42</v>
      </c>
      <c r="P1432" s="51"/>
    </row>
    <row r="1433" spans="1:16">
      <c r="A1433" s="62" t="s">
        <v>1</v>
      </c>
      <c r="B1433" s="51"/>
      <c r="C1433" s="62" t="s">
        <v>385</v>
      </c>
      <c r="D1433" s="51"/>
      <c r="E1433" s="51"/>
      <c r="F1433" s="51"/>
      <c r="G1433" s="51"/>
      <c r="H1433" s="51"/>
      <c r="I1433" s="51"/>
      <c r="J1433" s="51"/>
      <c r="K1433" s="63">
        <v>1258500</v>
      </c>
      <c r="L1433" s="51"/>
      <c r="M1433" s="63">
        <v>584187.68999999994</v>
      </c>
      <c r="N1433" s="51"/>
      <c r="O1433" s="76">
        <v>46.42</v>
      </c>
      <c r="P1433" s="51"/>
    </row>
    <row r="1434" spans="1:16">
      <c r="A1434" s="54" t="s">
        <v>1</v>
      </c>
      <c r="B1434" s="51"/>
      <c r="C1434" s="54" t="s">
        <v>239</v>
      </c>
      <c r="D1434" s="51"/>
      <c r="E1434" s="56" t="s">
        <v>240</v>
      </c>
      <c r="F1434" s="57"/>
      <c r="G1434" s="57"/>
      <c r="H1434" s="57"/>
      <c r="I1434" s="57"/>
      <c r="J1434" s="57"/>
      <c r="K1434" s="55">
        <v>990000</v>
      </c>
      <c r="L1434" s="51"/>
      <c r="M1434" s="55">
        <v>510821.29</v>
      </c>
      <c r="N1434" s="51"/>
      <c r="O1434" s="81">
        <v>51.6</v>
      </c>
      <c r="P1434" s="51"/>
    </row>
    <row r="1435" spans="1:16">
      <c r="A1435" s="58" t="s">
        <v>1</v>
      </c>
      <c r="B1435" s="51"/>
      <c r="C1435" s="58" t="s">
        <v>274</v>
      </c>
      <c r="D1435" s="51"/>
      <c r="E1435" s="65" t="s">
        <v>275</v>
      </c>
      <c r="F1435" s="57"/>
      <c r="G1435" s="57"/>
      <c r="H1435" s="57"/>
      <c r="I1435" s="57"/>
      <c r="J1435" s="57"/>
      <c r="K1435" s="59" t="s">
        <v>1</v>
      </c>
      <c r="L1435" s="51"/>
      <c r="M1435" s="59">
        <v>109440</v>
      </c>
      <c r="N1435" s="51"/>
      <c r="O1435" s="82" t="s">
        <v>1</v>
      </c>
      <c r="P1435" s="51"/>
    </row>
    <row r="1436" spans="1:16">
      <c r="A1436" s="58" t="s">
        <v>1</v>
      </c>
      <c r="B1436" s="51"/>
      <c r="C1436" s="58" t="s">
        <v>276</v>
      </c>
      <c r="D1436" s="51"/>
      <c r="E1436" s="65" t="s">
        <v>277</v>
      </c>
      <c r="F1436" s="57"/>
      <c r="G1436" s="57"/>
      <c r="H1436" s="57"/>
      <c r="I1436" s="57"/>
      <c r="J1436" s="57"/>
      <c r="K1436" s="59" t="s">
        <v>1</v>
      </c>
      <c r="L1436" s="51"/>
      <c r="M1436" s="59">
        <v>401381.29</v>
      </c>
      <c r="N1436" s="51"/>
      <c r="O1436" s="82" t="s">
        <v>1</v>
      </c>
      <c r="P1436" s="51"/>
    </row>
    <row r="1437" spans="1:16">
      <c r="A1437" s="54" t="s">
        <v>1</v>
      </c>
      <c r="B1437" s="51"/>
      <c r="C1437" s="54" t="s">
        <v>245</v>
      </c>
      <c r="D1437" s="51"/>
      <c r="E1437" s="56" t="s">
        <v>246</v>
      </c>
      <c r="F1437" s="57"/>
      <c r="G1437" s="57"/>
      <c r="H1437" s="57"/>
      <c r="I1437" s="57"/>
      <c r="J1437" s="57"/>
      <c r="K1437" s="55">
        <v>60300</v>
      </c>
      <c r="L1437" s="51"/>
      <c r="M1437" s="55">
        <v>0</v>
      </c>
      <c r="N1437" s="51"/>
      <c r="O1437" s="81">
        <v>0</v>
      </c>
      <c r="P1437" s="51"/>
    </row>
    <row r="1438" spans="1:16">
      <c r="A1438" s="58" t="s">
        <v>1</v>
      </c>
      <c r="B1438" s="51"/>
      <c r="C1438" s="58" t="s">
        <v>251</v>
      </c>
      <c r="D1438" s="51"/>
      <c r="E1438" s="65" t="s">
        <v>246</v>
      </c>
      <c r="F1438" s="57"/>
      <c r="G1438" s="57"/>
      <c r="H1438" s="57"/>
      <c r="I1438" s="57"/>
      <c r="J1438" s="57"/>
      <c r="K1438" s="59" t="s">
        <v>1</v>
      </c>
      <c r="L1438" s="51"/>
      <c r="M1438" s="59">
        <v>0</v>
      </c>
      <c r="N1438" s="51"/>
      <c r="O1438" s="82" t="s">
        <v>1</v>
      </c>
      <c r="P1438" s="51"/>
    </row>
    <row r="1439" spans="1:16">
      <c r="A1439" s="54" t="s">
        <v>1</v>
      </c>
      <c r="B1439" s="51"/>
      <c r="C1439" s="54" t="s">
        <v>317</v>
      </c>
      <c r="D1439" s="51"/>
      <c r="E1439" s="56" t="s">
        <v>318</v>
      </c>
      <c r="F1439" s="57"/>
      <c r="G1439" s="57"/>
      <c r="H1439" s="57"/>
      <c r="I1439" s="57"/>
      <c r="J1439" s="57"/>
      <c r="K1439" s="55">
        <v>52500</v>
      </c>
      <c r="L1439" s="51"/>
      <c r="M1439" s="55">
        <v>0</v>
      </c>
      <c r="N1439" s="51"/>
      <c r="O1439" s="81">
        <v>0</v>
      </c>
      <c r="P1439" s="51"/>
    </row>
    <row r="1440" spans="1:16">
      <c r="A1440" s="58" t="s">
        <v>1</v>
      </c>
      <c r="B1440" s="51"/>
      <c r="C1440" s="58" t="s">
        <v>319</v>
      </c>
      <c r="D1440" s="51"/>
      <c r="E1440" s="65" t="s">
        <v>320</v>
      </c>
      <c r="F1440" s="57"/>
      <c r="G1440" s="57"/>
      <c r="H1440" s="57"/>
      <c r="I1440" s="57"/>
      <c r="J1440" s="57"/>
      <c r="K1440" s="59" t="s">
        <v>1</v>
      </c>
      <c r="L1440" s="51"/>
      <c r="M1440" s="59">
        <v>0</v>
      </c>
      <c r="N1440" s="51"/>
      <c r="O1440" s="82" t="s">
        <v>1</v>
      </c>
      <c r="P1440" s="51"/>
    </row>
    <row r="1441" spans="1:16">
      <c r="A1441" s="54" t="s">
        <v>1</v>
      </c>
      <c r="B1441" s="51"/>
      <c r="C1441" s="54" t="s">
        <v>252</v>
      </c>
      <c r="D1441" s="51"/>
      <c r="E1441" s="56" t="s">
        <v>253</v>
      </c>
      <c r="F1441" s="57"/>
      <c r="G1441" s="57"/>
      <c r="H1441" s="57"/>
      <c r="I1441" s="57"/>
      <c r="J1441" s="57"/>
      <c r="K1441" s="55">
        <v>99700</v>
      </c>
      <c r="L1441" s="51"/>
      <c r="M1441" s="55">
        <v>49848</v>
      </c>
      <c r="N1441" s="51"/>
      <c r="O1441" s="81">
        <v>50</v>
      </c>
      <c r="P1441" s="51"/>
    </row>
    <row r="1442" spans="1:16">
      <c r="A1442" s="58" t="s">
        <v>1</v>
      </c>
      <c r="B1442" s="51"/>
      <c r="C1442" s="58" t="s">
        <v>254</v>
      </c>
      <c r="D1442" s="51"/>
      <c r="E1442" s="65" t="s">
        <v>255</v>
      </c>
      <c r="F1442" s="57"/>
      <c r="G1442" s="57"/>
      <c r="H1442" s="57"/>
      <c r="I1442" s="57"/>
      <c r="J1442" s="57"/>
      <c r="K1442" s="59" t="s">
        <v>1</v>
      </c>
      <c r="L1442" s="51"/>
      <c r="M1442" s="59">
        <v>49848</v>
      </c>
      <c r="N1442" s="51"/>
      <c r="O1442" s="82" t="s">
        <v>1</v>
      </c>
      <c r="P1442" s="51"/>
    </row>
    <row r="1443" spans="1:16">
      <c r="A1443" s="54" t="s">
        <v>1</v>
      </c>
      <c r="B1443" s="51"/>
      <c r="C1443" s="54" t="s">
        <v>262</v>
      </c>
      <c r="D1443" s="51"/>
      <c r="E1443" s="56" t="s">
        <v>263</v>
      </c>
      <c r="F1443" s="57"/>
      <c r="G1443" s="57"/>
      <c r="H1443" s="57"/>
      <c r="I1443" s="57"/>
      <c r="J1443" s="57"/>
      <c r="K1443" s="55">
        <v>56000</v>
      </c>
      <c r="L1443" s="51"/>
      <c r="M1443" s="55">
        <v>23518.400000000001</v>
      </c>
      <c r="N1443" s="51"/>
      <c r="O1443" s="81">
        <v>42</v>
      </c>
      <c r="P1443" s="51"/>
    </row>
    <row r="1444" spans="1:16">
      <c r="A1444" s="58" t="s">
        <v>1</v>
      </c>
      <c r="B1444" s="51"/>
      <c r="C1444" s="58" t="s">
        <v>264</v>
      </c>
      <c r="D1444" s="51"/>
      <c r="E1444" s="65" t="s">
        <v>265</v>
      </c>
      <c r="F1444" s="57"/>
      <c r="G1444" s="57"/>
      <c r="H1444" s="57"/>
      <c r="I1444" s="57"/>
      <c r="J1444" s="57"/>
      <c r="K1444" s="59" t="s">
        <v>1</v>
      </c>
      <c r="L1444" s="51"/>
      <c r="M1444" s="59">
        <v>23518.400000000001</v>
      </c>
      <c r="N1444" s="51"/>
      <c r="O1444" s="82" t="s">
        <v>1</v>
      </c>
      <c r="P1444" s="51"/>
    </row>
    <row r="1445" spans="1:16">
      <c r="A1445" s="62" t="s">
        <v>1</v>
      </c>
      <c r="B1445" s="51"/>
      <c r="C1445" s="62" t="s">
        <v>394</v>
      </c>
      <c r="D1445" s="51"/>
      <c r="E1445" s="51"/>
      <c r="F1445" s="51"/>
      <c r="G1445" s="51"/>
      <c r="H1445" s="51"/>
      <c r="I1445" s="51"/>
      <c r="J1445" s="51"/>
      <c r="K1445" s="63">
        <v>150000</v>
      </c>
      <c r="L1445" s="51"/>
      <c r="M1445" s="63">
        <v>0</v>
      </c>
      <c r="N1445" s="51"/>
      <c r="O1445" s="76">
        <v>0</v>
      </c>
      <c r="P1445" s="51"/>
    </row>
    <row r="1446" spans="1:16">
      <c r="A1446" s="62" t="s">
        <v>1</v>
      </c>
      <c r="B1446" s="51"/>
      <c r="C1446" s="62" t="s">
        <v>395</v>
      </c>
      <c r="D1446" s="51"/>
      <c r="E1446" s="51"/>
      <c r="F1446" s="51"/>
      <c r="G1446" s="51"/>
      <c r="H1446" s="51"/>
      <c r="I1446" s="51"/>
      <c r="J1446" s="51"/>
      <c r="K1446" s="63">
        <v>150000</v>
      </c>
      <c r="L1446" s="51"/>
      <c r="M1446" s="63">
        <v>0</v>
      </c>
      <c r="N1446" s="51"/>
      <c r="O1446" s="76">
        <v>0</v>
      </c>
      <c r="P1446" s="51"/>
    </row>
    <row r="1447" spans="1:16">
      <c r="A1447" s="54" t="s">
        <v>1</v>
      </c>
      <c r="B1447" s="51"/>
      <c r="C1447" s="54" t="s">
        <v>341</v>
      </c>
      <c r="D1447" s="51"/>
      <c r="E1447" s="56" t="s">
        <v>342</v>
      </c>
      <c r="F1447" s="57"/>
      <c r="G1447" s="57"/>
      <c r="H1447" s="57"/>
      <c r="I1447" s="57"/>
      <c r="J1447" s="57"/>
      <c r="K1447" s="55">
        <v>150000</v>
      </c>
      <c r="L1447" s="51"/>
      <c r="M1447" s="55">
        <v>0</v>
      </c>
      <c r="N1447" s="51"/>
      <c r="O1447" s="81">
        <v>0</v>
      </c>
      <c r="P1447" s="51"/>
    </row>
    <row r="1448" spans="1:16">
      <c r="A1448" s="58" t="s">
        <v>1</v>
      </c>
      <c r="B1448" s="51"/>
      <c r="C1448" s="58" t="s">
        <v>343</v>
      </c>
      <c r="D1448" s="51"/>
      <c r="E1448" s="65" t="s">
        <v>342</v>
      </c>
      <c r="F1448" s="57"/>
      <c r="G1448" s="57"/>
      <c r="H1448" s="57"/>
      <c r="I1448" s="57"/>
      <c r="J1448" s="57"/>
      <c r="K1448" s="59" t="s">
        <v>1</v>
      </c>
      <c r="L1448" s="51"/>
      <c r="M1448" s="59">
        <v>0</v>
      </c>
      <c r="N1448" s="51"/>
      <c r="O1448" s="82" t="s">
        <v>1</v>
      </c>
      <c r="P1448" s="51"/>
    </row>
    <row r="1449" spans="1:16">
      <c r="A1449" s="60"/>
      <c r="B1449" s="51"/>
      <c r="C1449" s="60" t="s">
        <v>594</v>
      </c>
      <c r="D1449" s="51"/>
      <c r="E1449" s="64" t="s">
        <v>595</v>
      </c>
      <c r="F1449" s="57"/>
      <c r="G1449" s="57"/>
      <c r="H1449" s="57"/>
      <c r="I1449" s="57"/>
      <c r="J1449" s="57"/>
      <c r="K1449" s="61">
        <v>2622500</v>
      </c>
      <c r="L1449" s="51"/>
      <c r="M1449" s="61">
        <v>1424085.96</v>
      </c>
      <c r="N1449" s="51"/>
      <c r="O1449" s="80">
        <v>54.3</v>
      </c>
      <c r="P1449" s="51"/>
    </row>
    <row r="1450" spans="1:16">
      <c r="A1450" s="62" t="s">
        <v>1</v>
      </c>
      <c r="B1450" s="51"/>
      <c r="C1450" s="62" t="s">
        <v>384</v>
      </c>
      <c r="D1450" s="51"/>
      <c r="E1450" s="51"/>
      <c r="F1450" s="51"/>
      <c r="G1450" s="51"/>
      <c r="H1450" s="51"/>
      <c r="I1450" s="51"/>
      <c r="J1450" s="51"/>
      <c r="K1450" s="63">
        <v>2622500</v>
      </c>
      <c r="L1450" s="51"/>
      <c r="M1450" s="63">
        <v>1424085.96</v>
      </c>
      <c r="N1450" s="51"/>
      <c r="O1450" s="76">
        <v>54.3</v>
      </c>
      <c r="P1450" s="51"/>
    </row>
    <row r="1451" spans="1:16">
      <c r="A1451" s="62" t="s">
        <v>1</v>
      </c>
      <c r="B1451" s="51"/>
      <c r="C1451" s="62" t="s">
        <v>385</v>
      </c>
      <c r="D1451" s="51"/>
      <c r="E1451" s="51"/>
      <c r="F1451" s="51"/>
      <c r="G1451" s="51"/>
      <c r="H1451" s="51"/>
      <c r="I1451" s="51"/>
      <c r="J1451" s="51"/>
      <c r="K1451" s="63">
        <v>2622500</v>
      </c>
      <c r="L1451" s="51"/>
      <c r="M1451" s="63">
        <v>1424085.96</v>
      </c>
      <c r="N1451" s="51"/>
      <c r="O1451" s="76">
        <v>54.3</v>
      </c>
      <c r="P1451" s="51"/>
    </row>
    <row r="1452" spans="1:16">
      <c r="A1452" s="54" t="s">
        <v>1</v>
      </c>
      <c r="B1452" s="51"/>
      <c r="C1452" s="54" t="s">
        <v>349</v>
      </c>
      <c r="D1452" s="51"/>
      <c r="E1452" s="56" t="s">
        <v>350</v>
      </c>
      <c r="F1452" s="57"/>
      <c r="G1452" s="57"/>
      <c r="H1452" s="57"/>
      <c r="I1452" s="57"/>
      <c r="J1452" s="57"/>
      <c r="K1452" s="55">
        <v>10000</v>
      </c>
      <c r="L1452" s="51"/>
      <c r="M1452" s="55">
        <v>10000</v>
      </c>
      <c r="N1452" s="51"/>
      <c r="O1452" s="81">
        <v>100</v>
      </c>
      <c r="P1452" s="51"/>
    </row>
    <row r="1453" spans="1:16">
      <c r="A1453" s="58" t="s">
        <v>1</v>
      </c>
      <c r="B1453" s="51"/>
      <c r="C1453" s="58" t="s">
        <v>351</v>
      </c>
      <c r="D1453" s="51"/>
      <c r="E1453" s="65" t="s">
        <v>352</v>
      </c>
      <c r="F1453" s="57"/>
      <c r="G1453" s="57"/>
      <c r="H1453" s="57"/>
      <c r="I1453" s="57"/>
      <c r="J1453" s="57"/>
      <c r="K1453" s="59" t="s">
        <v>1</v>
      </c>
      <c r="L1453" s="51"/>
      <c r="M1453" s="59">
        <v>10000</v>
      </c>
      <c r="N1453" s="51"/>
      <c r="O1453" s="82" t="s">
        <v>1</v>
      </c>
      <c r="P1453" s="51"/>
    </row>
    <row r="1454" spans="1:16">
      <c r="A1454" s="54" t="s">
        <v>1</v>
      </c>
      <c r="B1454" s="51"/>
      <c r="C1454" s="54" t="s">
        <v>368</v>
      </c>
      <c r="D1454" s="51"/>
      <c r="E1454" s="56" t="s">
        <v>369</v>
      </c>
      <c r="F1454" s="57"/>
      <c r="G1454" s="57"/>
      <c r="H1454" s="57"/>
      <c r="I1454" s="57"/>
      <c r="J1454" s="57"/>
      <c r="K1454" s="55">
        <v>2402500</v>
      </c>
      <c r="L1454" s="51"/>
      <c r="M1454" s="55">
        <v>1204085.96</v>
      </c>
      <c r="N1454" s="51"/>
      <c r="O1454" s="81">
        <v>50.12</v>
      </c>
      <c r="P1454" s="51"/>
    </row>
    <row r="1455" spans="1:16">
      <c r="A1455" s="58" t="s">
        <v>1</v>
      </c>
      <c r="B1455" s="51"/>
      <c r="C1455" s="58" t="s">
        <v>370</v>
      </c>
      <c r="D1455" s="51"/>
      <c r="E1455" s="65" t="s">
        <v>371</v>
      </c>
      <c r="F1455" s="57"/>
      <c r="G1455" s="57"/>
      <c r="H1455" s="57"/>
      <c r="I1455" s="57"/>
      <c r="J1455" s="57"/>
      <c r="K1455" s="59" t="s">
        <v>1</v>
      </c>
      <c r="L1455" s="51"/>
      <c r="M1455" s="59">
        <v>1204085.96</v>
      </c>
      <c r="N1455" s="51"/>
      <c r="O1455" s="82" t="s">
        <v>1</v>
      </c>
      <c r="P1455" s="51"/>
    </row>
    <row r="1456" spans="1:16">
      <c r="A1456" s="54" t="s">
        <v>1</v>
      </c>
      <c r="B1456" s="51"/>
      <c r="C1456" s="54" t="s">
        <v>252</v>
      </c>
      <c r="D1456" s="51"/>
      <c r="E1456" s="56" t="s">
        <v>253</v>
      </c>
      <c r="F1456" s="57"/>
      <c r="G1456" s="57"/>
      <c r="H1456" s="57"/>
      <c r="I1456" s="57"/>
      <c r="J1456" s="57"/>
      <c r="K1456" s="55">
        <v>210000</v>
      </c>
      <c r="L1456" s="51"/>
      <c r="M1456" s="55">
        <v>210000</v>
      </c>
      <c r="N1456" s="51"/>
      <c r="O1456" s="81">
        <v>100</v>
      </c>
      <c r="P1456" s="51"/>
    </row>
    <row r="1457" spans="1:16">
      <c r="A1457" s="58" t="s">
        <v>1</v>
      </c>
      <c r="B1457" s="51"/>
      <c r="C1457" s="58" t="s">
        <v>254</v>
      </c>
      <c r="D1457" s="51"/>
      <c r="E1457" s="65" t="s">
        <v>255</v>
      </c>
      <c r="F1457" s="57"/>
      <c r="G1457" s="57"/>
      <c r="H1457" s="57"/>
      <c r="I1457" s="57"/>
      <c r="J1457" s="57"/>
      <c r="K1457" s="59" t="s">
        <v>1</v>
      </c>
      <c r="L1457" s="51"/>
      <c r="M1457" s="59">
        <v>210000</v>
      </c>
      <c r="N1457" s="51"/>
      <c r="O1457" s="82" t="s">
        <v>1</v>
      </c>
      <c r="P1457" s="51"/>
    </row>
    <row r="1458" spans="1:16">
      <c r="A1458" s="60"/>
      <c r="B1458" s="51"/>
      <c r="C1458" s="60" t="s">
        <v>640</v>
      </c>
      <c r="D1458" s="51"/>
      <c r="E1458" s="64" t="s">
        <v>641</v>
      </c>
      <c r="F1458" s="57"/>
      <c r="G1458" s="57"/>
      <c r="H1458" s="57"/>
      <c r="I1458" s="57"/>
      <c r="J1458" s="57"/>
      <c r="K1458" s="61">
        <v>30001</v>
      </c>
      <c r="L1458" s="51"/>
      <c r="M1458" s="61">
        <v>0</v>
      </c>
      <c r="N1458" s="51"/>
      <c r="O1458" s="80">
        <v>0</v>
      </c>
      <c r="P1458" s="51"/>
    </row>
    <row r="1459" spans="1:16">
      <c r="A1459" s="62" t="s">
        <v>1</v>
      </c>
      <c r="B1459" s="51"/>
      <c r="C1459" s="62" t="s">
        <v>384</v>
      </c>
      <c r="D1459" s="51"/>
      <c r="E1459" s="51"/>
      <c r="F1459" s="51"/>
      <c r="G1459" s="51"/>
      <c r="H1459" s="51"/>
      <c r="I1459" s="51"/>
      <c r="J1459" s="51"/>
      <c r="K1459" s="63">
        <v>30001</v>
      </c>
      <c r="L1459" s="51"/>
      <c r="M1459" s="63">
        <v>0</v>
      </c>
      <c r="N1459" s="51"/>
      <c r="O1459" s="76">
        <v>0</v>
      </c>
      <c r="P1459" s="51"/>
    </row>
    <row r="1460" spans="1:16">
      <c r="A1460" s="62" t="s">
        <v>1</v>
      </c>
      <c r="B1460" s="51"/>
      <c r="C1460" s="62" t="s">
        <v>385</v>
      </c>
      <c r="D1460" s="51"/>
      <c r="E1460" s="51"/>
      <c r="F1460" s="51"/>
      <c r="G1460" s="51"/>
      <c r="H1460" s="51"/>
      <c r="I1460" s="51"/>
      <c r="J1460" s="51"/>
      <c r="K1460" s="63">
        <v>30001</v>
      </c>
      <c r="L1460" s="51"/>
      <c r="M1460" s="63">
        <v>0</v>
      </c>
      <c r="N1460" s="51"/>
      <c r="O1460" s="76">
        <v>0</v>
      </c>
      <c r="P1460" s="51"/>
    </row>
    <row r="1461" spans="1:16">
      <c r="A1461" s="54" t="s">
        <v>1</v>
      </c>
      <c r="B1461" s="51"/>
      <c r="C1461" s="54" t="s">
        <v>239</v>
      </c>
      <c r="D1461" s="51"/>
      <c r="E1461" s="56" t="s">
        <v>240</v>
      </c>
      <c r="F1461" s="57"/>
      <c r="G1461" s="57"/>
      <c r="H1461" s="57"/>
      <c r="I1461" s="57"/>
      <c r="J1461" s="57"/>
      <c r="K1461" s="55">
        <v>30001</v>
      </c>
      <c r="L1461" s="51"/>
      <c r="M1461" s="55">
        <v>0</v>
      </c>
      <c r="N1461" s="51"/>
      <c r="O1461" s="81">
        <v>0</v>
      </c>
      <c r="P1461" s="51"/>
    </row>
    <row r="1462" spans="1:16">
      <c r="A1462" s="58" t="s">
        <v>1</v>
      </c>
      <c r="B1462" s="51"/>
      <c r="C1462" s="58" t="s">
        <v>243</v>
      </c>
      <c r="D1462" s="51"/>
      <c r="E1462" s="65" t="s">
        <v>244</v>
      </c>
      <c r="F1462" s="57"/>
      <c r="G1462" s="57"/>
      <c r="H1462" s="57"/>
      <c r="I1462" s="57"/>
      <c r="J1462" s="57"/>
      <c r="K1462" s="59" t="s">
        <v>1</v>
      </c>
      <c r="L1462" s="51"/>
      <c r="M1462" s="59">
        <v>0</v>
      </c>
      <c r="N1462" s="51"/>
      <c r="O1462" s="82" t="s">
        <v>1</v>
      </c>
      <c r="P1462" s="51"/>
    </row>
    <row r="1463" spans="1:16">
      <c r="A1463" s="60"/>
      <c r="B1463" s="51"/>
      <c r="C1463" s="60" t="s">
        <v>1002</v>
      </c>
      <c r="D1463" s="51"/>
      <c r="E1463" s="64" t="s">
        <v>1003</v>
      </c>
      <c r="F1463" s="57"/>
      <c r="G1463" s="57"/>
      <c r="H1463" s="57"/>
      <c r="I1463" s="57"/>
      <c r="J1463" s="57"/>
      <c r="K1463" s="61">
        <v>197751</v>
      </c>
      <c r="L1463" s="51"/>
      <c r="M1463" s="61">
        <v>0</v>
      </c>
      <c r="N1463" s="51"/>
      <c r="O1463" s="80">
        <v>0</v>
      </c>
      <c r="P1463" s="51"/>
    </row>
    <row r="1464" spans="1:16">
      <c r="A1464" s="62" t="s">
        <v>1</v>
      </c>
      <c r="B1464" s="51"/>
      <c r="C1464" s="62" t="s">
        <v>384</v>
      </c>
      <c r="D1464" s="51"/>
      <c r="E1464" s="51"/>
      <c r="F1464" s="51"/>
      <c r="G1464" s="51"/>
      <c r="H1464" s="51"/>
      <c r="I1464" s="51"/>
      <c r="J1464" s="51"/>
      <c r="K1464" s="63">
        <v>29663</v>
      </c>
      <c r="L1464" s="51"/>
      <c r="M1464" s="63">
        <v>0</v>
      </c>
      <c r="N1464" s="51"/>
      <c r="O1464" s="76">
        <v>0</v>
      </c>
      <c r="P1464" s="51"/>
    </row>
    <row r="1465" spans="1:16">
      <c r="A1465" s="62" t="s">
        <v>1</v>
      </c>
      <c r="B1465" s="51"/>
      <c r="C1465" s="62" t="s">
        <v>385</v>
      </c>
      <c r="D1465" s="51"/>
      <c r="E1465" s="51"/>
      <c r="F1465" s="51"/>
      <c r="G1465" s="51"/>
      <c r="H1465" s="51"/>
      <c r="I1465" s="51"/>
      <c r="J1465" s="51"/>
      <c r="K1465" s="63">
        <v>29663</v>
      </c>
      <c r="L1465" s="51"/>
      <c r="M1465" s="63">
        <v>0</v>
      </c>
      <c r="N1465" s="51"/>
      <c r="O1465" s="76">
        <v>0</v>
      </c>
      <c r="P1465" s="51"/>
    </row>
    <row r="1466" spans="1:16">
      <c r="A1466" s="54" t="s">
        <v>1</v>
      </c>
      <c r="B1466" s="51"/>
      <c r="C1466" s="54" t="s">
        <v>220</v>
      </c>
      <c r="D1466" s="51"/>
      <c r="E1466" s="56" t="s">
        <v>221</v>
      </c>
      <c r="F1466" s="57"/>
      <c r="G1466" s="57"/>
      <c r="H1466" s="57"/>
      <c r="I1466" s="57"/>
      <c r="J1466" s="57"/>
      <c r="K1466" s="55">
        <v>9000</v>
      </c>
      <c r="L1466" s="51"/>
      <c r="M1466" s="55">
        <v>0</v>
      </c>
      <c r="N1466" s="51"/>
      <c r="O1466" s="81">
        <v>0</v>
      </c>
      <c r="P1466" s="51"/>
    </row>
    <row r="1467" spans="1:16">
      <c r="A1467" s="58" t="s">
        <v>1</v>
      </c>
      <c r="B1467" s="51"/>
      <c r="C1467" s="58" t="s">
        <v>222</v>
      </c>
      <c r="D1467" s="51"/>
      <c r="E1467" s="65" t="s">
        <v>223</v>
      </c>
      <c r="F1467" s="57"/>
      <c r="G1467" s="57"/>
      <c r="H1467" s="57"/>
      <c r="I1467" s="57"/>
      <c r="J1467" s="57"/>
      <c r="K1467" s="59" t="s">
        <v>1</v>
      </c>
      <c r="L1467" s="51"/>
      <c r="M1467" s="59">
        <v>0</v>
      </c>
      <c r="N1467" s="51"/>
      <c r="O1467" s="82" t="s">
        <v>1</v>
      </c>
      <c r="P1467" s="51"/>
    </row>
    <row r="1468" spans="1:16">
      <c r="A1468" s="54" t="s">
        <v>1</v>
      </c>
      <c r="B1468" s="51"/>
      <c r="C1468" s="54" t="s">
        <v>224</v>
      </c>
      <c r="D1468" s="51"/>
      <c r="E1468" s="56" t="s">
        <v>225</v>
      </c>
      <c r="F1468" s="57"/>
      <c r="G1468" s="57"/>
      <c r="H1468" s="57"/>
      <c r="I1468" s="57"/>
      <c r="J1468" s="57"/>
      <c r="K1468" s="55">
        <v>98</v>
      </c>
      <c r="L1468" s="51"/>
      <c r="M1468" s="55">
        <v>0</v>
      </c>
      <c r="N1468" s="51"/>
      <c r="O1468" s="81">
        <v>0</v>
      </c>
      <c r="P1468" s="51"/>
    </row>
    <row r="1469" spans="1:16">
      <c r="A1469" s="58" t="s">
        <v>1</v>
      </c>
      <c r="B1469" s="51"/>
      <c r="C1469" s="58" t="s">
        <v>226</v>
      </c>
      <c r="D1469" s="51"/>
      <c r="E1469" s="65" t="s">
        <v>225</v>
      </c>
      <c r="F1469" s="57"/>
      <c r="G1469" s="57"/>
      <c r="H1469" s="57"/>
      <c r="I1469" s="57"/>
      <c r="J1469" s="57"/>
      <c r="K1469" s="59" t="s">
        <v>1</v>
      </c>
      <c r="L1469" s="51"/>
      <c r="M1469" s="59">
        <v>0</v>
      </c>
      <c r="N1469" s="51"/>
      <c r="O1469" s="82" t="s">
        <v>1</v>
      </c>
      <c r="P1469" s="51"/>
    </row>
    <row r="1470" spans="1:16">
      <c r="A1470" s="54" t="s">
        <v>1</v>
      </c>
      <c r="B1470" s="51"/>
      <c r="C1470" s="54" t="s">
        <v>227</v>
      </c>
      <c r="D1470" s="51"/>
      <c r="E1470" s="56" t="s">
        <v>228</v>
      </c>
      <c r="F1470" s="57"/>
      <c r="G1470" s="57"/>
      <c r="H1470" s="57"/>
      <c r="I1470" s="57"/>
      <c r="J1470" s="57"/>
      <c r="K1470" s="55">
        <v>1485</v>
      </c>
      <c r="L1470" s="51"/>
      <c r="M1470" s="55">
        <v>0</v>
      </c>
      <c r="N1470" s="51"/>
      <c r="O1470" s="81">
        <v>0</v>
      </c>
      <c r="P1470" s="51"/>
    </row>
    <row r="1471" spans="1:16">
      <c r="A1471" s="58" t="s">
        <v>1</v>
      </c>
      <c r="B1471" s="51"/>
      <c r="C1471" s="58" t="s">
        <v>229</v>
      </c>
      <c r="D1471" s="51"/>
      <c r="E1471" s="65" t="s">
        <v>230</v>
      </c>
      <c r="F1471" s="57"/>
      <c r="G1471" s="57"/>
      <c r="H1471" s="57"/>
      <c r="I1471" s="57"/>
      <c r="J1471" s="57"/>
      <c r="K1471" s="59" t="s">
        <v>1</v>
      </c>
      <c r="L1471" s="51"/>
      <c r="M1471" s="59">
        <v>0</v>
      </c>
      <c r="N1471" s="51"/>
      <c r="O1471" s="82" t="s">
        <v>1</v>
      </c>
      <c r="P1471" s="51"/>
    </row>
    <row r="1472" spans="1:16">
      <c r="A1472" s="54" t="s">
        <v>1</v>
      </c>
      <c r="B1472" s="51"/>
      <c r="C1472" s="54" t="s">
        <v>231</v>
      </c>
      <c r="D1472" s="51"/>
      <c r="E1472" s="56" t="s">
        <v>232</v>
      </c>
      <c r="F1472" s="57"/>
      <c r="G1472" s="57"/>
      <c r="H1472" s="57"/>
      <c r="I1472" s="57"/>
      <c r="J1472" s="57"/>
      <c r="K1472" s="55">
        <v>2430</v>
      </c>
      <c r="L1472" s="51"/>
      <c r="M1472" s="55">
        <v>0</v>
      </c>
      <c r="N1472" s="51"/>
      <c r="O1472" s="81">
        <v>0</v>
      </c>
      <c r="P1472" s="51"/>
    </row>
    <row r="1473" spans="1:16">
      <c r="A1473" s="58" t="s">
        <v>1</v>
      </c>
      <c r="B1473" s="51"/>
      <c r="C1473" s="58" t="s">
        <v>258</v>
      </c>
      <c r="D1473" s="51"/>
      <c r="E1473" s="65" t="s">
        <v>259</v>
      </c>
      <c r="F1473" s="57"/>
      <c r="G1473" s="57"/>
      <c r="H1473" s="57"/>
      <c r="I1473" s="57"/>
      <c r="J1473" s="57"/>
      <c r="K1473" s="59" t="s">
        <v>1</v>
      </c>
      <c r="L1473" s="51"/>
      <c r="M1473" s="59">
        <v>0</v>
      </c>
      <c r="N1473" s="51"/>
      <c r="O1473" s="82" t="s">
        <v>1</v>
      </c>
      <c r="P1473" s="51"/>
    </row>
    <row r="1474" spans="1:16">
      <c r="A1474" s="58" t="s">
        <v>1</v>
      </c>
      <c r="B1474" s="51"/>
      <c r="C1474" s="58" t="s">
        <v>233</v>
      </c>
      <c r="D1474" s="51"/>
      <c r="E1474" s="65" t="s">
        <v>234</v>
      </c>
      <c r="F1474" s="57"/>
      <c r="G1474" s="57"/>
      <c r="H1474" s="57"/>
      <c r="I1474" s="57"/>
      <c r="J1474" s="57"/>
      <c r="K1474" s="59" t="s">
        <v>1</v>
      </c>
      <c r="L1474" s="51"/>
      <c r="M1474" s="59">
        <v>0</v>
      </c>
      <c r="N1474" s="51"/>
      <c r="O1474" s="82" t="s">
        <v>1</v>
      </c>
      <c r="P1474" s="51"/>
    </row>
    <row r="1475" spans="1:16">
      <c r="A1475" s="54" t="s">
        <v>1</v>
      </c>
      <c r="B1475" s="51"/>
      <c r="C1475" s="54" t="s">
        <v>235</v>
      </c>
      <c r="D1475" s="51"/>
      <c r="E1475" s="56" t="s">
        <v>236</v>
      </c>
      <c r="F1475" s="57"/>
      <c r="G1475" s="57"/>
      <c r="H1475" s="57"/>
      <c r="I1475" s="57"/>
      <c r="J1475" s="57"/>
      <c r="K1475" s="55">
        <v>1200</v>
      </c>
      <c r="L1475" s="51"/>
      <c r="M1475" s="55">
        <v>0</v>
      </c>
      <c r="N1475" s="51"/>
      <c r="O1475" s="81">
        <v>0</v>
      </c>
      <c r="P1475" s="51"/>
    </row>
    <row r="1476" spans="1:16">
      <c r="A1476" s="58" t="s">
        <v>1</v>
      </c>
      <c r="B1476" s="51"/>
      <c r="C1476" s="58" t="s">
        <v>237</v>
      </c>
      <c r="D1476" s="51"/>
      <c r="E1476" s="65" t="s">
        <v>238</v>
      </c>
      <c r="F1476" s="57"/>
      <c r="G1476" s="57"/>
      <c r="H1476" s="57"/>
      <c r="I1476" s="57"/>
      <c r="J1476" s="57"/>
      <c r="K1476" s="59" t="s">
        <v>1</v>
      </c>
      <c r="L1476" s="51"/>
      <c r="M1476" s="59">
        <v>0</v>
      </c>
      <c r="N1476" s="51"/>
      <c r="O1476" s="82" t="s">
        <v>1</v>
      </c>
      <c r="P1476" s="51"/>
    </row>
    <row r="1477" spans="1:16">
      <c r="A1477" s="54" t="s">
        <v>1</v>
      </c>
      <c r="B1477" s="51"/>
      <c r="C1477" s="54" t="s">
        <v>239</v>
      </c>
      <c r="D1477" s="51"/>
      <c r="E1477" s="56" t="s">
        <v>240</v>
      </c>
      <c r="F1477" s="57"/>
      <c r="G1477" s="57"/>
      <c r="H1477" s="57"/>
      <c r="I1477" s="57"/>
      <c r="J1477" s="57"/>
      <c r="K1477" s="55">
        <v>10500</v>
      </c>
      <c r="L1477" s="51"/>
      <c r="M1477" s="55">
        <v>0</v>
      </c>
      <c r="N1477" s="51"/>
      <c r="O1477" s="81">
        <v>0</v>
      </c>
      <c r="P1477" s="51"/>
    </row>
    <row r="1478" spans="1:16">
      <c r="A1478" s="58" t="s">
        <v>1</v>
      </c>
      <c r="B1478" s="51"/>
      <c r="C1478" s="58" t="s">
        <v>241</v>
      </c>
      <c r="D1478" s="51"/>
      <c r="E1478" s="65" t="s">
        <v>242</v>
      </c>
      <c r="F1478" s="57"/>
      <c r="G1478" s="57"/>
      <c r="H1478" s="57"/>
      <c r="I1478" s="57"/>
      <c r="J1478" s="57"/>
      <c r="K1478" s="59" t="s">
        <v>1</v>
      </c>
      <c r="L1478" s="51"/>
      <c r="M1478" s="59">
        <v>0</v>
      </c>
      <c r="N1478" s="51"/>
      <c r="O1478" s="82" t="s">
        <v>1</v>
      </c>
      <c r="P1478" s="51"/>
    </row>
    <row r="1479" spans="1:16">
      <c r="A1479" s="58" t="s">
        <v>1</v>
      </c>
      <c r="B1479" s="51"/>
      <c r="C1479" s="58" t="s">
        <v>243</v>
      </c>
      <c r="D1479" s="51"/>
      <c r="E1479" s="65" t="s">
        <v>244</v>
      </c>
      <c r="F1479" s="57"/>
      <c r="G1479" s="57"/>
      <c r="H1479" s="57"/>
      <c r="I1479" s="57"/>
      <c r="J1479" s="57"/>
      <c r="K1479" s="59" t="s">
        <v>1</v>
      </c>
      <c r="L1479" s="51"/>
      <c r="M1479" s="59">
        <v>0</v>
      </c>
      <c r="N1479" s="51"/>
      <c r="O1479" s="82" t="s">
        <v>1</v>
      </c>
      <c r="P1479" s="51"/>
    </row>
    <row r="1480" spans="1:16">
      <c r="A1480" s="54" t="s">
        <v>1</v>
      </c>
      <c r="B1480" s="51"/>
      <c r="C1480" s="54" t="s">
        <v>245</v>
      </c>
      <c r="D1480" s="51"/>
      <c r="E1480" s="56" t="s">
        <v>246</v>
      </c>
      <c r="F1480" s="57"/>
      <c r="G1480" s="57"/>
      <c r="H1480" s="57"/>
      <c r="I1480" s="57"/>
      <c r="J1480" s="57"/>
      <c r="K1480" s="55">
        <v>1200</v>
      </c>
      <c r="L1480" s="51"/>
      <c r="M1480" s="55">
        <v>0</v>
      </c>
      <c r="N1480" s="51"/>
      <c r="O1480" s="81">
        <v>0</v>
      </c>
      <c r="P1480" s="51"/>
    </row>
    <row r="1481" spans="1:16">
      <c r="A1481" s="58" t="s">
        <v>1</v>
      </c>
      <c r="B1481" s="51"/>
      <c r="C1481" s="58" t="s">
        <v>251</v>
      </c>
      <c r="D1481" s="51"/>
      <c r="E1481" s="65" t="s">
        <v>246</v>
      </c>
      <c r="F1481" s="57"/>
      <c r="G1481" s="57"/>
      <c r="H1481" s="57"/>
      <c r="I1481" s="57"/>
      <c r="J1481" s="57"/>
      <c r="K1481" s="59" t="s">
        <v>1</v>
      </c>
      <c r="L1481" s="51"/>
      <c r="M1481" s="59">
        <v>0</v>
      </c>
      <c r="N1481" s="51"/>
      <c r="O1481" s="82" t="s">
        <v>1</v>
      </c>
      <c r="P1481" s="51"/>
    </row>
    <row r="1482" spans="1:16">
      <c r="A1482" s="54" t="s">
        <v>1</v>
      </c>
      <c r="B1482" s="51"/>
      <c r="C1482" s="54" t="s">
        <v>262</v>
      </c>
      <c r="D1482" s="51"/>
      <c r="E1482" s="56" t="s">
        <v>263</v>
      </c>
      <c r="F1482" s="57"/>
      <c r="G1482" s="57"/>
      <c r="H1482" s="57"/>
      <c r="I1482" s="57"/>
      <c r="J1482" s="57"/>
      <c r="K1482" s="55">
        <v>3750</v>
      </c>
      <c r="L1482" s="51"/>
      <c r="M1482" s="55">
        <v>0</v>
      </c>
      <c r="N1482" s="51"/>
      <c r="O1482" s="81">
        <v>0</v>
      </c>
      <c r="P1482" s="51"/>
    </row>
    <row r="1483" spans="1:16">
      <c r="A1483" s="58" t="s">
        <v>1</v>
      </c>
      <c r="B1483" s="51"/>
      <c r="C1483" s="58" t="s">
        <v>264</v>
      </c>
      <c r="D1483" s="51"/>
      <c r="E1483" s="65" t="s">
        <v>265</v>
      </c>
      <c r="F1483" s="57"/>
      <c r="G1483" s="57"/>
      <c r="H1483" s="57"/>
      <c r="I1483" s="57"/>
      <c r="J1483" s="57"/>
      <c r="K1483" s="59" t="s">
        <v>1</v>
      </c>
      <c r="L1483" s="51"/>
      <c r="M1483" s="59">
        <v>0</v>
      </c>
      <c r="N1483" s="51"/>
      <c r="O1483" s="82" t="s">
        <v>1</v>
      </c>
      <c r="P1483" s="51"/>
    </row>
    <row r="1484" spans="1:16">
      <c r="A1484" s="62" t="s">
        <v>1</v>
      </c>
      <c r="B1484" s="51"/>
      <c r="C1484" s="62" t="s">
        <v>390</v>
      </c>
      <c r="D1484" s="51"/>
      <c r="E1484" s="51"/>
      <c r="F1484" s="51"/>
      <c r="G1484" s="51"/>
      <c r="H1484" s="51"/>
      <c r="I1484" s="51"/>
      <c r="J1484" s="51"/>
      <c r="K1484" s="63">
        <v>168088</v>
      </c>
      <c r="L1484" s="51"/>
      <c r="M1484" s="63">
        <v>0</v>
      </c>
      <c r="N1484" s="51"/>
      <c r="O1484" s="76">
        <v>0</v>
      </c>
      <c r="P1484" s="51"/>
    </row>
    <row r="1485" spans="1:16">
      <c r="A1485" s="62" t="s">
        <v>1</v>
      </c>
      <c r="B1485" s="51"/>
      <c r="C1485" s="62" t="s">
        <v>391</v>
      </c>
      <c r="D1485" s="51"/>
      <c r="E1485" s="51"/>
      <c r="F1485" s="51"/>
      <c r="G1485" s="51"/>
      <c r="H1485" s="51"/>
      <c r="I1485" s="51"/>
      <c r="J1485" s="51"/>
      <c r="K1485" s="63">
        <v>168088</v>
      </c>
      <c r="L1485" s="51"/>
      <c r="M1485" s="63">
        <v>0</v>
      </c>
      <c r="N1485" s="51"/>
      <c r="O1485" s="76">
        <v>0</v>
      </c>
      <c r="P1485" s="51"/>
    </row>
    <row r="1486" spans="1:16">
      <c r="A1486" s="54" t="s">
        <v>1</v>
      </c>
      <c r="B1486" s="51"/>
      <c r="C1486" s="54" t="s">
        <v>220</v>
      </c>
      <c r="D1486" s="51"/>
      <c r="E1486" s="56" t="s">
        <v>221</v>
      </c>
      <c r="F1486" s="57"/>
      <c r="G1486" s="57"/>
      <c r="H1486" s="57"/>
      <c r="I1486" s="57"/>
      <c r="J1486" s="57"/>
      <c r="K1486" s="55">
        <v>51000</v>
      </c>
      <c r="L1486" s="51"/>
      <c r="M1486" s="55">
        <v>0</v>
      </c>
      <c r="N1486" s="51"/>
      <c r="O1486" s="81">
        <v>0</v>
      </c>
      <c r="P1486" s="51"/>
    </row>
    <row r="1487" spans="1:16">
      <c r="A1487" s="58" t="s">
        <v>1</v>
      </c>
      <c r="B1487" s="51"/>
      <c r="C1487" s="58" t="s">
        <v>222</v>
      </c>
      <c r="D1487" s="51"/>
      <c r="E1487" s="65" t="s">
        <v>223</v>
      </c>
      <c r="F1487" s="57"/>
      <c r="G1487" s="57"/>
      <c r="H1487" s="57"/>
      <c r="I1487" s="57"/>
      <c r="J1487" s="57"/>
      <c r="K1487" s="59" t="s">
        <v>1</v>
      </c>
      <c r="L1487" s="51"/>
      <c r="M1487" s="59">
        <v>0</v>
      </c>
      <c r="N1487" s="51"/>
      <c r="O1487" s="82" t="s">
        <v>1</v>
      </c>
      <c r="P1487" s="51"/>
    </row>
    <row r="1488" spans="1:16">
      <c r="A1488" s="54" t="s">
        <v>1</v>
      </c>
      <c r="B1488" s="51"/>
      <c r="C1488" s="54" t="s">
        <v>224</v>
      </c>
      <c r="D1488" s="51"/>
      <c r="E1488" s="56" t="s">
        <v>225</v>
      </c>
      <c r="F1488" s="57"/>
      <c r="G1488" s="57"/>
      <c r="H1488" s="57"/>
      <c r="I1488" s="57"/>
      <c r="J1488" s="57"/>
      <c r="K1488" s="55">
        <v>553</v>
      </c>
      <c r="L1488" s="51"/>
      <c r="M1488" s="55">
        <v>0</v>
      </c>
      <c r="N1488" s="51"/>
      <c r="O1488" s="81">
        <v>0</v>
      </c>
      <c r="P1488" s="51"/>
    </row>
    <row r="1489" spans="1:16">
      <c r="A1489" s="58" t="s">
        <v>1</v>
      </c>
      <c r="B1489" s="51"/>
      <c r="C1489" s="58" t="s">
        <v>226</v>
      </c>
      <c r="D1489" s="51"/>
      <c r="E1489" s="65" t="s">
        <v>225</v>
      </c>
      <c r="F1489" s="57"/>
      <c r="G1489" s="57"/>
      <c r="H1489" s="57"/>
      <c r="I1489" s="57"/>
      <c r="J1489" s="57"/>
      <c r="K1489" s="59" t="s">
        <v>1</v>
      </c>
      <c r="L1489" s="51"/>
      <c r="M1489" s="59">
        <v>0</v>
      </c>
      <c r="N1489" s="51"/>
      <c r="O1489" s="82" t="s">
        <v>1</v>
      </c>
      <c r="P1489" s="51"/>
    </row>
    <row r="1490" spans="1:16">
      <c r="A1490" s="54" t="s">
        <v>1</v>
      </c>
      <c r="B1490" s="51"/>
      <c r="C1490" s="54" t="s">
        <v>227</v>
      </c>
      <c r="D1490" s="51"/>
      <c r="E1490" s="56" t="s">
        <v>228</v>
      </c>
      <c r="F1490" s="57"/>
      <c r="G1490" s="57"/>
      <c r="H1490" s="57"/>
      <c r="I1490" s="57"/>
      <c r="J1490" s="57"/>
      <c r="K1490" s="55">
        <v>8415</v>
      </c>
      <c r="L1490" s="51"/>
      <c r="M1490" s="55">
        <v>0</v>
      </c>
      <c r="N1490" s="51"/>
      <c r="O1490" s="81">
        <v>0</v>
      </c>
      <c r="P1490" s="51"/>
    </row>
    <row r="1491" spans="1:16">
      <c r="A1491" s="58" t="s">
        <v>1</v>
      </c>
      <c r="B1491" s="51"/>
      <c r="C1491" s="58" t="s">
        <v>229</v>
      </c>
      <c r="D1491" s="51"/>
      <c r="E1491" s="65" t="s">
        <v>230</v>
      </c>
      <c r="F1491" s="57"/>
      <c r="G1491" s="57"/>
      <c r="H1491" s="57"/>
      <c r="I1491" s="57"/>
      <c r="J1491" s="57"/>
      <c r="K1491" s="59" t="s">
        <v>1</v>
      </c>
      <c r="L1491" s="51"/>
      <c r="M1491" s="59">
        <v>0</v>
      </c>
      <c r="N1491" s="51"/>
      <c r="O1491" s="82" t="s">
        <v>1</v>
      </c>
      <c r="P1491" s="51"/>
    </row>
    <row r="1492" spans="1:16">
      <c r="A1492" s="54" t="s">
        <v>1</v>
      </c>
      <c r="B1492" s="51"/>
      <c r="C1492" s="54" t="s">
        <v>231</v>
      </c>
      <c r="D1492" s="51"/>
      <c r="E1492" s="56" t="s">
        <v>232</v>
      </c>
      <c r="F1492" s="57"/>
      <c r="G1492" s="57"/>
      <c r="H1492" s="57"/>
      <c r="I1492" s="57"/>
      <c r="J1492" s="57"/>
      <c r="K1492" s="55">
        <v>13770</v>
      </c>
      <c r="L1492" s="51"/>
      <c r="M1492" s="55">
        <v>0</v>
      </c>
      <c r="N1492" s="51"/>
      <c r="O1492" s="81">
        <v>0</v>
      </c>
      <c r="P1492" s="51"/>
    </row>
    <row r="1493" spans="1:16">
      <c r="A1493" s="58" t="s">
        <v>1</v>
      </c>
      <c r="B1493" s="51"/>
      <c r="C1493" s="58" t="s">
        <v>258</v>
      </c>
      <c r="D1493" s="51"/>
      <c r="E1493" s="65" t="s">
        <v>259</v>
      </c>
      <c r="F1493" s="57"/>
      <c r="G1493" s="57"/>
      <c r="H1493" s="57"/>
      <c r="I1493" s="57"/>
      <c r="J1493" s="57"/>
      <c r="K1493" s="59" t="s">
        <v>1</v>
      </c>
      <c r="L1493" s="51"/>
      <c r="M1493" s="59">
        <v>0</v>
      </c>
      <c r="N1493" s="51"/>
      <c r="O1493" s="82" t="s">
        <v>1</v>
      </c>
      <c r="P1493" s="51"/>
    </row>
    <row r="1494" spans="1:16">
      <c r="A1494" s="58" t="s">
        <v>1</v>
      </c>
      <c r="B1494" s="51"/>
      <c r="C1494" s="58" t="s">
        <v>233</v>
      </c>
      <c r="D1494" s="51"/>
      <c r="E1494" s="65" t="s">
        <v>234</v>
      </c>
      <c r="F1494" s="57"/>
      <c r="G1494" s="57"/>
      <c r="H1494" s="57"/>
      <c r="I1494" s="57"/>
      <c r="J1494" s="57"/>
      <c r="K1494" s="59" t="s">
        <v>1</v>
      </c>
      <c r="L1494" s="51"/>
      <c r="M1494" s="59">
        <v>0</v>
      </c>
      <c r="N1494" s="51"/>
      <c r="O1494" s="82" t="s">
        <v>1</v>
      </c>
      <c r="P1494" s="51"/>
    </row>
    <row r="1495" spans="1:16">
      <c r="A1495" s="54" t="s">
        <v>1</v>
      </c>
      <c r="B1495" s="51"/>
      <c r="C1495" s="54" t="s">
        <v>235</v>
      </c>
      <c r="D1495" s="51"/>
      <c r="E1495" s="56" t="s">
        <v>236</v>
      </c>
      <c r="F1495" s="57"/>
      <c r="G1495" s="57"/>
      <c r="H1495" s="57"/>
      <c r="I1495" s="57"/>
      <c r="J1495" s="57"/>
      <c r="K1495" s="55">
        <v>6800</v>
      </c>
      <c r="L1495" s="51"/>
      <c r="M1495" s="55">
        <v>0</v>
      </c>
      <c r="N1495" s="51"/>
      <c r="O1495" s="81">
        <v>0</v>
      </c>
      <c r="P1495" s="51"/>
    </row>
    <row r="1496" spans="1:16">
      <c r="A1496" s="58" t="s">
        <v>1</v>
      </c>
      <c r="B1496" s="51"/>
      <c r="C1496" s="58" t="s">
        <v>237</v>
      </c>
      <c r="D1496" s="51"/>
      <c r="E1496" s="65" t="s">
        <v>238</v>
      </c>
      <c r="F1496" s="57"/>
      <c r="G1496" s="57"/>
      <c r="H1496" s="57"/>
      <c r="I1496" s="57"/>
      <c r="J1496" s="57"/>
      <c r="K1496" s="59" t="s">
        <v>1</v>
      </c>
      <c r="L1496" s="51"/>
      <c r="M1496" s="59">
        <v>0</v>
      </c>
      <c r="N1496" s="51"/>
      <c r="O1496" s="82" t="s">
        <v>1</v>
      </c>
      <c r="P1496" s="51"/>
    </row>
    <row r="1497" spans="1:16">
      <c r="A1497" s="54" t="s">
        <v>1</v>
      </c>
      <c r="B1497" s="51"/>
      <c r="C1497" s="54" t="s">
        <v>239</v>
      </c>
      <c r="D1497" s="51"/>
      <c r="E1497" s="56" t="s">
        <v>240</v>
      </c>
      <c r="F1497" s="57"/>
      <c r="G1497" s="57"/>
      <c r="H1497" s="57"/>
      <c r="I1497" s="57"/>
      <c r="J1497" s="57"/>
      <c r="K1497" s="55">
        <v>59500</v>
      </c>
      <c r="L1497" s="51"/>
      <c r="M1497" s="55">
        <v>0</v>
      </c>
      <c r="N1497" s="51"/>
      <c r="O1497" s="81">
        <v>0</v>
      </c>
      <c r="P1497" s="51"/>
    </row>
    <row r="1498" spans="1:16">
      <c r="A1498" s="58" t="s">
        <v>1</v>
      </c>
      <c r="B1498" s="51"/>
      <c r="C1498" s="58" t="s">
        <v>241</v>
      </c>
      <c r="D1498" s="51"/>
      <c r="E1498" s="65" t="s">
        <v>242</v>
      </c>
      <c r="F1498" s="57"/>
      <c r="G1498" s="57"/>
      <c r="H1498" s="57"/>
      <c r="I1498" s="57"/>
      <c r="J1498" s="57"/>
      <c r="K1498" s="59" t="s">
        <v>1</v>
      </c>
      <c r="L1498" s="51"/>
      <c r="M1498" s="59">
        <v>0</v>
      </c>
      <c r="N1498" s="51"/>
      <c r="O1498" s="82" t="s">
        <v>1</v>
      </c>
      <c r="P1498" s="51"/>
    </row>
    <row r="1499" spans="1:16">
      <c r="A1499" s="58" t="s">
        <v>1</v>
      </c>
      <c r="B1499" s="51"/>
      <c r="C1499" s="58" t="s">
        <v>243</v>
      </c>
      <c r="D1499" s="51"/>
      <c r="E1499" s="65" t="s">
        <v>244</v>
      </c>
      <c r="F1499" s="57"/>
      <c r="G1499" s="57"/>
      <c r="H1499" s="57"/>
      <c r="I1499" s="57"/>
      <c r="J1499" s="57"/>
      <c r="K1499" s="59" t="s">
        <v>1</v>
      </c>
      <c r="L1499" s="51"/>
      <c r="M1499" s="59">
        <v>0</v>
      </c>
      <c r="N1499" s="51"/>
      <c r="O1499" s="82" t="s">
        <v>1</v>
      </c>
      <c r="P1499" s="51"/>
    </row>
    <row r="1500" spans="1:16">
      <c r="A1500" s="54" t="s">
        <v>1</v>
      </c>
      <c r="B1500" s="51"/>
      <c r="C1500" s="54" t="s">
        <v>245</v>
      </c>
      <c r="D1500" s="51"/>
      <c r="E1500" s="56" t="s">
        <v>246</v>
      </c>
      <c r="F1500" s="57"/>
      <c r="G1500" s="57"/>
      <c r="H1500" s="57"/>
      <c r="I1500" s="57"/>
      <c r="J1500" s="57"/>
      <c r="K1500" s="55">
        <v>6800</v>
      </c>
      <c r="L1500" s="51"/>
      <c r="M1500" s="55">
        <v>0</v>
      </c>
      <c r="N1500" s="51"/>
      <c r="O1500" s="81">
        <v>0</v>
      </c>
      <c r="P1500" s="51"/>
    </row>
    <row r="1501" spans="1:16">
      <c r="A1501" s="58" t="s">
        <v>1</v>
      </c>
      <c r="B1501" s="51"/>
      <c r="C1501" s="58" t="s">
        <v>251</v>
      </c>
      <c r="D1501" s="51"/>
      <c r="E1501" s="65" t="s">
        <v>246</v>
      </c>
      <c r="F1501" s="57"/>
      <c r="G1501" s="57"/>
      <c r="H1501" s="57"/>
      <c r="I1501" s="57"/>
      <c r="J1501" s="57"/>
      <c r="K1501" s="59" t="s">
        <v>1</v>
      </c>
      <c r="L1501" s="51"/>
      <c r="M1501" s="59">
        <v>0</v>
      </c>
      <c r="N1501" s="51"/>
      <c r="O1501" s="82" t="s">
        <v>1</v>
      </c>
      <c r="P1501" s="51"/>
    </row>
    <row r="1502" spans="1:16">
      <c r="A1502" s="54" t="s">
        <v>1</v>
      </c>
      <c r="B1502" s="51"/>
      <c r="C1502" s="54" t="s">
        <v>262</v>
      </c>
      <c r="D1502" s="51"/>
      <c r="E1502" s="56" t="s">
        <v>263</v>
      </c>
      <c r="F1502" s="57"/>
      <c r="G1502" s="57"/>
      <c r="H1502" s="57"/>
      <c r="I1502" s="57"/>
      <c r="J1502" s="57"/>
      <c r="K1502" s="55">
        <v>21250</v>
      </c>
      <c r="L1502" s="51"/>
      <c r="M1502" s="55">
        <v>0</v>
      </c>
      <c r="N1502" s="51"/>
      <c r="O1502" s="81">
        <v>0</v>
      </c>
      <c r="P1502" s="51"/>
    </row>
    <row r="1503" spans="1:16">
      <c r="A1503" s="58" t="s">
        <v>1</v>
      </c>
      <c r="B1503" s="51"/>
      <c r="C1503" s="58" t="s">
        <v>264</v>
      </c>
      <c r="D1503" s="51"/>
      <c r="E1503" s="65" t="s">
        <v>265</v>
      </c>
      <c r="F1503" s="57"/>
      <c r="G1503" s="57"/>
      <c r="H1503" s="57"/>
      <c r="I1503" s="57"/>
      <c r="J1503" s="57"/>
      <c r="K1503" s="59" t="s">
        <v>1</v>
      </c>
      <c r="L1503" s="51"/>
      <c r="M1503" s="59">
        <v>0</v>
      </c>
      <c r="N1503" s="51"/>
      <c r="O1503" s="82" t="s">
        <v>1</v>
      </c>
      <c r="P1503" s="51"/>
    </row>
    <row r="1504" spans="1:16">
      <c r="A1504" s="60"/>
      <c r="B1504" s="51"/>
      <c r="C1504" s="60" t="s">
        <v>743</v>
      </c>
      <c r="D1504" s="51"/>
      <c r="E1504" s="64" t="s">
        <v>744</v>
      </c>
      <c r="F1504" s="57"/>
      <c r="G1504" s="57"/>
      <c r="H1504" s="57"/>
      <c r="I1504" s="57"/>
      <c r="J1504" s="57"/>
      <c r="K1504" s="61">
        <v>917000</v>
      </c>
      <c r="L1504" s="51"/>
      <c r="M1504" s="61">
        <v>208463.22</v>
      </c>
      <c r="N1504" s="51"/>
      <c r="O1504" s="80">
        <v>22.73</v>
      </c>
      <c r="P1504" s="51"/>
    </row>
    <row r="1505" spans="1:16">
      <c r="A1505" s="62" t="s">
        <v>1</v>
      </c>
      <c r="B1505" s="51"/>
      <c r="C1505" s="62" t="s">
        <v>390</v>
      </c>
      <c r="D1505" s="51"/>
      <c r="E1505" s="51"/>
      <c r="F1505" s="51"/>
      <c r="G1505" s="51"/>
      <c r="H1505" s="51"/>
      <c r="I1505" s="51"/>
      <c r="J1505" s="51"/>
      <c r="K1505" s="63">
        <v>917000</v>
      </c>
      <c r="L1505" s="51"/>
      <c r="M1505" s="63">
        <v>208463.22</v>
      </c>
      <c r="N1505" s="51"/>
      <c r="O1505" s="76">
        <v>22.73</v>
      </c>
      <c r="P1505" s="51"/>
    </row>
    <row r="1506" spans="1:16">
      <c r="A1506" s="62" t="s">
        <v>1</v>
      </c>
      <c r="B1506" s="51"/>
      <c r="C1506" s="62" t="s">
        <v>391</v>
      </c>
      <c r="D1506" s="51"/>
      <c r="E1506" s="51"/>
      <c r="F1506" s="51"/>
      <c r="G1506" s="51"/>
      <c r="H1506" s="51"/>
      <c r="I1506" s="51"/>
      <c r="J1506" s="51"/>
      <c r="K1506" s="63">
        <v>917000</v>
      </c>
      <c r="L1506" s="51"/>
      <c r="M1506" s="63">
        <v>208463.22</v>
      </c>
      <c r="N1506" s="51"/>
      <c r="O1506" s="76">
        <v>22.73</v>
      </c>
      <c r="P1506" s="51"/>
    </row>
    <row r="1507" spans="1:16">
      <c r="A1507" s="54" t="s">
        <v>1</v>
      </c>
      <c r="B1507" s="51"/>
      <c r="C1507" s="54" t="s">
        <v>231</v>
      </c>
      <c r="D1507" s="51"/>
      <c r="E1507" s="56" t="s">
        <v>232</v>
      </c>
      <c r="F1507" s="57"/>
      <c r="G1507" s="57"/>
      <c r="H1507" s="57"/>
      <c r="I1507" s="57"/>
      <c r="J1507" s="57"/>
      <c r="K1507" s="55">
        <v>19000</v>
      </c>
      <c r="L1507" s="51"/>
      <c r="M1507" s="55">
        <v>5288.22</v>
      </c>
      <c r="N1507" s="51"/>
      <c r="O1507" s="81">
        <v>27.83</v>
      </c>
      <c r="P1507" s="51"/>
    </row>
    <row r="1508" spans="1:16">
      <c r="A1508" s="58" t="s">
        <v>1</v>
      </c>
      <c r="B1508" s="51"/>
      <c r="C1508" s="58" t="s">
        <v>258</v>
      </c>
      <c r="D1508" s="51"/>
      <c r="E1508" s="65" t="s">
        <v>259</v>
      </c>
      <c r="F1508" s="57"/>
      <c r="G1508" s="57"/>
      <c r="H1508" s="57"/>
      <c r="I1508" s="57"/>
      <c r="J1508" s="57"/>
      <c r="K1508" s="59" t="s">
        <v>1</v>
      </c>
      <c r="L1508" s="51"/>
      <c r="M1508" s="59">
        <v>5288.22</v>
      </c>
      <c r="N1508" s="51"/>
      <c r="O1508" s="82" t="s">
        <v>1</v>
      </c>
      <c r="P1508" s="51"/>
    </row>
    <row r="1509" spans="1:16">
      <c r="A1509" s="54" t="s">
        <v>1</v>
      </c>
      <c r="B1509" s="51"/>
      <c r="C1509" s="54" t="s">
        <v>239</v>
      </c>
      <c r="D1509" s="51"/>
      <c r="E1509" s="56" t="s">
        <v>240</v>
      </c>
      <c r="F1509" s="57"/>
      <c r="G1509" s="57"/>
      <c r="H1509" s="57"/>
      <c r="I1509" s="57"/>
      <c r="J1509" s="57"/>
      <c r="K1509" s="55">
        <v>898000</v>
      </c>
      <c r="L1509" s="51"/>
      <c r="M1509" s="55">
        <v>203175</v>
      </c>
      <c r="N1509" s="51"/>
      <c r="O1509" s="81">
        <v>22.63</v>
      </c>
      <c r="P1509" s="51"/>
    </row>
    <row r="1510" spans="1:16">
      <c r="A1510" s="58" t="s">
        <v>1</v>
      </c>
      <c r="B1510" s="51"/>
      <c r="C1510" s="58" t="s">
        <v>241</v>
      </c>
      <c r="D1510" s="51"/>
      <c r="E1510" s="65" t="s">
        <v>242</v>
      </c>
      <c r="F1510" s="57"/>
      <c r="G1510" s="57"/>
      <c r="H1510" s="57"/>
      <c r="I1510" s="57"/>
      <c r="J1510" s="57"/>
      <c r="K1510" s="59" t="s">
        <v>1</v>
      </c>
      <c r="L1510" s="51"/>
      <c r="M1510" s="59">
        <v>203175</v>
      </c>
      <c r="N1510" s="51"/>
      <c r="O1510" s="82" t="s">
        <v>1</v>
      </c>
      <c r="P1510" s="51"/>
    </row>
    <row r="1511" spans="1:16">
      <c r="A1511" s="58" t="s">
        <v>1</v>
      </c>
      <c r="B1511" s="51"/>
      <c r="C1511" s="58" t="s">
        <v>243</v>
      </c>
      <c r="D1511" s="51"/>
      <c r="E1511" s="65" t="s">
        <v>244</v>
      </c>
      <c r="F1511" s="57"/>
      <c r="G1511" s="57"/>
      <c r="H1511" s="57"/>
      <c r="I1511" s="57"/>
      <c r="J1511" s="57"/>
      <c r="K1511" s="59" t="s">
        <v>1</v>
      </c>
      <c r="L1511" s="51"/>
      <c r="M1511" s="59">
        <v>0</v>
      </c>
      <c r="N1511" s="51"/>
      <c r="O1511" s="82" t="s">
        <v>1</v>
      </c>
      <c r="P1511" s="51"/>
    </row>
    <row r="1512" spans="1:16">
      <c r="A1512" s="58" t="s">
        <v>1</v>
      </c>
      <c r="B1512" s="51"/>
      <c r="C1512" s="58" t="s">
        <v>329</v>
      </c>
      <c r="D1512" s="51"/>
      <c r="E1512" s="65" t="s">
        <v>330</v>
      </c>
      <c r="F1512" s="57"/>
      <c r="G1512" s="57"/>
      <c r="H1512" s="57"/>
      <c r="I1512" s="57"/>
      <c r="J1512" s="57"/>
      <c r="K1512" s="59" t="s">
        <v>1</v>
      </c>
      <c r="L1512" s="51"/>
      <c r="M1512" s="59">
        <v>0</v>
      </c>
      <c r="N1512" s="51"/>
      <c r="O1512" s="82" t="s">
        <v>1</v>
      </c>
      <c r="P1512" s="51"/>
    </row>
    <row r="1513" spans="1:16">
      <c r="A1513" s="60"/>
      <c r="B1513" s="51"/>
      <c r="C1513" s="60" t="s">
        <v>699</v>
      </c>
      <c r="D1513" s="51"/>
      <c r="E1513" s="64" t="s">
        <v>700</v>
      </c>
      <c r="F1513" s="57"/>
      <c r="G1513" s="57"/>
      <c r="H1513" s="57"/>
      <c r="I1513" s="57"/>
      <c r="J1513" s="57"/>
      <c r="K1513" s="61">
        <v>31417</v>
      </c>
      <c r="L1513" s="51"/>
      <c r="M1513" s="61">
        <v>31414.65</v>
      </c>
      <c r="N1513" s="51"/>
      <c r="O1513" s="80">
        <v>99.99</v>
      </c>
      <c r="P1513" s="51"/>
    </row>
    <row r="1514" spans="1:16">
      <c r="A1514" s="62" t="s">
        <v>1</v>
      </c>
      <c r="B1514" s="51"/>
      <c r="C1514" s="62" t="s">
        <v>390</v>
      </c>
      <c r="D1514" s="51"/>
      <c r="E1514" s="51"/>
      <c r="F1514" s="51"/>
      <c r="G1514" s="51"/>
      <c r="H1514" s="51"/>
      <c r="I1514" s="51"/>
      <c r="J1514" s="51"/>
      <c r="K1514" s="63">
        <v>31417</v>
      </c>
      <c r="L1514" s="51"/>
      <c r="M1514" s="63">
        <v>31414.65</v>
      </c>
      <c r="N1514" s="51"/>
      <c r="O1514" s="76">
        <v>99.99</v>
      </c>
      <c r="P1514" s="51"/>
    </row>
    <row r="1515" spans="1:16">
      <c r="A1515" s="62" t="s">
        <v>1</v>
      </c>
      <c r="B1515" s="51"/>
      <c r="C1515" s="62" t="s">
        <v>391</v>
      </c>
      <c r="D1515" s="51"/>
      <c r="E1515" s="51"/>
      <c r="F1515" s="51"/>
      <c r="G1515" s="51"/>
      <c r="H1515" s="51"/>
      <c r="I1515" s="51"/>
      <c r="J1515" s="51"/>
      <c r="K1515" s="63">
        <v>31417</v>
      </c>
      <c r="L1515" s="51"/>
      <c r="M1515" s="63">
        <v>31414.65</v>
      </c>
      <c r="N1515" s="51"/>
      <c r="O1515" s="76">
        <v>99.99</v>
      </c>
      <c r="P1515" s="51"/>
    </row>
    <row r="1516" spans="1:16">
      <c r="A1516" s="54" t="s">
        <v>1</v>
      </c>
      <c r="B1516" s="51"/>
      <c r="C1516" s="54" t="s">
        <v>220</v>
      </c>
      <c r="D1516" s="51"/>
      <c r="E1516" s="56" t="s">
        <v>221</v>
      </c>
      <c r="F1516" s="57"/>
      <c r="G1516" s="57"/>
      <c r="H1516" s="57"/>
      <c r="I1516" s="57"/>
      <c r="J1516" s="57"/>
      <c r="K1516" s="55">
        <v>15736</v>
      </c>
      <c r="L1516" s="51"/>
      <c r="M1516" s="55">
        <v>15735.04</v>
      </c>
      <c r="N1516" s="51"/>
      <c r="O1516" s="81">
        <v>99.99</v>
      </c>
      <c r="P1516" s="51"/>
    </row>
    <row r="1517" spans="1:16">
      <c r="A1517" s="58" t="s">
        <v>1</v>
      </c>
      <c r="B1517" s="51"/>
      <c r="C1517" s="58" t="s">
        <v>222</v>
      </c>
      <c r="D1517" s="51"/>
      <c r="E1517" s="65" t="s">
        <v>223</v>
      </c>
      <c r="F1517" s="57"/>
      <c r="G1517" s="57"/>
      <c r="H1517" s="57"/>
      <c r="I1517" s="57"/>
      <c r="J1517" s="57"/>
      <c r="K1517" s="59" t="s">
        <v>1</v>
      </c>
      <c r="L1517" s="51"/>
      <c r="M1517" s="59">
        <v>15735.04</v>
      </c>
      <c r="N1517" s="51"/>
      <c r="O1517" s="82" t="s">
        <v>1</v>
      </c>
      <c r="P1517" s="51"/>
    </row>
    <row r="1518" spans="1:16">
      <c r="A1518" s="54" t="s">
        <v>1</v>
      </c>
      <c r="B1518" s="51"/>
      <c r="C1518" s="54" t="s">
        <v>227</v>
      </c>
      <c r="D1518" s="51"/>
      <c r="E1518" s="56" t="s">
        <v>228</v>
      </c>
      <c r="F1518" s="57"/>
      <c r="G1518" s="57"/>
      <c r="H1518" s="57"/>
      <c r="I1518" s="57"/>
      <c r="J1518" s="57"/>
      <c r="K1518" s="55">
        <v>2597</v>
      </c>
      <c r="L1518" s="51"/>
      <c r="M1518" s="55">
        <v>2596.2600000000002</v>
      </c>
      <c r="N1518" s="51"/>
      <c r="O1518" s="81">
        <v>99.97</v>
      </c>
      <c r="P1518" s="51"/>
    </row>
    <row r="1519" spans="1:16">
      <c r="A1519" s="58" t="s">
        <v>1</v>
      </c>
      <c r="B1519" s="51"/>
      <c r="C1519" s="58" t="s">
        <v>229</v>
      </c>
      <c r="D1519" s="51"/>
      <c r="E1519" s="65" t="s">
        <v>230</v>
      </c>
      <c r="F1519" s="57"/>
      <c r="G1519" s="57"/>
      <c r="H1519" s="57"/>
      <c r="I1519" s="57"/>
      <c r="J1519" s="57"/>
      <c r="K1519" s="59" t="s">
        <v>1</v>
      </c>
      <c r="L1519" s="51"/>
      <c r="M1519" s="59">
        <v>2596.2600000000002</v>
      </c>
      <c r="N1519" s="51"/>
      <c r="O1519" s="82" t="s">
        <v>1</v>
      </c>
      <c r="P1519" s="51"/>
    </row>
    <row r="1520" spans="1:16">
      <c r="A1520" s="54" t="s">
        <v>1</v>
      </c>
      <c r="B1520" s="51"/>
      <c r="C1520" s="54" t="s">
        <v>239</v>
      </c>
      <c r="D1520" s="51"/>
      <c r="E1520" s="56" t="s">
        <v>240</v>
      </c>
      <c r="F1520" s="57"/>
      <c r="G1520" s="57"/>
      <c r="H1520" s="57"/>
      <c r="I1520" s="57"/>
      <c r="J1520" s="57"/>
      <c r="K1520" s="55">
        <v>13084</v>
      </c>
      <c r="L1520" s="51"/>
      <c r="M1520" s="55">
        <v>13083.35</v>
      </c>
      <c r="N1520" s="51"/>
      <c r="O1520" s="81">
        <v>100</v>
      </c>
      <c r="P1520" s="51"/>
    </row>
    <row r="1521" spans="1:16">
      <c r="A1521" s="58" t="s">
        <v>1</v>
      </c>
      <c r="B1521" s="51"/>
      <c r="C1521" s="58" t="s">
        <v>241</v>
      </c>
      <c r="D1521" s="51"/>
      <c r="E1521" s="65" t="s">
        <v>242</v>
      </c>
      <c r="F1521" s="57"/>
      <c r="G1521" s="57"/>
      <c r="H1521" s="57"/>
      <c r="I1521" s="57"/>
      <c r="J1521" s="57"/>
      <c r="K1521" s="59" t="s">
        <v>1</v>
      </c>
      <c r="L1521" s="51"/>
      <c r="M1521" s="59">
        <v>13083.35</v>
      </c>
      <c r="N1521" s="51"/>
      <c r="O1521" s="82" t="s">
        <v>1</v>
      </c>
      <c r="P1521" s="51"/>
    </row>
    <row r="1522" spans="1:16">
      <c r="A1522" s="60"/>
      <c r="B1522" s="51"/>
      <c r="C1522" s="60" t="s">
        <v>905</v>
      </c>
      <c r="D1522" s="51"/>
      <c r="E1522" s="64" t="s">
        <v>906</v>
      </c>
      <c r="F1522" s="57"/>
      <c r="G1522" s="57"/>
      <c r="H1522" s="57"/>
      <c r="I1522" s="57"/>
      <c r="J1522" s="57"/>
      <c r="K1522" s="61">
        <v>242601.49</v>
      </c>
      <c r="L1522" s="51"/>
      <c r="M1522" s="61">
        <v>161818.95000000001</v>
      </c>
      <c r="N1522" s="51"/>
      <c r="O1522" s="80">
        <v>66.7</v>
      </c>
      <c r="P1522" s="51"/>
    </row>
    <row r="1523" spans="1:16">
      <c r="A1523" s="62" t="s">
        <v>1</v>
      </c>
      <c r="B1523" s="51"/>
      <c r="C1523" s="62" t="s">
        <v>390</v>
      </c>
      <c r="D1523" s="51"/>
      <c r="E1523" s="51"/>
      <c r="F1523" s="51"/>
      <c r="G1523" s="51"/>
      <c r="H1523" s="51"/>
      <c r="I1523" s="51"/>
      <c r="J1523" s="51"/>
      <c r="K1523" s="63">
        <v>242601.49</v>
      </c>
      <c r="L1523" s="51"/>
      <c r="M1523" s="63">
        <v>161818.95000000001</v>
      </c>
      <c r="N1523" s="51"/>
      <c r="O1523" s="76">
        <v>66.7</v>
      </c>
      <c r="P1523" s="51"/>
    </row>
    <row r="1524" spans="1:16">
      <c r="A1524" s="62" t="s">
        <v>1</v>
      </c>
      <c r="B1524" s="51"/>
      <c r="C1524" s="62" t="s">
        <v>391</v>
      </c>
      <c r="D1524" s="51"/>
      <c r="E1524" s="51"/>
      <c r="F1524" s="51"/>
      <c r="G1524" s="51"/>
      <c r="H1524" s="51"/>
      <c r="I1524" s="51"/>
      <c r="J1524" s="51"/>
      <c r="K1524" s="63">
        <v>242601.49</v>
      </c>
      <c r="L1524" s="51"/>
      <c r="M1524" s="63">
        <v>161818.95000000001</v>
      </c>
      <c r="N1524" s="51"/>
      <c r="O1524" s="76">
        <v>66.7</v>
      </c>
      <c r="P1524" s="51"/>
    </row>
    <row r="1525" spans="1:16">
      <c r="A1525" s="54" t="s">
        <v>1</v>
      </c>
      <c r="B1525" s="51"/>
      <c r="C1525" s="54" t="s">
        <v>220</v>
      </c>
      <c r="D1525" s="51"/>
      <c r="E1525" s="56" t="s">
        <v>221</v>
      </c>
      <c r="F1525" s="57"/>
      <c r="G1525" s="57"/>
      <c r="H1525" s="57"/>
      <c r="I1525" s="57"/>
      <c r="J1525" s="57"/>
      <c r="K1525" s="55">
        <v>200000</v>
      </c>
      <c r="L1525" s="51"/>
      <c r="M1525" s="55">
        <v>133758.78</v>
      </c>
      <c r="N1525" s="51"/>
      <c r="O1525" s="81">
        <v>66.88</v>
      </c>
      <c r="P1525" s="51"/>
    </row>
    <row r="1526" spans="1:16">
      <c r="A1526" s="58" t="s">
        <v>1</v>
      </c>
      <c r="B1526" s="51"/>
      <c r="C1526" s="58" t="s">
        <v>222</v>
      </c>
      <c r="D1526" s="51"/>
      <c r="E1526" s="65" t="s">
        <v>223</v>
      </c>
      <c r="F1526" s="57"/>
      <c r="G1526" s="57"/>
      <c r="H1526" s="57"/>
      <c r="I1526" s="57"/>
      <c r="J1526" s="57"/>
      <c r="K1526" s="59" t="s">
        <v>1</v>
      </c>
      <c r="L1526" s="51"/>
      <c r="M1526" s="59">
        <v>133758.78</v>
      </c>
      <c r="N1526" s="51"/>
      <c r="O1526" s="82" t="s">
        <v>1</v>
      </c>
      <c r="P1526" s="51"/>
    </row>
    <row r="1527" spans="1:16">
      <c r="A1527" s="54" t="s">
        <v>1</v>
      </c>
      <c r="B1527" s="51"/>
      <c r="C1527" s="54" t="s">
        <v>224</v>
      </c>
      <c r="D1527" s="51"/>
      <c r="E1527" s="56" t="s">
        <v>225</v>
      </c>
      <c r="F1527" s="57"/>
      <c r="G1527" s="57"/>
      <c r="H1527" s="57"/>
      <c r="I1527" s="57"/>
      <c r="J1527" s="57"/>
      <c r="K1527" s="55">
        <v>3600</v>
      </c>
      <c r="L1527" s="51"/>
      <c r="M1527" s="55">
        <v>3000</v>
      </c>
      <c r="N1527" s="51"/>
      <c r="O1527" s="81">
        <v>83.33</v>
      </c>
      <c r="P1527" s="51"/>
    </row>
    <row r="1528" spans="1:16">
      <c r="A1528" s="58" t="s">
        <v>1</v>
      </c>
      <c r="B1528" s="51"/>
      <c r="C1528" s="58" t="s">
        <v>226</v>
      </c>
      <c r="D1528" s="51"/>
      <c r="E1528" s="65" t="s">
        <v>225</v>
      </c>
      <c r="F1528" s="57"/>
      <c r="G1528" s="57"/>
      <c r="H1528" s="57"/>
      <c r="I1528" s="57"/>
      <c r="J1528" s="57"/>
      <c r="K1528" s="59" t="s">
        <v>1</v>
      </c>
      <c r="L1528" s="51"/>
      <c r="M1528" s="59">
        <v>3000</v>
      </c>
      <c r="N1528" s="51"/>
      <c r="O1528" s="82" t="s">
        <v>1</v>
      </c>
      <c r="P1528" s="51"/>
    </row>
    <row r="1529" spans="1:16">
      <c r="A1529" s="54" t="s">
        <v>1</v>
      </c>
      <c r="B1529" s="51"/>
      <c r="C1529" s="54" t="s">
        <v>227</v>
      </c>
      <c r="D1529" s="51"/>
      <c r="E1529" s="56" t="s">
        <v>228</v>
      </c>
      <c r="F1529" s="57"/>
      <c r="G1529" s="57"/>
      <c r="H1529" s="57"/>
      <c r="I1529" s="57"/>
      <c r="J1529" s="57"/>
      <c r="K1529" s="55">
        <v>35001.49</v>
      </c>
      <c r="L1529" s="51"/>
      <c r="M1529" s="55">
        <v>22070.17</v>
      </c>
      <c r="N1529" s="51"/>
      <c r="O1529" s="81">
        <v>63.05</v>
      </c>
      <c r="P1529" s="51"/>
    </row>
    <row r="1530" spans="1:16">
      <c r="A1530" s="58" t="s">
        <v>1</v>
      </c>
      <c r="B1530" s="51"/>
      <c r="C1530" s="58" t="s">
        <v>229</v>
      </c>
      <c r="D1530" s="51"/>
      <c r="E1530" s="65" t="s">
        <v>230</v>
      </c>
      <c r="F1530" s="57"/>
      <c r="G1530" s="57"/>
      <c r="H1530" s="57"/>
      <c r="I1530" s="57"/>
      <c r="J1530" s="57"/>
      <c r="K1530" s="59" t="s">
        <v>1</v>
      </c>
      <c r="L1530" s="51"/>
      <c r="M1530" s="59">
        <v>22070.17</v>
      </c>
      <c r="N1530" s="51"/>
      <c r="O1530" s="82" t="s">
        <v>1</v>
      </c>
      <c r="P1530" s="51"/>
    </row>
    <row r="1531" spans="1:16">
      <c r="A1531" s="54" t="s">
        <v>1</v>
      </c>
      <c r="B1531" s="51"/>
      <c r="C1531" s="54" t="s">
        <v>231</v>
      </c>
      <c r="D1531" s="51"/>
      <c r="E1531" s="56" t="s">
        <v>232</v>
      </c>
      <c r="F1531" s="57"/>
      <c r="G1531" s="57"/>
      <c r="H1531" s="57"/>
      <c r="I1531" s="57"/>
      <c r="J1531" s="57"/>
      <c r="K1531" s="55">
        <v>4000</v>
      </c>
      <c r="L1531" s="51"/>
      <c r="M1531" s="55">
        <v>2990</v>
      </c>
      <c r="N1531" s="51"/>
      <c r="O1531" s="81">
        <v>74.75</v>
      </c>
      <c r="P1531" s="51"/>
    </row>
    <row r="1532" spans="1:16">
      <c r="A1532" s="58" t="s">
        <v>1</v>
      </c>
      <c r="B1532" s="51"/>
      <c r="C1532" s="58" t="s">
        <v>233</v>
      </c>
      <c r="D1532" s="51"/>
      <c r="E1532" s="65" t="s">
        <v>234</v>
      </c>
      <c r="F1532" s="57"/>
      <c r="G1532" s="57"/>
      <c r="H1532" s="57"/>
      <c r="I1532" s="57"/>
      <c r="J1532" s="57"/>
      <c r="K1532" s="59" t="s">
        <v>1</v>
      </c>
      <c r="L1532" s="51"/>
      <c r="M1532" s="59">
        <v>2990</v>
      </c>
      <c r="N1532" s="51"/>
      <c r="O1532" s="82" t="s">
        <v>1</v>
      </c>
      <c r="P1532" s="51"/>
    </row>
    <row r="1533" spans="1:16">
      <c r="A1533" s="60"/>
      <c r="B1533" s="51"/>
      <c r="C1533" s="60" t="s">
        <v>1004</v>
      </c>
      <c r="D1533" s="51"/>
      <c r="E1533" s="64" t="s">
        <v>1005</v>
      </c>
      <c r="F1533" s="57"/>
      <c r="G1533" s="57"/>
      <c r="H1533" s="57"/>
      <c r="I1533" s="57"/>
      <c r="J1533" s="57"/>
      <c r="K1533" s="61">
        <v>25000</v>
      </c>
      <c r="L1533" s="51"/>
      <c r="M1533" s="61">
        <v>0</v>
      </c>
      <c r="N1533" s="51"/>
      <c r="O1533" s="80">
        <v>0</v>
      </c>
      <c r="P1533" s="51"/>
    </row>
    <row r="1534" spans="1:16">
      <c r="A1534" s="62" t="s">
        <v>1</v>
      </c>
      <c r="B1534" s="51"/>
      <c r="C1534" s="62" t="s">
        <v>384</v>
      </c>
      <c r="D1534" s="51"/>
      <c r="E1534" s="51"/>
      <c r="F1534" s="51"/>
      <c r="G1534" s="51"/>
      <c r="H1534" s="51"/>
      <c r="I1534" s="51"/>
      <c r="J1534" s="51"/>
      <c r="K1534" s="63">
        <v>25000</v>
      </c>
      <c r="L1534" s="51"/>
      <c r="M1534" s="63">
        <v>0</v>
      </c>
      <c r="N1534" s="51"/>
      <c r="O1534" s="76">
        <v>0</v>
      </c>
      <c r="P1534" s="51"/>
    </row>
    <row r="1535" spans="1:16">
      <c r="A1535" s="62" t="s">
        <v>1</v>
      </c>
      <c r="B1535" s="51"/>
      <c r="C1535" s="62" t="s">
        <v>385</v>
      </c>
      <c r="D1535" s="51"/>
      <c r="E1535" s="51"/>
      <c r="F1535" s="51"/>
      <c r="G1535" s="51"/>
      <c r="H1535" s="51"/>
      <c r="I1535" s="51"/>
      <c r="J1535" s="51"/>
      <c r="K1535" s="63">
        <v>25000</v>
      </c>
      <c r="L1535" s="51"/>
      <c r="M1535" s="63">
        <v>0</v>
      </c>
      <c r="N1535" s="51"/>
      <c r="O1535" s="76">
        <v>0</v>
      </c>
      <c r="P1535" s="51"/>
    </row>
    <row r="1536" spans="1:16">
      <c r="A1536" s="54" t="s">
        <v>1</v>
      </c>
      <c r="B1536" s="51"/>
      <c r="C1536" s="54" t="s">
        <v>239</v>
      </c>
      <c r="D1536" s="51"/>
      <c r="E1536" s="56" t="s">
        <v>240</v>
      </c>
      <c r="F1536" s="57"/>
      <c r="G1536" s="57"/>
      <c r="H1536" s="57"/>
      <c r="I1536" s="57"/>
      <c r="J1536" s="57"/>
      <c r="K1536" s="55">
        <v>25000</v>
      </c>
      <c r="L1536" s="51"/>
      <c r="M1536" s="55">
        <v>0</v>
      </c>
      <c r="N1536" s="51"/>
      <c r="O1536" s="81">
        <v>0</v>
      </c>
      <c r="P1536" s="51"/>
    </row>
    <row r="1537" spans="1:16">
      <c r="A1537" s="58" t="s">
        <v>1</v>
      </c>
      <c r="B1537" s="51"/>
      <c r="C1537" s="58" t="s">
        <v>243</v>
      </c>
      <c r="D1537" s="51"/>
      <c r="E1537" s="65" t="s">
        <v>244</v>
      </c>
      <c r="F1537" s="57"/>
      <c r="G1537" s="57"/>
      <c r="H1537" s="57"/>
      <c r="I1537" s="57"/>
      <c r="J1537" s="57"/>
      <c r="K1537" s="59" t="s">
        <v>1</v>
      </c>
      <c r="L1537" s="51"/>
      <c r="M1537" s="59">
        <v>0</v>
      </c>
      <c r="N1537" s="51"/>
      <c r="O1537" s="82" t="s">
        <v>1</v>
      </c>
      <c r="P1537" s="51"/>
    </row>
    <row r="1538" spans="1:16">
      <c r="A1538" s="66" t="s">
        <v>1</v>
      </c>
      <c r="B1538" s="51"/>
      <c r="C1538" s="66" t="s">
        <v>596</v>
      </c>
      <c r="D1538" s="51"/>
      <c r="E1538" s="70" t="s">
        <v>597</v>
      </c>
      <c r="F1538" s="57"/>
      <c r="G1538" s="57"/>
      <c r="H1538" s="57"/>
      <c r="I1538" s="57"/>
      <c r="J1538" s="57"/>
      <c r="K1538" s="67">
        <v>10876800</v>
      </c>
      <c r="L1538" s="51"/>
      <c r="M1538" s="67">
        <v>5067705.6100000003</v>
      </c>
      <c r="N1538" s="51"/>
      <c r="O1538" s="79">
        <v>46.59</v>
      </c>
      <c r="P1538" s="51"/>
    </row>
    <row r="1539" spans="1:16">
      <c r="A1539" s="60"/>
      <c r="B1539" s="51"/>
      <c r="C1539" s="60" t="s">
        <v>598</v>
      </c>
      <c r="D1539" s="51"/>
      <c r="E1539" s="64" t="s">
        <v>599</v>
      </c>
      <c r="F1539" s="57"/>
      <c r="G1539" s="57"/>
      <c r="H1539" s="57"/>
      <c r="I1539" s="57"/>
      <c r="J1539" s="57"/>
      <c r="K1539" s="61">
        <v>10477000</v>
      </c>
      <c r="L1539" s="51"/>
      <c r="M1539" s="61">
        <v>4961099.5</v>
      </c>
      <c r="N1539" s="51"/>
      <c r="O1539" s="80">
        <v>47.35</v>
      </c>
      <c r="P1539" s="51"/>
    </row>
    <row r="1540" spans="1:16">
      <c r="A1540" s="62" t="s">
        <v>1</v>
      </c>
      <c r="B1540" s="51"/>
      <c r="C1540" s="62" t="s">
        <v>384</v>
      </c>
      <c r="D1540" s="51"/>
      <c r="E1540" s="51"/>
      <c r="F1540" s="51"/>
      <c r="G1540" s="51"/>
      <c r="H1540" s="51"/>
      <c r="I1540" s="51"/>
      <c r="J1540" s="51"/>
      <c r="K1540" s="63">
        <v>10477000</v>
      </c>
      <c r="L1540" s="51"/>
      <c r="M1540" s="63">
        <v>4961099.5</v>
      </c>
      <c r="N1540" s="51"/>
      <c r="O1540" s="76">
        <v>47.35</v>
      </c>
      <c r="P1540" s="51"/>
    </row>
    <row r="1541" spans="1:16">
      <c r="A1541" s="62" t="s">
        <v>1</v>
      </c>
      <c r="B1541" s="51"/>
      <c r="C1541" s="62" t="s">
        <v>385</v>
      </c>
      <c r="D1541" s="51"/>
      <c r="E1541" s="51"/>
      <c r="F1541" s="51"/>
      <c r="G1541" s="51"/>
      <c r="H1541" s="51"/>
      <c r="I1541" s="51"/>
      <c r="J1541" s="51"/>
      <c r="K1541" s="63">
        <v>10477000</v>
      </c>
      <c r="L1541" s="51"/>
      <c r="M1541" s="63">
        <v>4961099.5</v>
      </c>
      <c r="N1541" s="51"/>
      <c r="O1541" s="76">
        <v>47.35</v>
      </c>
      <c r="P1541" s="51"/>
    </row>
    <row r="1542" spans="1:16">
      <c r="A1542" s="54" t="s">
        <v>1</v>
      </c>
      <c r="B1542" s="51"/>
      <c r="C1542" s="54" t="s">
        <v>239</v>
      </c>
      <c r="D1542" s="51"/>
      <c r="E1542" s="56" t="s">
        <v>240</v>
      </c>
      <c r="F1542" s="57"/>
      <c r="G1542" s="57"/>
      <c r="H1542" s="57"/>
      <c r="I1542" s="57"/>
      <c r="J1542" s="57"/>
      <c r="K1542" s="55">
        <v>77000</v>
      </c>
      <c r="L1542" s="51"/>
      <c r="M1542" s="55">
        <v>13000</v>
      </c>
      <c r="N1542" s="51"/>
      <c r="O1542" s="81">
        <v>16.88</v>
      </c>
      <c r="P1542" s="51"/>
    </row>
    <row r="1543" spans="1:16">
      <c r="A1543" s="58" t="s">
        <v>1</v>
      </c>
      <c r="B1543" s="51"/>
      <c r="C1543" s="58" t="s">
        <v>329</v>
      </c>
      <c r="D1543" s="51"/>
      <c r="E1543" s="65" t="s">
        <v>330</v>
      </c>
      <c r="F1543" s="57"/>
      <c r="G1543" s="57"/>
      <c r="H1543" s="57"/>
      <c r="I1543" s="57"/>
      <c r="J1543" s="57"/>
      <c r="K1543" s="59" t="s">
        <v>1</v>
      </c>
      <c r="L1543" s="51"/>
      <c r="M1543" s="59">
        <v>13000</v>
      </c>
      <c r="N1543" s="51"/>
      <c r="O1543" s="82" t="s">
        <v>1</v>
      </c>
      <c r="P1543" s="51"/>
    </row>
    <row r="1544" spans="1:16">
      <c r="A1544" s="54" t="s">
        <v>1</v>
      </c>
      <c r="B1544" s="51"/>
      <c r="C1544" s="54" t="s">
        <v>317</v>
      </c>
      <c r="D1544" s="51"/>
      <c r="E1544" s="56" t="s">
        <v>318</v>
      </c>
      <c r="F1544" s="57"/>
      <c r="G1544" s="57"/>
      <c r="H1544" s="57"/>
      <c r="I1544" s="57"/>
      <c r="J1544" s="57"/>
      <c r="K1544" s="55">
        <v>10400000</v>
      </c>
      <c r="L1544" s="51"/>
      <c r="M1544" s="55">
        <v>4948099.5</v>
      </c>
      <c r="N1544" s="51"/>
      <c r="O1544" s="81">
        <v>47.58</v>
      </c>
      <c r="P1544" s="51"/>
    </row>
    <row r="1545" spans="1:16">
      <c r="A1545" s="58" t="s">
        <v>1</v>
      </c>
      <c r="B1545" s="51"/>
      <c r="C1545" s="58" t="s">
        <v>319</v>
      </c>
      <c r="D1545" s="51"/>
      <c r="E1545" s="65" t="s">
        <v>320</v>
      </c>
      <c r="F1545" s="57"/>
      <c r="G1545" s="57"/>
      <c r="H1545" s="57"/>
      <c r="I1545" s="57"/>
      <c r="J1545" s="57"/>
      <c r="K1545" s="59" t="s">
        <v>1</v>
      </c>
      <c r="L1545" s="51"/>
      <c r="M1545" s="59">
        <v>4948099.5</v>
      </c>
      <c r="N1545" s="51"/>
      <c r="O1545" s="82" t="s">
        <v>1</v>
      </c>
      <c r="P1545" s="51"/>
    </row>
    <row r="1546" spans="1:16">
      <c r="A1546" s="60"/>
      <c r="B1546" s="51"/>
      <c r="C1546" s="60" t="s">
        <v>1006</v>
      </c>
      <c r="D1546" s="51"/>
      <c r="E1546" s="64" t="s">
        <v>1007</v>
      </c>
      <c r="F1546" s="57"/>
      <c r="G1546" s="57"/>
      <c r="H1546" s="57"/>
      <c r="I1546" s="57"/>
      <c r="J1546" s="57"/>
      <c r="K1546" s="61">
        <v>60000</v>
      </c>
      <c r="L1546" s="51"/>
      <c r="M1546" s="61">
        <v>49500</v>
      </c>
      <c r="N1546" s="51"/>
      <c r="O1546" s="80">
        <v>82.5</v>
      </c>
      <c r="P1546" s="51"/>
    </row>
    <row r="1547" spans="1:16">
      <c r="A1547" s="62" t="s">
        <v>1</v>
      </c>
      <c r="B1547" s="51"/>
      <c r="C1547" s="62" t="s">
        <v>394</v>
      </c>
      <c r="D1547" s="51"/>
      <c r="E1547" s="51"/>
      <c r="F1547" s="51"/>
      <c r="G1547" s="51"/>
      <c r="H1547" s="51"/>
      <c r="I1547" s="51"/>
      <c r="J1547" s="51"/>
      <c r="K1547" s="63">
        <v>60000</v>
      </c>
      <c r="L1547" s="51"/>
      <c r="M1547" s="63">
        <v>49500</v>
      </c>
      <c r="N1547" s="51"/>
      <c r="O1547" s="76">
        <v>82.5</v>
      </c>
      <c r="P1547" s="51"/>
    </row>
    <row r="1548" spans="1:16">
      <c r="A1548" s="62" t="s">
        <v>1</v>
      </c>
      <c r="B1548" s="51"/>
      <c r="C1548" s="62" t="s">
        <v>395</v>
      </c>
      <c r="D1548" s="51"/>
      <c r="E1548" s="51"/>
      <c r="F1548" s="51"/>
      <c r="G1548" s="51"/>
      <c r="H1548" s="51"/>
      <c r="I1548" s="51"/>
      <c r="J1548" s="51"/>
      <c r="K1548" s="63">
        <v>60000</v>
      </c>
      <c r="L1548" s="51"/>
      <c r="M1548" s="63">
        <v>49500</v>
      </c>
      <c r="N1548" s="51"/>
      <c r="O1548" s="76">
        <v>82.5</v>
      </c>
      <c r="P1548" s="51"/>
    </row>
    <row r="1549" spans="1:16">
      <c r="A1549" s="54" t="s">
        <v>1</v>
      </c>
      <c r="B1549" s="51"/>
      <c r="C1549" s="54" t="s">
        <v>335</v>
      </c>
      <c r="D1549" s="51"/>
      <c r="E1549" s="56" t="s">
        <v>336</v>
      </c>
      <c r="F1549" s="57"/>
      <c r="G1549" s="57"/>
      <c r="H1549" s="57"/>
      <c r="I1549" s="57"/>
      <c r="J1549" s="57"/>
      <c r="K1549" s="55">
        <v>60000</v>
      </c>
      <c r="L1549" s="51"/>
      <c r="M1549" s="55">
        <v>49500</v>
      </c>
      <c r="N1549" s="51"/>
      <c r="O1549" s="81">
        <v>82.5</v>
      </c>
      <c r="P1549" s="51"/>
    </row>
    <row r="1550" spans="1:16">
      <c r="A1550" s="58" t="s">
        <v>1</v>
      </c>
      <c r="B1550" s="51"/>
      <c r="C1550" s="58" t="s">
        <v>347</v>
      </c>
      <c r="D1550" s="51"/>
      <c r="E1550" s="65" t="s">
        <v>348</v>
      </c>
      <c r="F1550" s="57"/>
      <c r="G1550" s="57"/>
      <c r="H1550" s="57"/>
      <c r="I1550" s="57"/>
      <c r="J1550" s="57"/>
      <c r="K1550" s="59" t="s">
        <v>1</v>
      </c>
      <c r="L1550" s="51"/>
      <c r="M1550" s="59">
        <v>49500</v>
      </c>
      <c r="N1550" s="51"/>
      <c r="O1550" s="82" t="s">
        <v>1</v>
      </c>
      <c r="P1550" s="51"/>
    </row>
    <row r="1551" spans="1:16">
      <c r="A1551" s="60"/>
      <c r="B1551" s="51"/>
      <c r="C1551" s="60" t="s">
        <v>907</v>
      </c>
      <c r="D1551" s="51"/>
      <c r="E1551" s="64" t="s">
        <v>908</v>
      </c>
      <c r="F1551" s="57"/>
      <c r="G1551" s="57"/>
      <c r="H1551" s="57"/>
      <c r="I1551" s="57"/>
      <c r="J1551" s="57"/>
      <c r="K1551" s="61">
        <v>131000</v>
      </c>
      <c r="L1551" s="51"/>
      <c r="M1551" s="61">
        <v>0</v>
      </c>
      <c r="N1551" s="51"/>
      <c r="O1551" s="80">
        <v>0</v>
      </c>
      <c r="P1551" s="51"/>
    </row>
    <row r="1552" spans="1:16">
      <c r="A1552" s="62" t="s">
        <v>1</v>
      </c>
      <c r="B1552" s="51"/>
      <c r="C1552" s="62" t="s">
        <v>390</v>
      </c>
      <c r="D1552" s="51"/>
      <c r="E1552" s="51"/>
      <c r="F1552" s="51"/>
      <c r="G1552" s="51"/>
      <c r="H1552" s="51"/>
      <c r="I1552" s="51"/>
      <c r="J1552" s="51"/>
      <c r="K1552" s="63">
        <v>131000</v>
      </c>
      <c r="L1552" s="51"/>
      <c r="M1552" s="63">
        <v>0</v>
      </c>
      <c r="N1552" s="51"/>
      <c r="O1552" s="76">
        <v>0</v>
      </c>
      <c r="P1552" s="51"/>
    </row>
    <row r="1553" spans="1:16">
      <c r="A1553" s="62" t="s">
        <v>1</v>
      </c>
      <c r="B1553" s="51"/>
      <c r="C1553" s="62" t="s">
        <v>391</v>
      </c>
      <c r="D1553" s="51"/>
      <c r="E1553" s="51"/>
      <c r="F1553" s="51"/>
      <c r="G1553" s="51"/>
      <c r="H1553" s="51"/>
      <c r="I1553" s="51"/>
      <c r="J1553" s="51"/>
      <c r="K1553" s="63">
        <v>131000</v>
      </c>
      <c r="L1553" s="51"/>
      <c r="M1553" s="63">
        <v>0</v>
      </c>
      <c r="N1553" s="51"/>
      <c r="O1553" s="76">
        <v>0</v>
      </c>
      <c r="P1553" s="51"/>
    </row>
    <row r="1554" spans="1:16">
      <c r="A1554" s="54" t="s">
        <v>1</v>
      </c>
      <c r="B1554" s="51"/>
      <c r="C1554" s="54" t="s">
        <v>231</v>
      </c>
      <c r="D1554" s="51"/>
      <c r="E1554" s="56" t="s">
        <v>232</v>
      </c>
      <c r="F1554" s="57"/>
      <c r="G1554" s="57"/>
      <c r="H1554" s="57"/>
      <c r="I1554" s="57"/>
      <c r="J1554" s="57"/>
      <c r="K1554" s="55">
        <v>8000</v>
      </c>
      <c r="L1554" s="51"/>
      <c r="M1554" s="55">
        <v>0</v>
      </c>
      <c r="N1554" s="51"/>
      <c r="O1554" s="81">
        <v>0</v>
      </c>
      <c r="P1554" s="51"/>
    </row>
    <row r="1555" spans="1:16">
      <c r="A1555" s="58" t="s">
        <v>1</v>
      </c>
      <c r="B1555" s="51"/>
      <c r="C1555" s="58" t="s">
        <v>258</v>
      </c>
      <c r="D1555" s="51"/>
      <c r="E1555" s="65" t="s">
        <v>259</v>
      </c>
      <c r="F1555" s="57"/>
      <c r="G1555" s="57"/>
      <c r="H1555" s="57"/>
      <c r="I1555" s="57"/>
      <c r="J1555" s="57"/>
      <c r="K1555" s="59" t="s">
        <v>1</v>
      </c>
      <c r="L1555" s="51"/>
      <c r="M1555" s="59">
        <v>0</v>
      </c>
      <c r="N1555" s="51"/>
      <c r="O1555" s="82" t="s">
        <v>1</v>
      </c>
      <c r="P1555" s="51"/>
    </row>
    <row r="1556" spans="1:16">
      <c r="A1556" s="54" t="s">
        <v>1</v>
      </c>
      <c r="B1556" s="51"/>
      <c r="C1556" s="54" t="s">
        <v>239</v>
      </c>
      <c r="D1556" s="51"/>
      <c r="E1556" s="56" t="s">
        <v>240</v>
      </c>
      <c r="F1556" s="57"/>
      <c r="G1556" s="57"/>
      <c r="H1556" s="57"/>
      <c r="I1556" s="57"/>
      <c r="J1556" s="57"/>
      <c r="K1556" s="55">
        <v>100000</v>
      </c>
      <c r="L1556" s="51"/>
      <c r="M1556" s="55">
        <v>0</v>
      </c>
      <c r="N1556" s="51"/>
      <c r="O1556" s="81">
        <v>0</v>
      </c>
      <c r="P1556" s="51"/>
    </row>
    <row r="1557" spans="1:16">
      <c r="A1557" s="58" t="s">
        <v>1</v>
      </c>
      <c r="B1557" s="51"/>
      <c r="C1557" s="58" t="s">
        <v>243</v>
      </c>
      <c r="D1557" s="51"/>
      <c r="E1557" s="65" t="s">
        <v>244</v>
      </c>
      <c r="F1557" s="57"/>
      <c r="G1557" s="57"/>
      <c r="H1557" s="57"/>
      <c r="I1557" s="57"/>
      <c r="J1557" s="57"/>
      <c r="K1557" s="59" t="s">
        <v>1</v>
      </c>
      <c r="L1557" s="51"/>
      <c r="M1557" s="59">
        <v>0</v>
      </c>
      <c r="N1557" s="51"/>
      <c r="O1557" s="82" t="s">
        <v>1</v>
      </c>
      <c r="P1557" s="51"/>
    </row>
    <row r="1558" spans="1:16">
      <c r="A1558" s="54" t="s">
        <v>1</v>
      </c>
      <c r="B1558" s="51"/>
      <c r="C1558" s="54" t="s">
        <v>245</v>
      </c>
      <c r="D1558" s="51"/>
      <c r="E1558" s="56" t="s">
        <v>246</v>
      </c>
      <c r="F1558" s="57"/>
      <c r="G1558" s="57"/>
      <c r="H1558" s="57"/>
      <c r="I1558" s="57"/>
      <c r="J1558" s="57"/>
      <c r="K1558" s="55">
        <v>23000</v>
      </c>
      <c r="L1558" s="51"/>
      <c r="M1558" s="55">
        <v>0</v>
      </c>
      <c r="N1558" s="51"/>
      <c r="O1558" s="81">
        <v>0</v>
      </c>
      <c r="P1558" s="51"/>
    </row>
    <row r="1559" spans="1:16">
      <c r="A1559" s="58" t="s">
        <v>1</v>
      </c>
      <c r="B1559" s="51"/>
      <c r="C1559" s="58" t="s">
        <v>251</v>
      </c>
      <c r="D1559" s="51"/>
      <c r="E1559" s="65" t="s">
        <v>246</v>
      </c>
      <c r="F1559" s="57"/>
      <c r="G1559" s="57"/>
      <c r="H1559" s="57"/>
      <c r="I1559" s="57"/>
      <c r="J1559" s="57"/>
      <c r="K1559" s="59" t="s">
        <v>1</v>
      </c>
      <c r="L1559" s="51"/>
      <c r="M1559" s="59">
        <v>0</v>
      </c>
      <c r="N1559" s="51"/>
      <c r="O1559" s="82" t="s">
        <v>1</v>
      </c>
      <c r="P1559" s="51"/>
    </row>
    <row r="1560" spans="1:16">
      <c r="A1560" s="60"/>
      <c r="B1560" s="51"/>
      <c r="C1560" s="60" t="s">
        <v>1008</v>
      </c>
      <c r="D1560" s="51"/>
      <c r="E1560" s="64" t="s">
        <v>1009</v>
      </c>
      <c r="F1560" s="57"/>
      <c r="G1560" s="57"/>
      <c r="H1560" s="57"/>
      <c r="I1560" s="57"/>
      <c r="J1560" s="57"/>
      <c r="K1560" s="61">
        <v>208800</v>
      </c>
      <c r="L1560" s="51"/>
      <c r="M1560" s="61">
        <v>57106.11</v>
      </c>
      <c r="N1560" s="51"/>
      <c r="O1560" s="80">
        <v>27.35</v>
      </c>
      <c r="P1560" s="51"/>
    </row>
    <row r="1561" spans="1:16">
      <c r="A1561" s="62" t="s">
        <v>1</v>
      </c>
      <c r="B1561" s="51"/>
      <c r="C1561" s="62" t="s">
        <v>390</v>
      </c>
      <c r="D1561" s="51"/>
      <c r="E1561" s="51"/>
      <c r="F1561" s="51"/>
      <c r="G1561" s="51"/>
      <c r="H1561" s="51"/>
      <c r="I1561" s="51"/>
      <c r="J1561" s="51"/>
      <c r="K1561" s="63">
        <v>208800</v>
      </c>
      <c r="L1561" s="51"/>
      <c r="M1561" s="63">
        <v>57106.11</v>
      </c>
      <c r="N1561" s="51"/>
      <c r="O1561" s="76">
        <v>27.35</v>
      </c>
      <c r="P1561" s="51"/>
    </row>
    <row r="1562" spans="1:16">
      <c r="A1562" s="62" t="s">
        <v>1</v>
      </c>
      <c r="B1562" s="51"/>
      <c r="C1562" s="62" t="s">
        <v>391</v>
      </c>
      <c r="D1562" s="51"/>
      <c r="E1562" s="51"/>
      <c r="F1562" s="51"/>
      <c r="G1562" s="51"/>
      <c r="H1562" s="51"/>
      <c r="I1562" s="51"/>
      <c r="J1562" s="51"/>
      <c r="K1562" s="63">
        <v>208800</v>
      </c>
      <c r="L1562" s="51"/>
      <c r="M1562" s="63">
        <v>57106.11</v>
      </c>
      <c r="N1562" s="51"/>
      <c r="O1562" s="76">
        <v>27.35</v>
      </c>
      <c r="P1562" s="51"/>
    </row>
    <row r="1563" spans="1:16">
      <c r="A1563" s="54" t="s">
        <v>1</v>
      </c>
      <c r="B1563" s="51"/>
      <c r="C1563" s="54" t="s">
        <v>220</v>
      </c>
      <c r="D1563" s="51"/>
      <c r="E1563" s="56" t="s">
        <v>221</v>
      </c>
      <c r="F1563" s="57"/>
      <c r="G1563" s="57"/>
      <c r="H1563" s="57"/>
      <c r="I1563" s="57"/>
      <c r="J1563" s="57"/>
      <c r="K1563" s="55">
        <v>80000</v>
      </c>
      <c r="L1563" s="51"/>
      <c r="M1563" s="55">
        <v>24254.18</v>
      </c>
      <c r="N1563" s="51"/>
      <c r="O1563" s="81">
        <v>30.32</v>
      </c>
      <c r="P1563" s="51"/>
    </row>
    <row r="1564" spans="1:16">
      <c r="A1564" s="58" t="s">
        <v>1</v>
      </c>
      <c r="B1564" s="51"/>
      <c r="C1564" s="58" t="s">
        <v>222</v>
      </c>
      <c r="D1564" s="51"/>
      <c r="E1564" s="65" t="s">
        <v>223</v>
      </c>
      <c r="F1564" s="57"/>
      <c r="G1564" s="57"/>
      <c r="H1564" s="57"/>
      <c r="I1564" s="57"/>
      <c r="J1564" s="57"/>
      <c r="K1564" s="59" t="s">
        <v>1</v>
      </c>
      <c r="L1564" s="51"/>
      <c r="M1564" s="59">
        <v>24254.18</v>
      </c>
      <c r="N1564" s="51"/>
      <c r="O1564" s="82" t="s">
        <v>1</v>
      </c>
      <c r="P1564" s="51"/>
    </row>
    <row r="1565" spans="1:16">
      <c r="A1565" s="54" t="s">
        <v>1</v>
      </c>
      <c r="B1565" s="51"/>
      <c r="C1565" s="54" t="s">
        <v>224</v>
      </c>
      <c r="D1565" s="51"/>
      <c r="E1565" s="56" t="s">
        <v>225</v>
      </c>
      <c r="F1565" s="57"/>
      <c r="G1565" s="57"/>
      <c r="H1565" s="57"/>
      <c r="I1565" s="57"/>
      <c r="J1565" s="57"/>
      <c r="K1565" s="55">
        <v>2000</v>
      </c>
      <c r="L1565" s="51"/>
      <c r="M1565" s="55">
        <v>750</v>
      </c>
      <c r="N1565" s="51"/>
      <c r="O1565" s="81">
        <v>37.5</v>
      </c>
      <c r="P1565" s="51"/>
    </row>
    <row r="1566" spans="1:16">
      <c r="A1566" s="58" t="s">
        <v>1</v>
      </c>
      <c r="B1566" s="51"/>
      <c r="C1566" s="58" t="s">
        <v>226</v>
      </c>
      <c r="D1566" s="51"/>
      <c r="E1566" s="65" t="s">
        <v>225</v>
      </c>
      <c r="F1566" s="57"/>
      <c r="G1566" s="57"/>
      <c r="H1566" s="57"/>
      <c r="I1566" s="57"/>
      <c r="J1566" s="57"/>
      <c r="K1566" s="59" t="s">
        <v>1</v>
      </c>
      <c r="L1566" s="51"/>
      <c r="M1566" s="59">
        <v>750</v>
      </c>
      <c r="N1566" s="51"/>
      <c r="O1566" s="82" t="s">
        <v>1</v>
      </c>
      <c r="P1566" s="51"/>
    </row>
    <row r="1567" spans="1:16">
      <c r="A1567" s="54" t="s">
        <v>1</v>
      </c>
      <c r="B1567" s="51"/>
      <c r="C1567" s="54" t="s">
        <v>227</v>
      </c>
      <c r="D1567" s="51"/>
      <c r="E1567" s="56" t="s">
        <v>228</v>
      </c>
      <c r="F1567" s="57"/>
      <c r="G1567" s="57"/>
      <c r="H1567" s="57"/>
      <c r="I1567" s="57"/>
      <c r="J1567" s="57"/>
      <c r="K1567" s="55">
        <v>12500</v>
      </c>
      <c r="L1567" s="51"/>
      <c r="M1567" s="55">
        <v>4001.93</v>
      </c>
      <c r="N1567" s="51"/>
      <c r="O1567" s="81">
        <v>32.020000000000003</v>
      </c>
      <c r="P1567" s="51"/>
    </row>
    <row r="1568" spans="1:16">
      <c r="A1568" s="58" t="s">
        <v>1</v>
      </c>
      <c r="B1568" s="51"/>
      <c r="C1568" s="58" t="s">
        <v>229</v>
      </c>
      <c r="D1568" s="51"/>
      <c r="E1568" s="65" t="s">
        <v>230</v>
      </c>
      <c r="F1568" s="57"/>
      <c r="G1568" s="57"/>
      <c r="H1568" s="57"/>
      <c r="I1568" s="57"/>
      <c r="J1568" s="57"/>
      <c r="K1568" s="59" t="s">
        <v>1</v>
      </c>
      <c r="L1568" s="51"/>
      <c r="M1568" s="59">
        <v>4001.93</v>
      </c>
      <c r="N1568" s="51"/>
      <c r="O1568" s="82" t="s">
        <v>1</v>
      </c>
      <c r="P1568" s="51"/>
    </row>
    <row r="1569" spans="1:16">
      <c r="A1569" s="54" t="s">
        <v>1</v>
      </c>
      <c r="B1569" s="51"/>
      <c r="C1569" s="54" t="s">
        <v>231</v>
      </c>
      <c r="D1569" s="51"/>
      <c r="E1569" s="56" t="s">
        <v>232</v>
      </c>
      <c r="F1569" s="57"/>
      <c r="G1569" s="57"/>
      <c r="H1569" s="57"/>
      <c r="I1569" s="57"/>
      <c r="J1569" s="57"/>
      <c r="K1569" s="55">
        <v>1800</v>
      </c>
      <c r="L1569" s="51"/>
      <c r="M1569" s="55">
        <v>600</v>
      </c>
      <c r="N1569" s="51"/>
      <c r="O1569" s="81">
        <v>33.33</v>
      </c>
      <c r="P1569" s="51"/>
    </row>
    <row r="1570" spans="1:16">
      <c r="A1570" s="58" t="s">
        <v>1</v>
      </c>
      <c r="B1570" s="51"/>
      <c r="C1570" s="58" t="s">
        <v>233</v>
      </c>
      <c r="D1570" s="51"/>
      <c r="E1570" s="65" t="s">
        <v>234</v>
      </c>
      <c r="F1570" s="57"/>
      <c r="G1570" s="57"/>
      <c r="H1570" s="57"/>
      <c r="I1570" s="57"/>
      <c r="J1570" s="57"/>
      <c r="K1570" s="59" t="s">
        <v>1</v>
      </c>
      <c r="L1570" s="51"/>
      <c r="M1570" s="59">
        <v>600</v>
      </c>
      <c r="N1570" s="51"/>
      <c r="O1570" s="82" t="s">
        <v>1</v>
      </c>
      <c r="P1570" s="51"/>
    </row>
    <row r="1571" spans="1:16">
      <c r="A1571" s="54" t="s">
        <v>1</v>
      </c>
      <c r="B1571" s="51"/>
      <c r="C1571" s="54" t="s">
        <v>239</v>
      </c>
      <c r="D1571" s="51"/>
      <c r="E1571" s="56" t="s">
        <v>240</v>
      </c>
      <c r="F1571" s="57"/>
      <c r="G1571" s="57"/>
      <c r="H1571" s="57"/>
      <c r="I1571" s="57"/>
      <c r="J1571" s="57"/>
      <c r="K1571" s="55">
        <v>112500</v>
      </c>
      <c r="L1571" s="51"/>
      <c r="M1571" s="55">
        <v>27500</v>
      </c>
      <c r="N1571" s="51"/>
      <c r="O1571" s="81">
        <v>24.44</v>
      </c>
      <c r="P1571" s="51"/>
    </row>
    <row r="1572" spans="1:16">
      <c r="A1572" s="58" t="s">
        <v>1</v>
      </c>
      <c r="B1572" s="51"/>
      <c r="C1572" s="58" t="s">
        <v>241</v>
      </c>
      <c r="D1572" s="51"/>
      <c r="E1572" s="65" t="s">
        <v>242</v>
      </c>
      <c r="F1572" s="57"/>
      <c r="G1572" s="57"/>
      <c r="H1572" s="57"/>
      <c r="I1572" s="57"/>
      <c r="J1572" s="57"/>
      <c r="K1572" s="59" t="s">
        <v>1</v>
      </c>
      <c r="L1572" s="51"/>
      <c r="M1572" s="59">
        <v>0</v>
      </c>
      <c r="N1572" s="51"/>
      <c r="O1572" s="82" t="s">
        <v>1</v>
      </c>
      <c r="P1572" s="51"/>
    </row>
    <row r="1573" spans="1:16">
      <c r="A1573" s="58" t="s">
        <v>1</v>
      </c>
      <c r="B1573" s="51"/>
      <c r="C1573" s="58" t="s">
        <v>243</v>
      </c>
      <c r="D1573" s="51"/>
      <c r="E1573" s="65" t="s">
        <v>244</v>
      </c>
      <c r="F1573" s="57"/>
      <c r="G1573" s="57"/>
      <c r="H1573" s="57"/>
      <c r="I1573" s="57"/>
      <c r="J1573" s="57"/>
      <c r="K1573" s="59" t="s">
        <v>1</v>
      </c>
      <c r="L1573" s="51"/>
      <c r="M1573" s="59">
        <v>27500</v>
      </c>
      <c r="N1573" s="51"/>
      <c r="O1573" s="82" t="s">
        <v>1</v>
      </c>
      <c r="P1573" s="51"/>
    </row>
    <row r="1574" spans="1:16">
      <c r="A1574" s="66" t="s">
        <v>1</v>
      </c>
      <c r="B1574" s="51"/>
      <c r="C1574" s="66" t="s">
        <v>600</v>
      </c>
      <c r="D1574" s="51"/>
      <c r="E1574" s="70" t="s">
        <v>601</v>
      </c>
      <c r="F1574" s="57"/>
      <c r="G1574" s="57"/>
      <c r="H1574" s="57"/>
      <c r="I1574" s="57"/>
      <c r="J1574" s="57"/>
      <c r="K1574" s="67">
        <v>26640300</v>
      </c>
      <c r="L1574" s="51"/>
      <c r="M1574" s="67">
        <v>13518615.810000001</v>
      </c>
      <c r="N1574" s="51"/>
      <c r="O1574" s="79">
        <v>50.74</v>
      </c>
      <c r="P1574" s="51"/>
    </row>
    <row r="1575" spans="1:16">
      <c r="A1575" s="60"/>
      <c r="B1575" s="51"/>
      <c r="C1575" s="60" t="s">
        <v>602</v>
      </c>
      <c r="D1575" s="51"/>
      <c r="E1575" s="64" t="s">
        <v>603</v>
      </c>
      <c r="F1575" s="57"/>
      <c r="G1575" s="57"/>
      <c r="H1575" s="57"/>
      <c r="I1575" s="57"/>
      <c r="J1575" s="57"/>
      <c r="K1575" s="61">
        <v>500000</v>
      </c>
      <c r="L1575" s="51"/>
      <c r="M1575" s="61">
        <v>62499.96</v>
      </c>
      <c r="N1575" s="51"/>
      <c r="O1575" s="80">
        <v>12.5</v>
      </c>
      <c r="P1575" s="51"/>
    </row>
    <row r="1576" spans="1:16">
      <c r="A1576" s="62" t="s">
        <v>1</v>
      </c>
      <c r="B1576" s="51"/>
      <c r="C1576" s="62" t="s">
        <v>384</v>
      </c>
      <c r="D1576" s="51"/>
      <c r="E1576" s="51"/>
      <c r="F1576" s="51"/>
      <c r="G1576" s="51"/>
      <c r="H1576" s="51"/>
      <c r="I1576" s="51"/>
      <c r="J1576" s="51"/>
      <c r="K1576" s="63">
        <v>500000</v>
      </c>
      <c r="L1576" s="51"/>
      <c r="M1576" s="63">
        <v>62499.96</v>
      </c>
      <c r="N1576" s="51"/>
      <c r="O1576" s="76">
        <v>12.5</v>
      </c>
      <c r="P1576" s="51"/>
    </row>
    <row r="1577" spans="1:16">
      <c r="A1577" s="62" t="s">
        <v>1</v>
      </c>
      <c r="B1577" s="51"/>
      <c r="C1577" s="62" t="s">
        <v>385</v>
      </c>
      <c r="D1577" s="51"/>
      <c r="E1577" s="51"/>
      <c r="F1577" s="51"/>
      <c r="G1577" s="51"/>
      <c r="H1577" s="51"/>
      <c r="I1577" s="51"/>
      <c r="J1577" s="51"/>
      <c r="K1577" s="63">
        <v>500000</v>
      </c>
      <c r="L1577" s="51"/>
      <c r="M1577" s="63">
        <v>62499.96</v>
      </c>
      <c r="N1577" s="51"/>
      <c r="O1577" s="76">
        <v>12.5</v>
      </c>
      <c r="P1577" s="51"/>
    </row>
    <row r="1578" spans="1:16">
      <c r="A1578" s="54" t="s">
        <v>1</v>
      </c>
      <c r="B1578" s="51"/>
      <c r="C1578" s="54" t="s">
        <v>252</v>
      </c>
      <c r="D1578" s="51"/>
      <c r="E1578" s="56" t="s">
        <v>253</v>
      </c>
      <c r="F1578" s="57"/>
      <c r="G1578" s="57"/>
      <c r="H1578" s="57"/>
      <c r="I1578" s="57"/>
      <c r="J1578" s="57"/>
      <c r="K1578" s="55">
        <v>500000</v>
      </c>
      <c r="L1578" s="51"/>
      <c r="M1578" s="55">
        <v>62499.96</v>
      </c>
      <c r="N1578" s="51"/>
      <c r="O1578" s="81">
        <v>12.5</v>
      </c>
      <c r="P1578" s="51"/>
    </row>
    <row r="1579" spans="1:16">
      <c r="A1579" s="58" t="s">
        <v>1</v>
      </c>
      <c r="B1579" s="51"/>
      <c r="C1579" s="58" t="s">
        <v>254</v>
      </c>
      <c r="D1579" s="51"/>
      <c r="E1579" s="65" t="s">
        <v>255</v>
      </c>
      <c r="F1579" s="57"/>
      <c r="G1579" s="57"/>
      <c r="H1579" s="57"/>
      <c r="I1579" s="57"/>
      <c r="J1579" s="57"/>
      <c r="K1579" s="59" t="s">
        <v>1</v>
      </c>
      <c r="L1579" s="51"/>
      <c r="M1579" s="59">
        <v>62499.96</v>
      </c>
      <c r="N1579" s="51"/>
      <c r="O1579" s="82" t="s">
        <v>1</v>
      </c>
      <c r="P1579" s="51"/>
    </row>
    <row r="1580" spans="1:16">
      <c r="A1580" s="60"/>
      <c r="B1580" s="51"/>
      <c r="C1580" s="60" t="s">
        <v>604</v>
      </c>
      <c r="D1580" s="51"/>
      <c r="E1580" s="64" t="s">
        <v>605</v>
      </c>
      <c r="F1580" s="57"/>
      <c r="G1580" s="57"/>
      <c r="H1580" s="57"/>
      <c r="I1580" s="57"/>
      <c r="J1580" s="57"/>
      <c r="K1580" s="61">
        <v>17998350</v>
      </c>
      <c r="L1580" s="51"/>
      <c r="M1580" s="61">
        <v>8911477.7100000009</v>
      </c>
      <c r="N1580" s="51"/>
      <c r="O1580" s="80">
        <v>49.51</v>
      </c>
      <c r="P1580" s="51"/>
    </row>
    <row r="1581" spans="1:16">
      <c r="A1581" s="62" t="s">
        <v>1</v>
      </c>
      <c r="B1581" s="51"/>
      <c r="C1581" s="62" t="s">
        <v>384</v>
      </c>
      <c r="D1581" s="51"/>
      <c r="E1581" s="51"/>
      <c r="F1581" s="51"/>
      <c r="G1581" s="51"/>
      <c r="H1581" s="51"/>
      <c r="I1581" s="51"/>
      <c r="J1581" s="51"/>
      <c r="K1581" s="63">
        <v>17998350</v>
      </c>
      <c r="L1581" s="51"/>
      <c r="M1581" s="63">
        <v>8911477.7100000009</v>
      </c>
      <c r="N1581" s="51"/>
      <c r="O1581" s="76">
        <v>49.51</v>
      </c>
      <c r="P1581" s="51"/>
    </row>
    <row r="1582" spans="1:16">
      <c r="A1582" s="62" t="s">
        <v>1</v>
      </c>
      <c r="B1582" s="51"/>
      <c r="C1582" s="62" t="s">
        <v>385</v>
      </c>
      <c r="D1582" s="51"/>
      <c r="E1582" s="51"/>
      <c r="F1582" s="51"/>
      <c r="G1582" s="51"/>
      <c r="H1582" s="51"/>
      <c r="I1582" s="51"/>
      <c r="J1582" s="51"/>
      <c r="K1582" s="63">
        <v>17998350</v>
      </c>
      <c r="L1582" s="51"/>
      <c r="M1582" s="63">
        <v>8911477.7100000009</v>
      </c>
      <c r="N1582" s="51"/>
      <c r="O1582" s="76">
        <v>49.51</v>
      </c>
      <c r="P1582" s="51"/>
    </row>
    <row r="1583" spans="1:16">
      <c r="A1583" s="54" t="s">
        <v>1</v>
      </c>
      <c r="B1583" s="51"/>
      <c r="C1583" s="54" t="s">
        <v>252</v>
      </c>
      <c r="D1583" s="51"/>
      <c r="E1583" s="56" t="s">
        <v>253</v>
      </c>
      <c r="F1583" s="57"/>
      <c r="G1583" s="57"/>
      <c r="H1583" s="57"/>
      <c r="I1583" s="57"/>
      <c r="J1583" s="57"/>
      <c r="K1583" s="55">
        <v>17998350</v>
      </c>
      <c r="L1583" s="51"/>
      <c r="M1583" s="55">
        <v>8911477.7100000009</v>
      </c>
      <c r="N1583" s="51"/>
      <c r="O1583" s="81">
        <v>49.51</v>
      </c>
      <c r="P1583" s="51"/>
    </row>
    <row r="1584" spans="1:16">
      <c r="A1584" s="58" t="s">
        <v>1</v>
      </c>
      <c r="B1584" s="51"/>
      <c r="C1584" s="58" t="s">
        <v>254</v>
      </c>
      <c r="D1584" s="51"/>
      <c r="E1584" s="65" t="s">
        <v>255</v>
      </c>
      <c r="F1584" s="57"/>
      <c r="G1584" s="57"/>
      <c r="H1584" s="57"/>
      <c r="I1584" s="57"/>
      <c r="J1584" s="57"/>
      <c r="K1584" s="59" t="s">
        <v>1</v>
      </c>
      <c r="L1584" s="51"/>
      <c r="M1584" s="59">
        <v>8911477.7100000009</v>
      </c>
      <c r="N1584" s="51"/>
      <c r="O1584" s="82" t="s">
        <v>1</v>
      </c>
      <c r="P1584" s="51"/>
    </row>
    <row r="1585" spans="1:16">
      <c r="A1585" s="60"/>
      <c r="B1585" s="51"/>
      <c r="C1585" s="60" t="s">
        <v>606</v>
      </c>
      <c r="D1585" s="51"/>
      <c r="E1585" s="64" t="s">
        <v>607</v>
      </c>
      <c r="F1585" s="57"/>
      <c r="G1585" s="57"/>
      <c r="H1585" s="57"/>
      <c r="I1585" s="57"/>
      <c r="J1585" s="57"/>
      <c r="K1585" s="61">
        <v>7890000</v>
      </c>
      <c r="L1585" s="51"/>
      <c r="M1585" s="61">
        <v>4382688.1399999997</v>
      </c>
      <c r="N1585" s="51"/>
      <c r="O1585" s="80">
        <v>55.55</v>
      </c>
      <c r="P1585" s="51"/>
    </row>
    <row r="1586" spans="1:16">
      <c r="A1586" s="62" t="s">
        <v>1</v>
      </c>
      <c r="B1586" s="51"/>
      <c r="C1586" s="62" t="s">
        <v>394</v>
      </c>
      <c r="D1586" s="51"/>
      <c r="E1586" s="51"/>
      <c r="F1586" s="51"/>
      <c r="G1586" s="51"/>
      <c r="H1586" s="51"/>
      <c r="I1586" s="51"/>
      <c r="J1586" s="51"/>
      <c r="K1586" s="63">
        <v>7890000</v>
      </c>
      <c r="L1586" s="51"/>
      <c r="M1586" s="63">
        <v>4382688.1399999997</v>
      </c>
      <c r="N1586" s="51"/>
      <c r="O1586" s="76">
        <v>55.55</v>
      </c>
      <c r="P1586" s="51"/>
    </row>
    <row r="1587" spans="1:16">
      <c r="A1587" s="62" t="s">
        <v>1</v>
      </c>
      <c r="B1587" s="51"/>
      <c r="C1587" s="62" t="s">
        <v>395</v>
      </c>
      <c r="D1587" s="51"/>
      <c r="E1587" s="51"/>
      <c r="F1587" s="51"/>
      <c r="G1587" s="51"/>
      <c r="H1587" s="51"/>
      <c r="I1587" s="51"/>
      <c r="J1587" s="51"/>
      <c r="K1587" s="63">
        <v>7890000</v>
      </c>
      <c r="L1587" s="51"/>
      <c r="M1587" s="63">
        <v>4382688.1399999997</v>
      </c>
      <c r="N1587" s="51"/>
      <c r="O1587" s="76">
        <v>55.55</v>
      </c>
      <c r="P1587" s="51"/>
    </row>
    <row r="1588" spans="1:16">
      <c r="A1588" s="54" t="s">
        <v>1</v>
      </c>
      <c r="B1588" s="51"/>
      <c r="C1588" s="54" t="s">
        <v>344</v>
      </c>
      <c r="D1588" s="51"/>
      <c r="E1588" s="56" t="s">
        <v>345</v>
      </c>
      <c r="F1588" s="57"/>
      <c r="G1588" s="57"/>
      <c r="H1588" s="57"/>
      <c r="I1588" s="57"/>
      <c r="J1588" s="57"/>
      <c r="K1588" s="55">
        <v>7890000</v>
      </c>
      <c r="L1588" s="51"/>
      <c r="M1588" s="55">
        <v>4382688.1399999997</v>
      </c>
      <c r="N1588" s="51"/>
      <c r="O1588" s="81">
        <v>55.55</v>
      </c>
      <c r="P1588" s="51"/>
    </row>
    <row r="1589" spans="1:16" ht="27.6" customHeight="1">
      <c r="A1589" s="58" t="s">
        <v>1</v>
      </c>
      <c r="B1589" s="51"/>
      <c r="C1589" s="58" t="s">
        <v>346</v>
      </c>
      <c r="D1589" s="51"/>
      <c r="E1589" s="65" t="s">
        <v>407</v>
      </c>
      <c r="F1589" s="57"/>
      <c r="G1589" s="57"/>
      <c r="H1589" s="57"/>
      <c r="I1589" s="57"/>
      <c r="J1589" s="57"/>
      <c r="K1589" s="59" t="s">
        <v>1</v>
      </c>
      <c r="L1589" s="51"/>
      <c r="M1589" s="59">
        <v>4382688.1399999997</v>
      </c>
      <c r="N1589" s="51"/>
      <c r="O1589" s="82" t="s">
        <v>1</v>
      </c>
      <c r="P1589" s="51"/>
    </row>
    <row r="1590" spans="1:16">
      <c r="A1590" s="60"/>
      <c r="B1590" s="51"/>
      <c r="C1590" s="60" t="s">
        <v>1010</v>
      </c>
      <c r="D1590" s="51"/>
      <c r="E1590" s="64" t="s">
        <v>1011</v>
      </c>
      <c r="F1590" s="57"/>
      <c r="G1590" s="57"/>
      <c r="H1590" s="57"/>
      <c r="I1590" s="57"/>
      <c r="J1590" s="57"/>
      <c r="K1590" s="61">
        <v>251950</v>
      </c>
      <c r="L1590" s="51"/>
      <c r="M1590" s="61">
        <v>161950</v>
      </c>
      <c r="N1590" s="51"/>
      <c r="O1590" s="80">
        <v>64.28</v>
      </c>
      <c r="P1590" s="51"/>
    </row>
    <row r="1591" spans="1:16">
      <c r="A1591" s="62" t="s">
        <v>1</v>
      </c>
      <c r="B1591" s="51"/>
      <c r="C1591" s="62" t="s">
        <v>384</v>
      </c>
      <c r="D1591" s="51"/>
      <c r="E1591" s="51"/>
      <c r="F1591" s="51"/>
      <c r="G1591" s="51"/>
      <c r="H1591" s="51"/>
      <c r="I1591" s="51"/>
      <c r="J1591" s="51"/>
      <c r="K1591" s="63">
        <v>251950</v>
      </c>
      <c r="L1591" s="51"/>
      <c r="M1591" s="63">
        <v>161950</v>
      </c>
      <c r="N1591" s="51"/>
      <c r="O1591" s="76">
        <v>64.28</v>
      </c>
      <c r="P1591" s="51"/>
    </row>
    <row r="1592" spans="1:16">
      <c r="A1592" s="62" t="s">
        <v>1</v>
      </c>
      <c r="B1592" s="51"/>
      <c r="C1592" s="62" t="s">
        <v>385</v>
      </c>
      <c r="D1592" s="51"/>
      <c r="E1592" s="51"/>
      <c r="F1592" s="51"/>
      <c r="G1592" s="51"/>
      <c r="H1592" s="51"/>
      <c r="I1592" s="51"/>
      <c r="J1592" s="51"/>
      <c r="K1592" s="63">
        <v>251950</v>
      </c>
      <c r="L1592" s="51"/>
      <c r="M1592" s="63">
        <v>161950</v>
      </c>
      <c r="N1592" s="51"/>
      <c r="O1592" s="76">
        <v>64.28</v>
      </c>
      <c r="P1592" s="51"/>
    </row>
    <row r="1593" spans="1:16">
      <c r="A1593" s="54" t="s">
        <v>1</v>
      </c>
      <c r="B1593" s="51"/>
      <c r="C1593" s="54" t="s">
        <v>344</v>
      </c>
      <c r="D1593" s="51"/>
      <c r="E1593" s="56" t="s">
        <v>345</v>
      </c>
      <c r="F1593" s="57"/>
      <c r="G1593" s="57"/>
      <c r="H1593" s="57"/>
      <c r="I1593" s="57"/>
      <c r="J1593" s="57"/>
      <c r="K1593" s="55">
        <v>251950</v>
      </c>
      <c r="L1593" s="51"/>
      <c r="M1593" s="55">
        <v>161950</v>
      </c>
      <c r="N1593" s="51"/>
      <c r="O1593" s="81">
        <v>64.28</v>
      </c>
      <c r="P1593" s="51"/>
    </row>
    <row r="1594" spans="1:16" ht="27.6" customHeight="1">
      <c r="A1594" s="58" t="s">
        <v>1</v>
      </c>
      <c r="B1594" s="51"/>
      <c r="C1594" s="58" t="s">
        <v>346</v>
      </c>
      <c r="D1594" s="51"/>
      <c r="E1594" s="65" t="s">
        <v>407</v>
      </c>
      <c r="F1594" s="57"/>
      <c r="G1594" s="57"/>
      <c r="H1594" s="57"/>
      <c r="I1594" s="57"/>
      <c r="J1594" s="57"/>
      <c r="K1594" s="59" t="s">
        <v>1</v>
      </c>
      <c r="L1594" s="51"/>
      <c r="M1594" s="59">
        <v>161950</v>
      </c>
      <c r="N1594" s="51"/>
      <c r="O1594" s="82" t="s">
        <v>1</v>
      </c>
      <c r="P1594" s="51"/>
    </row>
    <row r="1595" spans="1:16">
      <c r="A1595" s="66" t="s">
        <v>1</v>
      </c>
      <c r="B1595" s="51"/>
      <c r="C1595" s="66" t="s">
        <v>608</v>
      </c>
      <c r="D1595" s="51"/>
      <c r="E1595" s="70" t="s">
        <v>609</v>
      </c>
      <c r="F1595" s="57"/>
      <c r="G1595" s="57"/>
      <c r="H1595" s="57"/>
      <c r="I1595" s="57"/>
      <c r="J1595" s="57"/>
      <c r="K1595" s="67">
        <v>980000</v>
      </c>
      <c r="L1595" s="51"/>
      <c r="M1595" s="67">
        <v>486249.96</v>
      </c>
      <c r="N1595" s="51"/>
      <c r="O1595" s="79">
        <v>49.62</v>
      </c>
      <c r="P1595" s="51"/>
    </row>
    <row r="1596" spans="1:16">
      <c r="A1596" s="60"/>
      <c r="B1596" s="51"/>
      <c r="C1596" s="60" t="s">
        <v>610</v>
      </c>
      <c r="D1596" s="51"/>
      <c r="E1596" s="64" t="s">
        <v>611</v>
      </c>
      <c r="F1596" s="57"/>
      <c r="G1596" s="57"/>
      <c r="H1596" s="57"/>
      <c r="I1596" s="57"/>
      <c r="J1596" s="57"/>
      <c r="K1596" s="61">
        <v>980000</v>
      </c>
      <c r="L1596" s="51"/>
      <c r="M1596" s="61">
        <v>486249.96</v>
      </c>
      <c r="N1596" s="51"/>
      <c r="O1596" s="80">
        <v>49.62</v>
      </c>
      <c r="P1596" s="51"/>
    </row>
    <row r="1597" spans="1:16">
      <c r="A1597" s="62" t="s">
        <v>1</v>
      </c>
      <c r="B1597" s="51"/>
      <c r="C1597" s="62" t="s">
        <v>384</v>
      </c>
      <c r="D1597" s="51"/>
      <c r="E1597" s="51"/>
      <c r="F1597" s="51"/>
      <c r="G1597" s="51"/>
      <c r="H1597" s="51"/>
      <c r="I1597" s="51"/>
      <c r="J1597" s="51"/>
      <c r="K1597" s="63">
        <v>980000</v>
      </c>
      <c r="L1597" s="51"/>
      <c r="M1597" s="63">
        <v>486249.96</v>
      </c>
      <c r="N1597" s="51"/>
      <c r="O1597" s="76">
        <v>49.62</v>
      </c>
      <c r="P1597" s="51"/>
    </row>
    <row r="1598" spans="1:16">
      <c r="A1598" s="62" t="s">
        <v>1</v>
      </c>
      <c r="B1598" s="51"/>
      <c r="C1598" s="62" t="s">
        <v>385</v>
      </c>
      <c r="D1598" s="51"/>
      <c r="E1598" s="51"/>
      <c r="F1598" s="51"/>
      <c r="G1598" s="51"/>
      <c r="H1598" s="51"/>
      <c r="I1598" s="51"/>
      <c r="J1598" s="51"/>
      <c r="K1598" s="63">
        <v>980000</v>
      </c>
      <c r="L1598" s="51"/>
      <c r="M1598" s="63">
        <v>486249.96</v>
      </c>
      <c r="N1598" s="51"/>
      <c r="O1598" s="76">
        <v>49.62</v>
      </c>
      <c r="P1598" s="51"/>
    </row>
    <row r="1599" spans="1:16">
      <c r="A1599" s="54" t="s">
        <v>1</v>
      </c>
      <c r="B1599" s="51"/>
      <c r="C1599" s="54" t="s">
        <v>252</v>
      </c>
      <c r="D1599" s="51"/>
      <c r="E1599" s="56" t="s">
        <v>253</v>
      </c>
      <c r="F1599" s="57"/>
      <c r="G1599" s="57"/>
      <c r="H1599" s="57"/>
      <c r="I1599" s="57"/>
      <c r="J1599" s="57"/>
      <c r="K1599" s="55">
        <v>980000</v>
      </c>
      <c r="L1599" s="51"/>
      <c r="M1599" s="55">
        <v>486249.96</v>
      </c>
      <c r="N1599" s="51"/>
      <c r="O1599" s="81">
        <v>49.62</v>
      </c>
      <c r="P1599" s="51"/>
    </row>
    <row r="1600" spans="1:16">
      <c r="A1600" s="58" t="s">
        <v>1</v>
      </c>
      <c r="B1600" s="51"/>
      <c r="C1600" s="58" t="s">
        <v>254</v>
      </c>
      <c r="D1600" s="51"/>
      <c r="E1600" s="65" t="s">
        <v>255</v>
      </c>
      <c r="F1600" s="57"/>
      <c r="G1600" s="57"/>
      <c r="H1600" s="57"/>
      <c r="I1600" s="57"/>
      <c r="J1600" s="57"/>
      <c r="K1600" s="59" t="s">
        <v>1</v>
      </c>
      <c r="L1600" s="51"/>
      <c r="M1600" s="59">
        <v>486249.96</v>
      </c>
      <c r="N1600" s="51"/>
      <c r="O1600" s="82" t="s">
        <v>1</v>
      </c>
      <c r="P1600" s="51"/>
    </row>
    <row r="1601" spans="1:16">
      <c r="A1601" s="66" t="s">
        <v>1</v>
      </c>
      <c r="B1601" s="51"/>
      <c r="C1601" s="66" t="s">
        <v>612</v>
      </c>
      <c r="D1601" s="51"/>
      <c r="E1601" s="70" t="s">
        <v>613</v>
      </c>
      <c r="F1601" s="57"/>
      <c r="G1601" s="57"/>
      <c r="H1601" s="57"/>
      <c r="I1601" s="57"/>
      <c r="J1601" s="57"/>
      <c r="K1601" s="67">
        <v>15521481</v>
      </c>
      <c r="L1601" s="51"/>
      <c r="M1601" s="67">
        <v>5465336.1600000001</v>
      </c>
      <c r="N1601" s="51"/>
      <c r="O1601" s="79">
        <v>35.21</v>
      </c>
      <c r="P1601" s="51"/>
    </row>
    <row r="1602" spans="1:16">
      <c r="A1602" s="60"/>
      <c r="B1602" s="51"/>
      <c r="C1602" s="60" t="s">
        <v>614</v>
      </c>
      <c r="D1602" s="51"/>
      <c r="E1602" s="64" t="s">
        <v>615</v>
      </c>
      <c r="F1602" s="57"/>
      <c r="G1602" s="57"/>
      <c r="H1602" s="57"/>
      <c r="I1602" s="57"/>
      <c r="J1602" s="57"/>
      <c r="K1602" s="61">
        <v>8906376</v>
      </c>
      <c r="L1602" s="51"/>
      <c r="M1602" s="61">
        <v>3606202.08</v>
      </c>
      <c r="N1602" s="51"/>
      <c r="O1602" s="80">
        <v>40.49</v>
      </c>
      <c r="P1602" s="51"/>
    </row>
    <row r="1603" spans="1:16">
      <c r="A1603" s="62" t="s">
        <v>1</v>
      </c>
      <c r="B1603" s="51"/>
      <c r="C1603" s="62" t="s">
        <v>384</v>
      </c>
      <c r="D1603" s="51"/>
      <c r="E1603" s="51"/>
      <c r="F1603" s="51"/>
      <c r="G1603" s="51"/>
      <c r="H1603" s="51"/>
      <c r="I1603" s="51"/>
      <c r="J1603" s="51"/>
      <c r="K1603" s="63">
        <v>8906376</v>
      </c>
      <c r="L1603" s="51"/>
      <c r="M1603" s="63">
        <v>3606202.08</v>
      </c>
      <c r="N1603" s="51"/>
      <c r="O1603" s="76">
        <v>40.49</v>
      </c>
      <c r="P1603" s="51"/>
    </row>
    <row r="1604" spans="1:16">
      <c r="A1604" s="62" t="s">
        <v>1</v>
      </c>
      <c r="B1604" s="51"/>
      <c r="C1604" s="62" t="s">
        <v>385</v>
      </c>
      <c r="D1604" s="51"/>
      <c r="E1604" s="51"/>
      <c r="F1604" s="51"/>
      <c r="G1604" s="51"/>
      <c r="H1604" s="51"/>
      <c r="I1604" s="51"/>
      <c r="J1604" s="51"/>
      <c r="K1604" s="63">
        <v>8906376</v>
      </c>
      <c r="L1604" s="51"/>
      <c r="M1604" s="63">
        <v>3606202.08</v>
      </c>
      <c r="N1604" s="51"/>
      <c r="O1604" s="76">
        <v>40.49</v>
      </c>
      <c r="P1604" s="51"/>
    </row>
    <row r="1605" spans="1:16">
      <c r="A1605" s="54" t="s">
        <v>1</v>
      </c>
      <c r="B1605" s="51"/>
      <c r="C1605" s="54" t="s">
        <v>235</v>
      </c>
      <c r="D1605" s="51"/>
      <c r="E1605" s="56" t="s">
        <v>236</v>
      </c>
      <c r="F1605" s="57"/>
      <c r="G1605" s="57"/>
      <c r="H1605" s="57"/>
      <c r="I1605" s="57"/>
      <c r="J1605" s="57"/>
      <c r="K1605" s="55">
        <v>35000</v>
      </c>
      <c r="L1605" s="51"/>
      <c r="M1605" s="55">
        <v>0</v>
      </c>
      <c r="N1605" s="51"/>
      <c r="O1605" s="81">
        <v>0</v>
      </c>
      <c r="P1605" s="51"/>
    </row>
    <row r="1606" spans="1:16">
      <c r="A1606" s="58" t="s">
        <v>1</v>
      </c>
      <c r="B1606" s="51"/>
      <c r="C1606" s="58" t="s">
        <v>266</v>
      </c>
      <c r="D1606" s="51"/>
      <c r="E1606" s="65" t="s">
        <v>267</v>
      </c>
      <c r="F1606" s="57"/>
      <c r="G1606" s="57"/>
      <c r="H1606" s="57"/>
      <c r="I1606" s="57"/>
      <c r="J1606" s="57"/>
      <c r="K1606" s="59" t="s">
        <v>1</v>
      </c>
      <c r="L1606" s="51"/>
      <c r="M1606" s="59">
        <v>0</v>
      </c>
      <c r="N1606" s="51"/>
      <c r="O1606" s="82" t="s">
        <v>1</v>
      </c>
      <c r="P1606" s="51"/>
    </row>
    <row r="1607" spans="1:16">
      <c r="A1607" s="54" t="s">
        <v>1</v>
      </c>
      <c r="B1607" s="51"/>
      <c r="C1607" s="54" t="s">
        <v>239</v>
      </c>
      <c r="D1607" s="51"/>
      <c r="E1607" s="56" t="s">
        <v>240</v>
      </c>
      <c r="F1607" s="57"/>
      <c r="G1607" s="57"/>
      <c r="H1607" s="57"/>
      <c r="I1607" s="57"/>
      <c r="J1607" s="57"/>
      <c r="K1607" s="55">
        <v>484100</v>
      </c>
      <c r="L1607" s="51"/>
      <c r="M1607" s="55">
        <v>106217.8</v>
      </c>
      <c r="N1607" s="51"/>
      <c r="O1607" s="81">
        <v>21.94</v>
      </c>
      <c r="P1607" s="51"/>
    </row>
    <row r="1608" spans="1:16">
      <c r="A1608" s="58" t="s">
        <v>1</v>
      </c>
      <c r="B1608" s="51"/>
      <c r="C1608" s="58" t="s">
        <v>278</v>
      </c>
      <c r="D1608" s="51"/>
      <c r="E1608" s="65" t="s">
        <v>279</v>
      </c>
      <c r="F1608" s="57"/>
      <c r="G1608" s="57"/>
      <c r="H1608" s="57"/>
      <c r="I1608" s="57"/>
      <c r="J1608" s="57"/>
      <c r="K1608" s="59" t="s">
        <v>1</v>
      </c>
      <c r="L1608" s="51"/>
      <c r="M1608" s="59">
        <v>67.8</v>
      </c>
      <c r="N1608" s="51"/>
      <c r="O1608" s="82" t="s">
        <v>1</v>
      </c>
      <c r="P1608" s="51"/>
    </row>
    <row r="1609" spans="1:16">
      <c r="A1609" s="58" t="s">
        <v>1</v>
      </c>
      <c r="B1609" s="51"/>
      <c r="C1609" s="58" t="s">
        <v>280</v>
      </c>
      <c r="D1609" s="51"/>
      <c r="E1609" s="65" t="s">
        <v>281</v>
      </c>
      <c r="F1609" s="57"/>
      <c r="G1609" s="57"/>
      <c r="H1609" s="57"/>
      <c r="I1609" s="57"/>
      <c r="J1609" s="57"/>
      <c r="K1609" s="59" t="s">
        <v>1</v>
      </c>
      <c r="L1609" s="51"/>
      <c r="M1609" s="59">
        <v>90000</v>
      </c>
      <c r="N1609" s="51"/>
      <c r="O1609" s="82" t="s">
        <v>1</v>
      </c>
      <c r="P1609" s="51"/>
    </row>
    <row r="1610" spans="1:16">
      <c r="A1610" s="58" t="s">
        <v>1</v>
      </c>
      <c r="B1610" s="51"/>
      <c r="C1610" s="58" t="s">
        <v>329</v>
      </c>
      <c r="D1610" s="51"/>
      <c r="E1610" s="65" t="s">
        <v>330</v>
      </c>
      <c r="F1610" s="57"/>
      <c r="G1610" s="57"/>
      <c r="H1610" s="57"/>
      <c r="I1610" s="57"/>
      <c r="J1610" s="57"/>
      <c r="K1610" s="59" t="s">
        <v>1</v>
      </c>
      <c r="L1610" s="51"/>
      <c r="M1610" s="59">
        <v>875</v>
      </c>
      <c r="N1610" s="51"/>
      <c r="O1610" s="82" t="s">
        <v>1</v>
      </c>
      <c r="P1610" s="51"/>
    </row>
    <row r="1611" spans="1:16">
      <c r="A1611" s="58" t="s">
        <v>1</v>
      </c>
      <c r="B1611" s="51"/>
      <c r="C1611" s="58" t="s">
        <v>284</v>
      </c>
      <c r="D1611" s="51"/>
      <c r="E1611" s="65" t="s">
        <v>285</v>
      </c>
      <c r="F1611" s="57"/>
      <c r="G1611" s="57"/>
      <c r="H1611" s="57"/>
      <c r="I1611" s="57"/>
      <c r="J1611" s="57"/>
      <c r="K1611" s="59" t="s">
        <v>1</v>
      </c>
      <c r="L1611" s="51"/>
      <c r="M1611" s="59">
        <v>15275</v>
      </c>
      <c r="N1611" s="51"/>
      <c r="O1611" s="82" t="s">
        <v>1</v>
      </c>
      <c r="P1611" s="51"/>
    </row>
    <row r="1612" spans="1:16">
      <c r="A1612" s="54" t="s">
        <v>1</v>
      </c>
      <c r="B1612" s="51"/>
      <c r="C1612" s="54" t="s">
        <v>368</v>
      </c>
      <c r="D1612" s="51"/>
      <c r="E1612" s="56" t="s">
        <v>369</v>
      </c>
      <c r="F1612" s="57"/>
      <c r="G1612" s="57"/>
      <c r="H1612" s="57"/>
      <c r="I1612" s="57"/>
      <c r="J1612" s="57"/>
      <c r="K1612" s="55">
        <v>10000</v>
      </c>
      <c r="L1612" s="51"/>
      <c r="M1612" s="55">
        <v>1585</v>
      </c>
      <c r="N1612" s="51"/>
      <c r="O1612" s="81">
        <v>15.85</v>
      </c>
      <c r="P1612" s="51"/>
    </row>
    <row r="1613" spans="1:16">
      <c r="A1613" s="58" t="s">
        <v>1</v>
      </c>
      <c r="B1613" s="51"/>
      <c r="C1613" s="58" t="s">
        <v>370</v>
      </c>
      <c r="D1613" s="51"/>
      <c r="E1613" s="65" t="s">
        <v>371</v>
      </c>
      <c r="F1613" s="57"/>
      <c r="G1613" s="57"/>
      <c r="H1613" s="57"/>
      <c r="I1613" s="57"/>
      <c r="J1613" s="57"/>
      <c r="K1613" s="59" t="s">
        <v>1</v>
      </c>
      <c r="L1613" s="51"/>
      <c r="M1613" s="59">
        <v>1585</v>
      </c>
      <c r="N1613" s="51"/>
      <c r="O1613" s="82" t="s">
        <v>1</v>
      </c>
      <c r="P1613" s="51"/>
    </row>
    <row r="1614" spans="1:16">
      <c r="A1614" s="54" t="s">
        <v>1</v>
      </c>
      <c r="B1614" s="51"/>
      <c r="C1614" s="54" t="s">
        <v>331</v>
      </c>
      <c r="D1614" s="51"/>
      <c r="E1614" s="56" t="s">
        <v>332</v>
      </c>
      <c r="F1614" s="57"/>
      <c r="G1614" s="57"/>
      <c r="H1614" s="57"/>
      <c r="I1614" s="57"/>
      <c r="J1614" s="57"/>
      <c r="K1614" s="55">
        <v>6737276</v>
      </c>
      <c r="L1614" s="51"/>
      <c r="M1614" s="55">
        <v>2776095.81</v>
      </c>
      <c r="N1614" s="51"/>
      <c r="O1614" s="81">
        <v>41.21</v>
      </c>
      <c r="P1614" s="51"/>
    </row>
    <row r="1615" spans="1:16">
      <c r="A1615" s="58" t="s">
        <v>1</v>
      </c>
      <c r="B1615" s="51"/>
      <c r="C1615" s="58" t="s">
        <v>333</v>
      </c>
      <c r="D1615" s="51"/>
      <c r="E1615" s="65" t="s">
        <v>334</v>
      </c>
      <c r="F1615" s="57"/>
      <c r="G1615" s="57"/>
      <c r="H1615" s="57"/>
      <c r="I1615" s="57"/>
      <c r="J1615" s="57"/>
      <c r="K1615" s="59" t="s">
        <v>1</v>
      </c>
      <c r="L1615" s="51"/>
      <c r="M1615" s="59">
        <v>1845743</v>
      </c>
      <c r="N1615" s="51"/>
      <c r="O1615" s="82" t="s">
        <v>1</v>
      </c>
      <c r="P1615" s="51"/>
    </row>
    <row r="1616" spans="1:16">
      <c r="A1616" s="58" t="s">
        <v>1</v>
      </c>
      <c r="B1616" s="51"/>
      <c r="C1616" s="58" t="s">
        <v>372</v>
      </c>
      <c r="D1616" s="51"/>
      <c r="E1616" s="65" t="s">
        <v>373</v>
      </c>
      <c r="F1616" s="57"/>
      <c r="G1616" s="57"/>
      <c r="H1616" s="57"/>
      <c r="I1616" s="57"/>
      <c r="J1616" s="57"/>
      <c r="K1616" s="59" t="s">
        <v>1</v>
      </c>
      <c r="L1616" s="51"/>
      <c r="M1616" s="59">
        <v>930352.81</v>
      </c>
      <c r="N1616" s="51"/>
      <c r="O1616" s="82" t="s">
        <v>1</v>
      </c>
      <c r="P1616" s="51"/>
    </row>
    <row r="1617" spans="1:16">
      <c r="A1617" s="54" t="s">
        <v>1</v>
      </c>
      <c r="B1617" s="51"/>
      <c r="C1617" s="54" t="s">
        <v>252</v>
      </c>
      <c r="D1617" s="51"/>
      <c r="E1617" s="56" t="s">
        <v>253</v>
      </c>
      <c r="F1617" s="57"/>
      <c r="G1617" s="57"/>
      <c r="H1617" s="57"/>
      <c r="I1617" s="57"/>
      <c r="J1617" s="57"/>
      <c r="K1617" s="55">
        <v>1640000</v>
      </c>
      <c r="L1617" s="51"/>
      <c r="M1617" s="55">
        <v>722303.47</v>
      </c>
      <c r="N1617" s="51"/>
      <c r="O1617" s="81">
        <v>44.04</v>
      </c>
      <c r="P1617" s="51"/>
    </row>
    <row r="1618" spans="1:16">
      <c r="A1618" s="58" t="s">
        <v>1</v>
      </c>
      <c r="B1618" s="51"/>
      <c r="C1618" s="58" t="s">
        <v>254</v>
      </c>
      <c r="D1618" s="51"/>
      <c r="E1618" s="65" t="s">
        <v>255</v>
      </c>
      <c r="F1618" s="57"/>
      <c r="G1618" s="57"/>
      <c r="H1618" s="57"/>
      <c r="I1618" s="57"/>
      <c r="J1618" s="57"/>
      <c r="K1618" s="59" t="s">
        <v>1</v>
      </c>
      <c r="L1618" s="51"/>
      <c r="M1618" s="59">
        <v>722303.47</v>
      </c>
      <c r="N1618" s="51"/>
      <c r="O1618" s="82" t="s">
        <v>1</v>
      </c>
      <c r="P1618" s="51"/>
    </row>
    <row r="1619" spans="1:16">
      <c r="A1619" s="60"/>
      <c r="B1619" s="51"/>
      <c r="C1619" s="60" t="s">
        <v>616</v>
      </c>
      <c r="D1619" s="51"/>
      <c r="E1619" s="64" t="s">
        <v>617</v>
      </c>
      <c r="F1619" s="57"/>
      <c r="G1619" s="57"/>
      <c r="H1619" s="57"/>
      <c r="I1619" s="57"/>
      <c r="J1619" s="57"/>
      <c r="K1619" s="61">
        <v>3368200</v>
      </c>
      <c r="L1619" s="51"/>
      <c r="M1619" s="61">
        <v>1128506</v>
      </c>
      <c r="N1619" s="51"/>
      <c r="O1619" s="80">
        <v>33.5</v>
      </c>
      <c r="P1619" s="51"/>
    </row>
    <row r="1620" spans="1:16">
      <c r="A1620" s="62" t="s">
        <v>1</v>
      </c>
      <c r="B1620" s="51"/>
      <c r="C1620" s="62" t="s">
        <v>384</v>
      </c>
      <c r="D1620" s="51"/>
      <c r="E1620" s="51"/>
      <c r="F1620" s="51"/>
      <c r="G1620" s="51"/>
      <c r="H1620" s="51"/>
      <c r="I1620" s="51"/>
      <c r="J1620" s="51"/>
      <c r="K1620" s="63">
        <v>3368200</v>
      </c>
      <c r="L1620" s="51"/>
      <c r="M1620" s="63">
        <v>1128506</v>
      </c>
      <c r="N1620" s="51"/>
      <c r="O1620" s="76">
        <v>33.5</v>
      </c>
      <c r="P1620" s="51"/>
    </row>
    <row r="1621" spans="1:16">
      <c r="A1621" s="62" t="s">
        <v>1</v>
      </c>
      <c r="B1621" s="51"/>
      <c r="C1621" s="62" t="s">
        <v>385</v>
      </c>
      <c r="D1621" s="51"/>
      <c r="E1621" s="51"/>
      <c r="F1621" s="51"/>
      <c r="G1621" s="51"/>
      <c r="H1621" s="51"/>
      <c r="I1621" s="51"/>
      <c r="J1621" s="51"/>
      <c r="K1621" s="63">
        <v>3368200</v>
      </c>
      <c r="L1621" s="51"/>
      <c r="M1621" s="63">
        <v>1128506</v>
      </c>
      <c r="N1621" s="51"/>
      <c r="O1621" s="76">
        <v>33.5</v>
      </c>
      <c r="P1621" s="51"/>
    </row>
    <row r="1622" spans="1:16">
      <c r="A1622" s="54" t="s">
        <v>1</v>
      </c>
      <c r="B1622" s="51"/>
      <c r="C1622" s="54" t="s">
        <v>365</v>
      </c>
      <c r="D1622" s="51"/>
      <c r="E1622" s="56" t="s">
        <v>366</v>
      </c>
      <c r="F1622" s="57"/>
      <c r="G1622" s="57"/>
      <c r="H1622" s="57"/>
      <c r="I1622" s="57"/>
      <c r="J1622" s="57"/>
      <c r="K1622" s="55">
        <v>370000</v>
      </c>
      <c r="L1622" s="51"/>
      <c r="M1622" s="55">
        <v>185020</v>
      </c>
      <c r="N1622" s="51"/>
      <c r="O1622" s="81">
        <v>50.01</v>
      </c>
      <c r="P1622" s="51"/>
    </row>
    <row r="1623" spans="1:16">
      <c r="A1623" s="58" t="s">
        <v>1</v>
      </c>
      <c r="B1623" s="51"/>
      <c r="C1623" s="58" t="s">
        <v>367</v>
      </c>
      <c r="D1623" s="51"/>
      <c r="E1623" s="65" t="s">
        <v>366</v>
      </c>
      <c r="F1623" s="57"/>
      <c r="G1623" s="57"/>
      <c r="H1623" s="57"/>
      <c r="I1623" s="57"/>
      <c r="J1623" s="57"/>
      <c r="K1623" s="59" t="s">
        <v>1</v>
      </c>
      <c r="L1623" s="51"/>
      <c r="M1623" s="59">
        <v>185020</v>
      </c>
      <c r="N1623" s="51"/>
      <c r="O1623" s="82" t="s">
        <v>1</v>
      </c>
      <c r="P1623" s="51"/>
    </row>
    <row r="1624" spans="1:16">
      <c r="A1624" s="54" t="s">
        <v>1</v>
      </c>
      <c r="B1624" s="51"/>
      <c r="C1624" s="54" t="s">
        <v>368</v>
      </c>
      <c r="D1624" s="51"/>
      <c r="E1624" s="56" t="s">
        <v>369</v>
      </c>
      <c r="F1624" s="57"/>
      <c r="G1624" s="57"/>
      <c r="H1624" s="57"/>
      <c r="I1624" s="57"/>
      <c r="J1624" s="57"/>
      <c r="K1624" s="55">
        <v>2094500</v>
      </c>
      <c r="L1624" s="51"/>
      <c r="M1624" s="55">
        <v>547306</v>
      </c>
      <c r="N1624" s="51"/>
      <c r="O1624" s="81">
        <v>26.13</v>
      </c>
      <c r="P1624" s="51"/>
    </row>
    <row r="1625" spans="1:16">
      <c r="A1625" s="58" t="s">
        <v>1</v>
      </c>
      <c r="B1625" s="51"/>
      <c r="C1625" s="58" t="s">
        <v>370</v>
      </c>
      <c r="D1625" s="51"/>
      <c r="E1625" s="65" t="s">
        <v>371</v>
      </c>
      <c r="F1625" s="57"/>
      <c r="G1625" s="57"/>
      <c r="H1625" s="57"/>
      <c r="I1625" s="57"/>
      <c r="J1625" s="57"/>
      <c r="K1625" s="59" t="s">
        <v>1</v>
      </c>
      <c r="L1625" s="51"/>
      <c r="M1625" s="59">
        <v>547306</v>
      </c>
      <c r="N1625" s="51"/>
      <c r="O1625" s="82" t="s">
        <v>1</v>
      </c>
      <c r="P1625" s="51"/>
    </row>
    <row r="1626" spans="1:16">
      <c r="A1626" s="54" t="s">
        <v>1</v>
      </c>
      <c r="B1626" s="51"/>
      <c r="C1626" s="54" t="s">
        <v>252</v>
      </c>
      <c r="D1626" s="51"/>
      <c r="E1626" s="56" t="s">
        <v>253</v>
      </c>
      <c r="F1626" s="57"/>
      <c r="G1626" s="57"/>
      <c r="H1626" s="57"/>
      <c r="I1626" s="57"/>
      <c r="J1626" s="57"/>
      <c r="K1626" s="55">
        <v>903700</v>
      </c>
      <c r="L1626" s="51"/>
      <c r="M1626" s="55">
        <v>396180</v>
      </c>
      <c r="N1626" s="51"/>
      <c r="O1626" s="81">
        <v>43.84</v>
      </c>
      <c r="P1626" s="51"/>
    </row>
    <row r="1627" spans="1:16">
      <c r="A1627" s="58" t="s">
        <v>1</v>
      </c>
      <c r="B1627" s="51"/>
      <c r="C1627" s="58" t="s">
        <v>254</v>
      </c>
      <c r="D1627" s="51"/>
      <c r="E1627" s="65" t="s">
        <v>255</v>
      </c>
      <c r="F1627" s="57"/>
      <c r="G1627" s="57"/>
      <c r="H1627" s="57"/>
      <c r="I1627" s="57"/>
      <c r="J1627" s="57"/>
      <c r="K1627" s="59" t="s">
        <v>1</v>
      </c>
      <c r="L1627" s="51"/>
      <c r="M1627" s="59">
        <v>396180</v>
      </c>
      <c r="N1627" s="51"/>
      <c r="O1627" s="82" t="s">
        <v>1</v>
      </c>
      <c r="P1627" s="51"/>
    </row>
    <row r="1628" spans="1:16">
      <c r="A1628" s="60"/>
      <c r="B1628" s="51"/>
      <c r="C1628" s="60" t="s">
        <v>909</v>
      </c>
      <c r="D1628" s="51"/>
      <c r="E1628" s="64" t="s">
        <v>910</v>
      </c>
      <c r="F1628" s="57"/>
      <c r="G1628" s="57"/>
      <c r="H1628" s="57"/>
      <c r="I1628" s="57"/>
      <c r="J1628" s="57"/>
      <c r="K1628" s="61">
        <v>2179905</v>
      </c>
      <c r="L1628" s="51"/>
      <c r="M1628" s="61">
        <v>281878.08</v>
      </c>
      <c r="N1628" s="51"/>
      <c r="O1628" s="80">
        <v>12.93</v>
      </c>
      <c r="P1628" s="51"/>
    </row>
    <row r="1629" spans="1:16">
      <c r="A1629" s="62" t="s">
        <v>1</v>
      </c>
      <c r="B1629" s="51"/>
      <c r="C1629" s="62" t="s">
        <v>384</v>
      </c>
      <c r="D1629" s="51"/>
      <c r="E1629" s="51"/>
      <c r="F1629" s="51"/>
      <c r="G1629" s="51"/>
      <c r="H1629" s="51"/>
      <c r="I1629" s="51"/>
      <c r="J1629" s="51"/>
      <c r="K1629" s="63">
        <v>5000</v>
      </c>
      <c r="L1629" s="51"/>
      <c r="M1629" s="63">
        <v>0</v>
      </c>
      <c r="N1629" s="51"/>
      <c r="O1629" s="76">
        <v>0</v>
      </c>
      <c r="P1629" s="51"/>
    </row>
    <row r="1630" spans="1:16">
      <c r="A1630" s="62" t="s">
        <v>1</v>
      </c>
      <c r="B1630" s="51"/>
      <c r="C1630" s="62" t="s">
        <v>385</v>
      </c>
      <c r="D1630" s="51"/>
      <c r="E1630" s="51"/>
      <c r="F1630" s="51"/>
      <c r="G1630" s="51"/>
      <c r="H1630" s="51"/>
      <c r="I1630" s="51"/>
      <c r="J1630" s="51"/>
      <c r="K1630" s="63">
        <v>5000</v>
      </c>
      <c r="L1630" s="51"/>
      <c r="M1630" s="63">
        <v>0</v>
      </c>
      <c r="N1630" s="51"/>
      <c r="O1630" s="76">
        <v>0</v>
      </c>
      <c r="P1630" s="51"/>
    </row>
    <row r="1631" spans="1:16">
      <c r="A1631" s="54" t="s">
        <v>1</v>
      </c>
      <c r="B1631" s="51"/>
      <c r="C1631" s="54" t="s">
        <v>341</v>
      </c>
      <c r="D1631" s="51"/>
      <c r="E1631" s="56" t="s">
        <v>342</v>
      </c>
      <c r="F1631" s="57"/>
      <c r="G1631" s="57"/>
      <c r="H1631" s="57"/>
      <c r="I1631" s="57"/>
      <c r="J1631" s="57"/>
      <c r="K1631" s="55">
        <v>5000</v>
      </c>
      <c r="L1631" s="51"/>
      <c r="M1631" s="55">
        <v>0</v>
      </c>
      <c r="N1631" s="51"/>
      <c r="O1631" s="81">
        <v>0</v>
      </c>
      <c r="P1631" s="51"/>
    </row>
    <row r="1632" spans="1:16">
      <c r="A1632" s="58" t="s">
        <v>1</v>
      </c>
      <c r="B1632" s="51"/>
      <c r="C1632" s="58" t="s">
        <v>343</v>
      </c>
      <c r="D1632" s="51"/>
      <c r="E1632" s="65" t="s">
        <v>342</v>
      </c>
      <c r="F1632" s="57"/>
      <c r="G1632" s="57"/>
      <c r="H1632" s="57"/>
      <c r="I1632" s="57"/>
      <c r="J1632" s="57"/>
      <c r="K1632" s="59" t="s">
        <v>1</v>
      </c>
      <c r="L1632" s="51"/>
      <c r="M1632" s="59">
        <v>0</v>
      </c>
      <c r="N1632" s="51"/>
      <c r="O1632" s="82" t="s">
        <v>1</v>
      </c>
      <c r="P1632" s="51"/>
    </row>
    <row r="1633" spans="1:16">
      <c r="A1633" s="62" t="s">
        <v>1</v>
      </c>
      <c r="B1633" s="51"/>
      <c r="C1633" s="62" t="s">
        <v>390</v>
      </c>
      <c r="D1633" s="51"/>
      <c r="E1633" s="51"/>
      <c r="F1633" s="51"/>
      <c r="G1633" s="51"/>
      <c r="H1633" s="51"/>
      <c r="I1633" s="51"/>
      <c r="J1633" s="51"/>
      <c r="K1633" s="63">
        <v>2174905</v>
      </c>
      <c r="L1633" s="51"/>
      <c r="M1633" s="63">
        <v>281878.08</v>
      </c>
      <c r="N1633" s="51"/>
      <c r="O1633" s="76">
        <v>12.96</v>
      </c>
      <c r="P1633" s="51"/>
    </row>
    <row r="1634" spans="1:16">
      <c r="A1634" s="62" t="s">
        <v>1</v>
      </c>
      <c r="B1634" s="51"/>
      <c r="C1634" s="62" t="s">
        <v>391</v>
      </c>
      <c r="D1634" s="51"/>
      <c r="E1634" s="51"/>
      <c r="F1634" s="51"/>
      <c r="G1634" s="51"/>
      <c r="H1634" s="51"/>
      <c r="I1634" s="51"/>
      <c r="J1634" s="51"/>
      <c r="K1634" s="63">
        <v>2174905</v>
      </c>
      <c r="L1634" s="51"/>
      <c r="M1634" s="63">
        <v>281878.08</v>
      </c>
      <c r="N1634" s="51"/>
      <c r="O1634" s="76">
        <v>12.96</v>
      </c>
      <c r="P1634" s="51"/>
    </row>
    <row r="1635" spans="1:16">
      <c r="A1635" s="54" t="s">
        <v>1</v>
      </c>
      <c r="B1635" s="51"/>
      <c r="C1635" s="54" t="s">
        <v>239</v>
      </c>
      <c r="D1635" s="51"/>
      <c r="E1635" s="56" t="s">
        <v>240</v>
      </c>
      <c r="F1635" s="57"/>
      <c r="G1635" s="57"/>
      <c r="H1635" s="57"/>
      <c r="I1635" s="57"/>
      <c r="J1635" s="57"/>
      <c r="K1635" s="55">
        <v>301730</v>
      </c>
      <c r="L1635" s="51"/>
      <c r="M1635" s="55">
        <v>47500</v>
      </c>
      <c r="N1635" s="51"/>
      <c r="O1635" s="81">
        <v>15.74</v>
      </c>
      <c r="P1635" s="51"/>
    </row>
    <row r="1636" spans="1:16">
      <c r="A1636" s="58" t="s">
        <v>1</v>
      </c>
      <c r="B1636" s="51"/>
      <c r="C1636" s="58" t="s">
        <v>241</v>
      </c>
      <c r="D1636" s="51"/>
      <c r="E1636" s="65" t="s">
        <v>242</v>
      </c>
      <c r="F1636" s="57"/>
      <c r="G1636" s="57"/>
      <c r="H1636" s="57"/>
      <c r="I1636" s="57"/>
      <c r="J1636" s="57"/>
      <c r="K1636" s="59" t="s">
        <v>1</v>
      </c>
      <c r="L1636" s="51"/>
      <c r="M1636" s="59">
        <v>0</v>
      </c>
      <c r="N1636" s="51"/>
      <c r="O1636" s="82" t="s">
        <v>1</v>
      </c>
      <c r="P1636" s="51"/>
    </row>
    <row r="1637" spans="1:16">
      <c r="A1637" s="58" t="s">
        <v>1</v>
      </c>
      <c r="B1637" s="51"/>
      <c r="C1637" s="58" t="s">
        <v>243</v>
      </c>
      <c r="D1637" s="51"/>
      <c r="E1637" s="65" t="s">
        <v>244</v>
      </c>
      <c r="F1637" s="57"/>
      <c r="G1637" s="57"/>
      <c r="H1637" s="57"/>
      <c r="I1637" s="57"/>
      <c r="J1637" s="57"/>
      <c r="K1637" s="59" t="s">
        <v>1</v>
      </c>
      <c r="L1637" s="51"/>
      <c r="M1637" s="59">
        <v>47500</v>
      </c>
      <c r="N1637" s="51"/>
      <c r="O1637" s="82" t="s">
        <v>1</v>
      </c>
      <c r="P1637" s="51"/>
    </row>
    <row r="1638" spans="1:16">
      <c r="A1638" s="58" t="s">
        <v>1</v>
      </c>
      <c r="B1638" s="51"/>
      <c r="C1638" s="58" t="s">
        <v>284</v>
      </c>
      <c r="D1638" s="51"/>
      <c r="E1638" s="65" t="s">
        <v>285</v>
      </c>
      <c r="F1638" s="57"/>
      <c r="G1638" s="57"/>
      <c r="H1638" s="57"/>
      <c r="I1638" s="57"/>
      <c r="J1638" s="57"/>
      <c r="K1638" s="59" t="s">
        <v>1</v>
      </c>
      <c r="L1638" s="51"/>
      <c r="M1638" s="59">
        <v>0</v>
      </c>
      <c r="N1638" s="51"/>
      <c r="O1638" s="82" t="s">
        <v>1</v>
      </c>
      <c r="P1638" s="51"/>
    </row>
    <row r="1639" spans="1:16">
      <c r="A1639" s="54" t="s">
        <v>1</v>
      </c>
      <c r="B1639" s="51"/>
      <c r="C1639" s="54" t="s">
        <v>245</v>
      </c>
      <c r="D1639" s="51"/>
      <c r="E1639" s="56" t="s">
        <v>246</v>
      </c>
      <c r="F1639" s="57"/>
      <c r="G1639" s="57"/>
      <c r="H1639" s="57"/>
      <c r="I1639" s="57"/>
      <c r="J1639" s="57"/>
      <c r="K1639" s="55">
        <v>32750</v>
      </c>
      <c r="L1639" s="51"/>
      <c r="M1639" s="55">
        <v>0</v>
      </c>
      <c r="N1639" s="51"/>
      <c r="O1639" s="81">
        <v>0</v>
      </c>
      <c r="P1639" s="51"/>
    </row>
    <row r="1640" spans="1:16">
      <c r="A1640" s="58" t="s">
        <v>1</v>
      </c>
      <c r="B1640" s="51"/>
      <c r="C1640" s="58" t="s">
        <v>251</v>
      </c>
      <c r="D1640" s="51"/>
      <c r="E1640" s="65" t="s">
        <v>246</v>
      </c>
      <c r="F1640" s="57"/>
      <c r="G1640" s="57"/>
      <c r="H1640" s="57"/>
      <c r="I1640" s="57"/>
      <c r="J1640" s="57"/>
      <c r="K1640" s="59" t="s">
        <v>1</v>
      </c>
      <c r="L1640" s="51"/>
      <c r="M1640" s="59">
        <v>0</v>
      </c>
      <c r="N1640" s="51"/>
      <c r="O1640" s="82" t="s">
        <v>1</v>
      </c>
      <c r="P1640" s="51"/>
    </row>
    <row r="1641" spans="1:16">
      <c r="A1641" s="54" t="s">
        <v>1</v>
      </c>
      <c r="B1641" s="51"/>
      <c r="C1641" s="54" t="s">
        <v>252</v>
      </c>
      <c r="D1641" s="51"/>
      <c r="E1641" s="56" t="s">
        <v>253</v>
      </c>
      <c r="F1641" s="57"/>
      <c r="G1641" s="57"/>
      <c r="H1641" s="57"/>
      <c r="I1641" s="57"/>
      <c r="J1641" s="57"/>
      <c r="K1641" s="55">
        <v>286790</v>
      </c>
      <c r="L1641" s="51"/>
      <c r="M1641" s="55">
        <v>127180.47</v>
      </c>
      <c r="N1641" s="51"/>
      <c r="O1641" s="81">
        <v>44.35</v>
      </c>
      <c r="P1641" s="51"/>
    </row>
    <row r="1642" spans="1:16">
      <c r="A1642" s="58" t="s">
        <v>1</v>
      </c>
      <c r="B1642" s="51"/>
      <c r="C1642" s="58" t="s">
        <v>254</v>
      </c>
      <c r="D1642" s="51"/>
      <c r="E1642" s="65" t="s">
        <v>255</v>
      </c>
      <c r="F1642" s="57"/>
      <c r="G1642" s="57"/>
      <c r="H1642" s="57"/>
      <c r="I1642" s="57"/>
      <c r="J1642" s="57"/>
      <c r="K1642" s="59" t="s">
        <v>1</v>
      </c>
      <c r="L1642" s="51"/>
      <c r="M1642" s="59">
        <v>127180.47</v>
      </c>
      <c r="N1642" s="51"/>
      <c r="O1642" s="82" t="s">
        <v>1</v>
      </c>
      <c r="P1642" s="51"/>
    </row>
    <row r="1643" spans="1:16">
      <c r="A1643" s="54" t="s">
        <v>1</v>
      </c>
      <c r="B1643" s="51"/>
      <c r="C1643" s="54" t="s">
        <v>262</v>
      </c>
      <c r="D1643" s="51"/>
      <c r="E1643" s="56" t="s">
        <v>263</v>
      </c>
      <c r="F1643" s="57"/>
      <c r="G1643" s="57"/>
      <c r="H1643" s="57"/>
      <c r="I1643" s="57"/>
      <c r="J1643" s="57"/>
      <c r="K1643" s="55">
        <v>1253635</v>
      </c>
      <c r="L1643" s="51"/>
      <c r="M1643" s="55">
        <v>0</v>
      </c>
      <c r="N1643" s="51"/>
      <c r="O1643" s="81">
        <v>0</v>
      </c>
      <c r="P1643" s="51"/>
    </row>
    <row r="1644" spans="1:16">
      <c r="A1644" s="58" t="s">
        <v>1</v>
      </c>
      <c r="B1644" s="51"/>
      <c r="C1644" s="58" t="s">
        <v>264</v>
      </c>
      <c r="D1644" s="51"/>
      <c r="E1644" s="65" t="s">
        <v>265</v>
      </c>
      <c r="F1644" s="57"/>
      <c r="G1644" s="57"/>
      <c r="H1644" s="57"/>
      <c r="I1644" s="57"/>
      <c r="J1644" s="57"/>
      <c r="K1644" s="59" t="s">
        <v>1</v>
      </c>
      <c r="L1644" s="51"/>
      <c r="M1644" s="59">
        <v>0</v>
      </c>
      <c r="N1644" s="51"/>
      <c r="O1644" s="82" t="s">
        <v>1</v>
      </c>
      <c r="P1644" s="51"/>
    </row>
    <row r="1645" spans="1:16">
      <c r="A1645" s="58" t="s">
        <v>1</v>
      </c>
      <c r="B1645" s="51"/>
      <c r="C1645" s="58" t="s">
        <v>298</v>
      </c>
      <c r="D1645" s="51"/>
      <c r="E1645" s="65" t="s">
        <v>299</v>
      </c>
      <c r="F1645" s="57"/>
      <c r="G1645" s="57"/>
      <c r="H1645" s="57"/>
      <c r="I1645" s="57"/>
      <c r="J1645" s="57"/>
      <c r="K1645" s="59" t="s">
        <v>1</v>
      </c>
      <c r="L1645" s="51"/>
      <c r="M1645" s="59">
        <v>0</v>
      </c>
      <c r="N1645" s="51"/>
      <c r="O1645" s="82" t="s">
        <v>1</v>
      </c>
      <c r="P1645" s="51"/>
    </row>
    <row r="1646" spans="1:16">
      <c r="A1646" s="54" t="s">
        <v>1</v>
      </c>
      <c r="B1646" s="51"/>
      <c r="C1646" s="54" t="s">
        <v>341</v>
      </c>
      <c r="D1646" s="51"/>
      <c r="E1646" s="56" t="s">
        <v>342</v>
      </c>
      <c r="F1646" s="57"/>
      <c r="G1646" s="57"/>
      <c r="H1646" s="57"/>
      <c r="I1646" s="57"/>
      <c r="J1646" s="57"/>
      <c r="K1646" s="55">
        <v>300000</v>
      </c>
      <c r="L1646" s="51"/>
      <c r="M1646" s="55">
        <v>107197.61</v>
      </c>
      <c r="N1646" s="51"/>
      <c r="O1646" s="81">
        <v>35.729999999999997</v>
      </c>
      <c r="P1646" s="51"/>
    </row>
    <row r="1647" spans="1:16">
      <c r="A1647" s="58" t="s">
        <v>1</v>
      </c>
      <c r="B1647" s="51"/>
      <c r="C1647" s="58" t="s">
        <v>343</v>
      </c>
      <c r="D1647" s="51"/>
      <c r="E1647" s="65" t="s">
        <v>342</v>
      </c>
      <c r="F1647" s="57"/>
      <c r="G1647" s="57"/>
      <c r="H1647" s="57"/>
      <c r="I1647" s="57"/>
      <c r="J1647" s="57"/>
      <c r="K1647" s="59" t="s">
        <v>1</v>
      </c>
      <c r="L1647" s="51"/>
      <c r="M1647" s="59">
        <v>107197.61</v>
      </c>
      <c r="N1647" s="51"/>
      <c r="O1647" s="82" t="s">
        <v>1</v>
      </c>
      <c r="P1647" s="51"/>
    </row>
    <row r="1648" spans="1:16" ht="27" customHeight="1">
      <c r="A1648" s="60"/>
      <c r="B1648" s="51"/>
      <c r="C1648" s="60" t="s">
        <v>911</v>
      </c>
      <c r="D1648" s="51"/>
      <c r="E1648" s="64" t="s">
        <v>912</v>
      </c>
      <c r="F1648" s="57"/>
      <c r="G1648" s="57"/>
      <c r="H1648" s="57"/>
      <c r="I1648" s="57"/>
      <c r="J1648" s="57"/>
      <c r="K1648" s="61">
        <v>1067000</v>
      </c>
      <c r="L1648" s="51"/>
      <c r="M1648" s="61">
        <v>448750</v>
      </c>
      <c r="N1648" s="51"/>
      <c r="O1648" s="80">
        <v>42.06</v>
      </c>
      <c r="P1648" s="51"/>
    </row>
    <row r="1649" spans="1:16">
      <c r="A1649" s="62" t="s">
        <v>1</v>
      </c>
      <c r="B1649" s="51"/>
      <c r="C1649" s="62" t="s">
        <v>390</v>
      </c>
      <c r="D1649" s="51"/>
      <c r="E1649" s="51"/>
      <c r="F1649" s="51"/>
      <c r="G1649" s="51"/>
      <c r="H1649" s="51"/>
      <c r="I1649" s="51"/>
      <c r="J1649" s="51"/>
      <c r="K1649" s="63">
        <v>1067000</v>
      </c>
      <c r="L1649" s="51"/>
      <c r="M1649" s="63">
        <v>448750</v>
      </c>
      <c r="N1649" s="51"/>
      <c r="O1649" s="76">
        <v>42.06</v>
      </c>
      <c r="P1649" s="51"/>
    </row>
    <row r="1650" spans="1:16">
      <c r="A1650" s="62" t="s">
        <v>1</v>
      </c>
      <c r="B1650" s="51"/>
      <c r="C1650" s="62" t="s">
        <v>391</v>
      </c>
      <c r="D1650" s="51"/>
      <c r="E1650" s="51"/>
      <c r="F1650" s="51"/>
      <c r="G1650" s="51"/>
      <c r="H1650" s="51"/>
      <c r="I1650" s="51"/>
      <c r="J1650" s="51"/>
      <c r="K1650" s="63">
        <v>1067000</v>
      </c>
      <c r="L1650" s="51"/>
      <c r="M1650" s="63">
        <v>448750</v>
      </c>
      <c r="N1650" s="51"/>
      <c r="O1650" s="76">
        <v>42.06</v>
      </c>
      <c r="P1650" s="51"/>
    </row>
    <row r="1651" spans="1:16">
      <c r="A1651" s="54" t="s">
        <v>1</v>
      </c>
      <c r="B1651" s="51"/>
      <c r="C1651" s="54" t="s">
        <v>239</v>
      </c>
      <c r="D1651" s="51"/>
      <c r="E1651" s="56" t="s">
        <v>240</v>
      </c>
      <c r="F1651" s="57"/>
      <c r="G1651" s="57"/>
      <c r="H1651" s="57"/>
      <c r="I1651" s="57"/>
      <c r="J1651" s="57"/>
      <c r="K1651" s="55">
        <v>75000</v>
      </c>
      <c r="L1651" s="51"/>
      <c r="M1651" s="55">
        <v>18750</v>
      </c>
      <c r="N1651" s="51"/>
      <c r="O1651" s="81">
        <v>25</v>
      </c>
      <c r="P1651" s="51"/>
    </row>
    <row r="1652" spans="1:16">
      <c r="A1652" s="58" t="s">
        <v>1</v>
      </c>
      <c r="B1652" s="51"/>
      <c r="C1652" s="58" t="s">
        <v>243</v>
      </c>
      <c r="D1652" s="51"/>
      <c r="E1652" s="65" t="s">
        <v>244</v>
      </c>
      <c r="F1652" s="57"/>
      <c r="G1652" s="57"/>
      <c r="H1652" s="57"/>
      <c r="I1652" s="57"/>
      <c r="J1652" s="57"/>
      <c r="K1652" s="59" t="s">
        <v>1</v>
      </c>
      <c r="L1652" s="51"/>
      <c r="M1652" s="59">
        <v>18750</v>
      </c>
      <c r="N1652" s="51"/>
      <c r="O1652" s="82" t="s">
        <v>1</v>
      </c>
      <c r="P1652" s="51"/>
    </row>
    <row r="1653" spans="1:16">
      <c r="A1653" s="54" t="s">
        <v>1</v>
      </c>
      <c r="B1653" s="51"/>
      <c r="C1653" s="54" t="s">
        <v>252</v>
      </c>
      <c r="D1653" s="51"/>
      <c r="E1653" s="56" t="s">
        <v>253</v>
      </c>
      <c r="F1653" s="57"/>
      <c r="G1653" s="57"/>
      <c r="H1653" s="57"/>
      <c r="I1653" s="57"/>
      <c r="J1653" s="57"/>
      <c r="K1653" s="55">
        <v>992000</v>
      </c>
      <c r="L1653" s="51"/>
      <c r="M1653" s="55">
        <v>430000</v>
      </c>
      <c r="N1653" s="51"/>
      <c r="O1653" s="81">
        <v>43.35</v>
      </c>
      <c r="P1653" s="51"/>
    </row>
    <row r="1654" spans="1:16">
      <c r="A1654" s="58" t="s">
        <v>1</v>
      </c>
      <c r="B1654" s="51"/>
      <c r="C1654" s="58" t="s">
        <v>254</v>
      </c>
      <c r="D1654" s="51"/>
      <c r="E1654" s="65" t="s">
        <v>255</v>
      </c>
      <c r="F1654" s="57"/>
      <c r="G1654" s="57"/>
      <c r="H1654" s="57"/>
      <c r="I1654" s="57"/>
      <c r="J1654" s="57"/>
      <c r="K1654" s="59" t="s">
        <v>1</v>
      </c>
      <c r="L1654" s="51"/>
      <c r="M1654" s="59">
        <v>430000</v>
      </c>
      <c r="N1654" s="51"/>
      <c r="O1654" s="82" t="s">
        <v>1</v>
      </c>
      <c r="P1654" s="51"/>
    </row>
    <row r="1655" spans="1:16">
      <c r="A1655" s="66" t="s">
        <v>1</v>
      </c>
      <c r="B1655" s="51"/>
      <c r="C1655" s="66" t="s">
        <v>618</v>
      </c>
      <c r="D1655" s="51"/>
      <c r="E1655" s="70" t="s">
        <v>619</v>
      </c>
      <c r="F1655" s="57"/>
      <c r="G1655" s="57"/>
      <c r="H1655" s="57"/>
      <c r="I1655" s="57"/>
      <c r="J1655" s="57"/>
      <c r="K1655" s="67">
        <v>7679793</v>
      </c>
      <c r="L1655" s="51"/>
      <c r="M1655" s="67">
        <v>4607492.72</v>
      </c>
      <c r="N1655" s="51"/>
      <c r="O1655" s="79">
        <v>60</v>
      </c>
      <c r="P1655" s="51"/>
    </row>
    <row r="1656" spans="1:16">
      <c r="A1656" s="60"/>
      <c r="B1656" s="51"/>
      <c r="C1656" s="60" t="s">
        <v>620</v>
      </c>
      <c r="D1656" s="51"/>
      <c r="E1656" s="64" t="s">
        <v>621</v>
      </c>
      <c r="F1656" s="57"/>
      <c r="G1656" s="57"/>
      <c r="H1656" s="57"/>
      <c r="I1656" s="57"/>
      <c r="J1656" s="57"/>
      <c r="K1656" s="61">
        <v>2483793</v>
      </c>
      <c r="L1656" s="51"/>
      <c r="M1656" s="61">
        <v>1059701.3700000001</v>
      </c>
      <c r="N1656" s="51"/>
      <c r="O1656" s="80">
        <v>42.66</v>
      </c>
      <c r="P1656" s="51"/>
    </row>
    <row r="1657" spans="1:16">
      <c r="A1657" s="62" t="s">
        <v>1</v>
      </c>
      <c r="B1657" s="51"/>
      <c r="C1657" s="62" t="s">
        <v>384</v>
      </c>
      <c r="D1657" s="51"/>
      <c r="E1657" s="51"/>
      <c r="F1657" s="51"/>
      <c r="G1657" s="51"/>
      <c r="H1657" s="51"/>
      <c r="I1657" s="51"/>
      <c r="J1657" s="51"/>
      <c r="K1657" s="63">
        <v>2468793</v>
      </c>
      <c r="L1657" s="51"/>
      <c r="M1657" s="63">
        <v>1059701.3700000001</v>
      </c>
      <c r="N1657" s="51"/>
      <c r="O1657" s="76">
        <v>42.92</v>
      </c>
      <c r="P1657" s="51"/>
    </row>
    <row r="1658" spans="1:16">
      <c r="A1658" s="62" t="s">
        <v>1</v>
      </c>
      <c r="B1658" s="51"/>
      <c r="C1658" s="62" t="s">
        <v>385</v>
      </c>
      <c r="D1658" s="51"/>
      <c r="E1658" s="51"/>
      <c r="F1658" s="51"/>
      <c r="G1658" s="51"/>
      <c r="H1658" s="51"/>
      <c r="I1658" s="51"/>
      <c r="J1658" s="51"/>
      <c r="K1658" s="63">
        <v>2468793</v>
      </c>
      <c r="L1658" s="51"/>
      <c r="M1658" s="63">
        <v>1059701.3700000001</v>
      </c>
      <c r="N1658" s="51"/>
      <c r="O1658" s="76">
        <v>42.92</v>
      </c>
      <c r="P1658" s="51"/>
    </row>
    <row r="1659" spans="1:16">
      <c r="A1659" s="54" t="s">
        <v>1</v>
      </c>
      <c r="B1659" s="51"/>
      <c r="C1659" s="54" t="s">
        <v>239</v>
      </c>
      <c r="D1659" s="51"/>
      <c r="E1659" s="56" t="s">
        <v>240</v>
      </c>
      <c r="F1659" s="57"/>
      <c r="G1659" s="57"/>
      <c r="H1659" s="57"/>
      <c r="I1659" s="57"/>
      <c r="J1659" s="57"/>
      <c r="K1659" s="55">
        <v>808500</v>
      </c>
      <c r="L1659" s="51"/>
      <c r="M1659" s="55">
        <v>250000</v>
      </c>
      <c r="N1659" s="51"/>
      <c r="O1659" s="81">
        <v>30.92</v>
      </c>
      <c r="P1659" s="51"/>
    </row>
    <row r="1660" spans="1:16">
      <c r="A1660" s="58" t="s">
        <v>1</v>
      </c>
      <c r="B1660" s="51"/>
      <c r="C1660" s="58" t="s">
        <v>278</v>
      </c>
      <c r="D1660" s="51"/>
      <c r="E1660" s="65" t="s">
        <v>279</v>
      </c>
      <c r="F1660" s="57"/>
      <c r="G1660" s="57"/>
      <c r="H1660" s="57"/>
      <c r="I1660" s="57"/>
      <c r="J1660" s="57"/>
      <c r="K1660" s="59" t="s">
        <v>1</v>
      </c>
      <c r="L1660" s="51"/>
      <c r="M1660" s="59">
        <v>250000</v>
      </c>
      <c r="N1660" s="51"/>
      <c r="O1660" s="82" t="s">
        <v>1</v>
      </c>
      <c r="P1660" s="51"/>
    </row>
    <row r="1661" spans="1:16">
      <c r="A1661" s="54" t="s">
        <v>1</v>
      </c>
      <c r="B1661" s="51"/>
      <c r="C1661" s="54" t="s">
        <v>368</v>
      </c>
      <c r="D1661" s="51"/>
      <c r="E1661" s="56" t="s">
        <v>369</v>
      </c>
      <c r="F1661" s="57"/>
      <c r="G1661" s="57"/>
      <c r="H1661" s="57"/>
      <c r="I1661" s="57"/>
      <c r="J1661" s="57"/>
      <c r="K1661" s="55">
        <v>1660293</v>
      </c>
      <c r="L1661" s="51"/>
      <c r="M1661" s="55">
        <v>809701.37</v>
      </c>
      <c r="N1661" s="51"/>
      <c r="O1661" s="81">
        <v>48.77</v>
      </c>
      <c r="P1661" s="51"/>
    </row>
    <row r="1662" spans="1:16">
      <c r="A1662" s="58" t="s">
        <v>1</v>
      </c>
      <c r="B1662" s="51"/>
      <c r="C1662" s="58" t="s">
        <v>370</v>
      </c>
      <c r="D1662" s="51"/>
      <c r="E1662" s="65" t="s">
        <v>371</v>
      </c>
      <c r="F1662" s="57"/>
      <c r="G1662" s="57"/>
      <c r="H1662" s="57"/>
      <c r="I1662" s="57"/>
      <c r="J1662" s="57"/>
      <c r="K1662" s="59" t="s">
        <v>1</v>
      </c>
      <c r="L1662" s="51"/>
      <c r="M1662" s="59">
        <v>809701.37</v>
      </c>
      <c r="N1662" s="51"/>
      <c r="O1662" s="82" t="s">
        <v>1</v>
      </c>
      <c r="P1662" s="51"/>
    </row>
    <row r="1663" spans="1:16">
      <c r="A1663" s="62" t="s">
        <v>1</v>
      </c>
      <c r="B1663" s="51"/>
      <c r="C1663" s="62" t="s">
        <v>390</v>
      </c>
      <c r="D1663" s="51"/>
      <c r="E1663" s="51"/>
      <c r="F1663" s="51"/>
      <c r="G1663" s="51"/>
      <c r="H1663" s="51"/>
      <c r="I1663" s="51"/>
      <c r="J1663" s="51"/>
      <c r="K1663" s="63">
        <v>15000</v>
      </c>
      <c r="L1663" s="51"/>
      <c r="M1663" s="63">
        <v>0</v>
      </c>
      <c r="N1663" s="51"/>
      <c r="O1663" s="76">
        <v>0</v>
      </c>
      <c r="P1663" s="51"/>
    </row>
    <row r="1664" spans="1:16">
      <c r="A1664" s="62" t="s">
        <v>1</v>
      </c>
      <c r="B1664" s="51"/>
      <c r="C1664" s="62" t="s">
        <v>391</v>
      </c>
      <c r="D1664" s="51"/>
      <c r="E1664" s="51"/>
      <c r="F1664" s="51"/>
      <c r="G1664" s="51"/>
      <c r="H1664" s="51"/>
      <c r="I1664" s="51"/>
      <c r="J1664" s="51"/>
      <c r="K1664" s="63">
        <v>15000</v>
      </c>
      <c r="L1664" s="51"/>
      <c r="M1664" s="63">
        <v>0</v>
      </c>
      <c r="N1664" s="51"/>
      <c r="O1664" s="76">
        <v>0</v>
      </c>
      <c r="P1664" s="51"/>
    </row>
    <row r="1665" spans="1:16">
      <c r="A1665" s="54" t="s">
        <v>1</v>
      </c>
      <c r="B1665" s="51"/>
      <c r="C1665" s="54" t="s">
        <v>235</v>
      </c>
      <c r="D1665" s="51"/>
      <c r="E1665" s="56" t="s">
        <v>236</v>
      </c>
      <c r="F1665" s="57"/>
      <c r="G1665" s="57"/>
      <c r="H1665" s="57"/>
      <c r="I1665" s="57"/>
      <c r="J1665" s="57"/>
      <c r="K1665" s="55">
        <v>15000</v>
      </c>
      <c r="L1665" s="51"/>
      <c r="M1665" s="55">
        <v>0</v>
      </c>
      <c r="N1665" s="51"/>
      <c r="O1665" s="81">
        <v>0</v>
      </c>
      <c r="P1665" s="51"/>
    </row>
    <row r="1666" spans="1:16">
      <c r="A1666" s="58" t="s">
        <v>1</v>
      </c>
      <c r="B1666" s="51"/>
      <c r="C1666" s="58" t="s">
        <v>327</v>
      </c>
      <c r="D1666" s="51"/>
      <c r="E1666" s="65" t="s">
        <v>328</v>
      </c>
      <c r="F1666" s="57"/>
      <c r="G1666" s="57"/>
      <c r="H1666" s="57"/>
      <c r="I1666" s="57"/>
      <c r="J1666" s="57"/>
      <c r="K1666" s="59" t="s">
        <v>1</v>
      </c>
      <c r="L1666" s="51"/>
      <c r="M1666" s="59">
        <v>0</v>
      </c>
      <c r="N1666" s="51"/>
      <c r="O1666" s="82" t="s">
        <v>1</v>
      </c>
      <c r="P1666" s="51"/>
    </row>
    <row r="1667" spans="1:16">
      <c r="A1667" s="60"/>
      <c r="B1667" s="51"/>
      <c r="C1667" s="60" t="s">
        <v>622</v>
      </c>
      <c r="D1667" s="51"/>
      <c r="E1667" s="64" t="s">
        <v>623</v>
      </c>
      <c r="F1667" s="57"/>
      <c r="G1667" s="57"/>
      <c r="H1667" s="57"/>
      <c r="I1667" s="57"/>
      <c r="J1667" s="57"/>
      <c r="K1667" s="61">
        <v>500000</v>
      </c>
      <c r="L1667" s="51"/>
      <c r="M1667" s="61">
        <v>239932</v>
      </c>
      <c r="N1667" s="51"/>
      <c r="O1667" s="80">
        <v>47.99</v>
      </c>
      <c r="P1667" s="51"/>
    </row>
    <row r="1668" spans="1:16">
      <c r="A1668" s="62" t="s">
        <v>1</v>
      </c>
      <c r="B1668" s="51"/>
      <c r="C1668" s="62" t="s">
        <v>384</v>
      </c>
      <c r="D1668" s="51"/>
      <c r="E1668" s="51"/>
      <c r="F1668" s="51"/>
      <c r="G1668" s="51"/>
      <c r="H1668" s="51"/>
      <c r="I1668" s="51"/>
      <c r="J1668" s="51"/>
      <c r="K1668" s="63">
        <v>500000</v>
      </c>
      <c r="L1668" s="51"/>
      <c r="M1668" s="63">
        <v>239932</v>
      </c>
      <c r="N1668" s="51"/>
      <c r="O1668" s="76">
        <v>47.99</v>
      </c>
      <c r="P1668" s="51"/>
    </row>
    <row r="1669" spans="1:16">
      <c r="A1669" s="62" t="s">
        <v>1</v>
      </c>
      <c r="B1669" s="51"/>
      <c r="C1669" s="62" t="s">
        <v>385</v>
      </c>
      <c r="D1669" s="51"/>
      <c r="E1669" s="51"/>
      <c r="F1669" s="51"/>
      <c r="G1669" s="51"/>
      <c r="H1669" s="51"/>
      <c r="I1669" s="51"/>
      <c r="J1669" s="51"/>
      <c r="K1669" s="63">
        <v>500000</v>
      </c>
      <c r="L1669" s="51"/>
      <c r="M1669" s="63">
        <v>239932</v>
      </c>
      <c r="N1669" s="51"/>
      <c r="O1669" s="76">
        <v>47.99</v>
      </c>
      <c r="P1669" s="51"/>
    </row>
    <row r="1670" spans="1:16">
      <c r="A1670" s="54" t="s">
        <v>1</v>
      </c>
      <c r="B1670" s="51"/>
      <c r="C1670" s="54" t="s">
        <v>331</v>
      </c>
      <c r="D1670" s="51"/>
      <c r="E1670" s="56" t="s">
        <v>332</v>
      </c>
      <c r="F1670" s="57"/>
      <c r="G1670" s="57"/>
      <c r="H1670" s="57"/>
      <c r="I1670" s="57"/>
      <c r="J1670" s="57"/>
      <c r="K1670" s="55">
        <v>70000</v>
      </c>
      <c r="L1670" s="51"/>
      <c r="M1670" s="55">
        <v>42400</v>
      </c>
      <c r="N1670" s="51"/>
      <c r="O1670" s="81">
        <v>60.57</v>
      </c>
      <c r="P1670" s="51"/>
    </row>
    <row r="1671" spans="1:16">
      <c r="A1671" s="58" t="s">
        <v>1</v>
      </c>
      <c r="B1671" s="51"/>
      <c r="C1671" s="58" t="s">
        <v>372</v>
      </c>
      <c r="D1671" s="51"/>
      <c r="E1671" s="65" t="s">
        <v>373</v>
      </c>
      <c r="F1671" s="57"/>
      <c r="G1671" s="57"/>
      <c r="H1671" s="57"/>
      <c r="I1671" s="57"/>
      <c r="J1671" s="57"/>
      <c r="K1671" s="59" t="s">
        <v>1</v>
      </c>
      <c r="L1671" s="51"/>
      <c r="M1671" s="59">
        <v>42400</v>
      </c>
      <c r="N1671" s="51"/>
      <c r="O1671" s="82" t="s">
        <v>1</v>
      </c>
      <c r="P1671" s="51"/>
    </row>
    <row r="1672" spans="1:16">
      <c r="A1672" s="54" t="s">
        <v>1</v>
      </c>
      <c r="B1672" s="51"/>
      <c r="C1672" s="54" t="s">
        <v>252</v>
      </c>
      <c r="D1672" s="51"/>
      <c r="E1672" s="56" t="s">
        <v>253</v>
      </c>
      <c r="F1672" s="57"/>
      <c r="G1672" s="57"/>
      <c r="H1672" s="57"/>
      <c r="I1672" s="57"/>
      <c r="J1672" s="57"/>
      <c r="K1672" s="55">
        <v>430000</v>
      </c>
      <c r="L1672" s="51"/>
      <c r="M1672" s="55">
        <v>197532</v>
      </c>
      <c r="N1672" s="51"/>
      <c r="O1672" s="81">
        <v>45.94</v>
      </c>
      <c r="P1672" s="51"/>
    </row>
    <row r="1673" spans="1:16">
      <c r="A1673" s="58" t="s">
        <v>1</v>
      </c>
      <c r="B1673" s="51"/>
      <c r="C1673" s="58" t="s">
        <v>254</v>
      </c>
      <c r="D1673" s="51"/>
      <c r="E1673" s="65" t="s">
        <v>255</v>
      </c>
      <c r="F1673" s="57"/>
      <c r="G1673" s="57"/>
      <c r="H1673" s="57"/>
      <c r="I1673" s="57"/>
      <c r="J1673" s="57"/>
      <c r="K1673" s="59" t="s">
        <v>1</v>
      </c>
      <c r="L1673" s="51"/>
      <c r="M1673" s="59">
        <v>197532</v>
      </c>
      <c r="N1673" s="51"/>
      <c r="O1673" s="82" t="s">
        <v>1</v>
      </c>
      <c r="P1673" s="51"/>
    </row>
    <row r="1674" spans="1:16">
      <c r="A1674" s="60"/>
      <c r="B1674" s="51"/>
      <c r="C1674" s="60" t="s">
        <v>624</v>
      </c>
      <c r="D1674" s="51"/>
      <c r="E1674" s="64" t="s">
        <v>625</v>
      </c>
      <c r="F1674" s="57"/>
      <c r="G1674" s="57"/>
      <c r="H1674" s="57"/>
      <c r="I1674" s="57"/>
      <c r="J1674" s="57"/>
      <c r="K1674" s="61">
        <v>120000</v>
      </c>
      <c r="L1674" s="51"/>
      <c r="M1674" s="61">
        <v>84743.360000000001</v>
      </c>
      <c r="N1674" s="51"/>
      <c r="O1674" s="80">
        <v>70.62</v>
      </c>
      <c r="P1674" s="51"/>
    </row>
    <row r="1675" spans="1:16">
      <c r="A1675" s="62" t="s">
        <v>1</v>
      </c>
      <c r="B1675" s="51"/>
      <c r="C1675" s="62" t="s">
        <v>384</v>
      </c>
      <c r="D1675" s="51"/>
      <c r="E1675" s="51"/>
      <c r="F1675" s="51"/>
      <c r="G1675" s="51"/>
      <c r="H1675" s="51"/>
      <c r="I1675" s="51"/>
      <c r="J1675" s="51"/>
      <c r="K1675" s="63">
        <v>120000</v>
      </c>
      <c r="L1675" s="51"/>
      <c r="M1675" s="63">
        <v>84743.360000000001</v>
      </c>
      <c r="N1675" s="51"/>
      <c r="O1675" s="76">
        <v>70.62</v>
      </c>
      <c r="P1675" s="51"/>
    </row>
    <row r="1676" spans="1:16">
      <c r="A1676" s="62" t="s">
        <v>1</v>
      </c>
      <c r="B1676" s="51"/>
      <c r="C1676" s="62" t="s">
        <v>385</v>
      </c>
      <c r="D1676" s="51"/>
      <c r="E1676" s="51"/>
      <c r="F1676" s="51"/>
      <c r="G1676" s="51"/>
      <c r="H1676" s="51"/>
      <c r="I1676" s="51"/>
      <c r="J1676" s="51"/>
      <c r="K1676" s="63">
        <v>120000</v>
      </c>
      <c r="L1676" s="51"/>
      <c r="M1676" s="63">
        <v>84743.360000000001</v>
      </c>
      <c r="N1676" s="51"/>
      <c r="O1676" s="76">
        <v>70.62</v>
      </c>
      <c r="P1676" s="51"/>
    </row>
    <row r="1677" spans="1:16">
      <c r="A1677" s="54" t="s">
        <v>1</v>
      </c>
      <c r="B1677" s="51"/>
      <c r="C1677" s="54" t="s">
        <v>245</v>
      </c>
      <c r="D1677" s="51"/>
      <c r="E1677" s="56" t="s">
        <v>246</v>
      </c>
      <c r="F1677" s="57"/>
      <c r="G1677" s="57"/>
      <c r="H1677" s="57"/>
      <c r="I1677" s="57"/>
      <c r="J1677" s="57"/>
      <c r="K1677" s="55">
        <v>120000</v>
      </c>
      <c r="L1677" s="51"/>
      <c r="M1677" s="55">
        <v>84743.360000000001</v>
      </c>
      <c r="N1677" s="51"/>
      <c r="O1677" s="81">
        <v>70.62</v>
      </c>
      <c r="P1677" s="51"/>
    </row>
    <row r="1678" spans="1:16">
      <c r="A1678" s="58" t="s">
        <v>1</v>
      </c>
      <c r="B1678" s="51"/>
      <c r="C1678" s="58" t="s">
        <v>251</v>
      </c>
      <c r="D1678" s="51"/>
      <c r="E1678" s="65" t="s">
        <v>246</v>
      </c>
      <c r="F1678" s="57"/>
      <c r="G1678" s="57"/>
      <c r="H1678" s="57"/>
      <c r="I1678" s="57"/>
      <c r="J1678" s="57"/>
      <c r="K1678" s="59" t="s">
        <v>1</v>
      </c>
      <c r="L1678" s="51"/>
      <c r="M1678" s="59">
        <v>84743.360000000001</v>
      </c>
      <c r="N1678" s="51"/>
      <c r="O1678" s="82" t="s">
        <v>1</v>
      </c>
      <c r="P1678" s="51"/>
    </row>
    <row r="1679" spans="1:16">
      <c r="A1679" s="60"/>
      <c r="B1679" s="51"/>
      <c r="C1679" s="60" t="s">
        <v>626</v>
      </c>
      <c r="D1679" s="51"/>
      <c r="E1679" s="64" t="s">
        <v>627</v>
      </c>
      <c r="F1679" s="57"/>
      <c r="G1679" s="57"/>
      <c r="H1679" s="57"/>
      <c r="I1679" s="57"/>
      <c r="J1679" s="57"/>
      <c r="K1679" s="61">
        <v>879000</v>
      </c>
      <c r="L1679" s="51"/>
      <c r="M1679" s="61">
        <v>272109.64</v>
      </c>
      <c r="N1679" s="51"/>
      <c r="O1679" s="80">
        <v>30.96</v>
      </c>
      <c r="P1679" s="51"/>
    </row>
    <row r="1680" spans="1:16">
      <c r="A1680" s="62" t="s">
        <v>1</v>
      </c>
      <c r="B1680" s="51"/>
      <c r="C1680" s="62" t="s">
        <v>384</v>
      </c>
      <c r="D1680" s="51"/>
      <c r="E1680" s="51"/>
      <c r="F1680" s="51"/>
      <c r="G1680" s="51"/>
      <c r="H1680" s="51"/>
      <c r="I1680" s="51"/>
      <c r="J1680" s="51"/>
      <c r="K1680" s="63">
        <v>879000</v>
      </c>
      <c r="L1680" s="51"/>
      <c r="M1680" s="63">
        <v>272109.64</v>
      </c>
      <c r="N1680" s="51"/>
      <c r="O1680" s="76">
        <v>30.96</v>
      </c>
      <c r="P1680" s="51"/>
    </row>
    <row r="1681" spans="1:16">
      <c r="A1681" s="62" t="s">
        <v>1</v>
      </c>
      <c r="B1681" s="51"/>
      <c r="C1681" s="62" t="s">
        <v>385</v>
      </c>
      <c r="D1681" s="51"/>
      <c r="E1681" s="51"/>
      <c r="F1681" s="51"/>
      <c r="G1681" s="51"/>
      <c r="H1681" s="51"/>
      <c r="I1681" s="51"/>
      <c r="J1681" s="51"/>
      <c r="K1681" s="63">
        <v>879000</v>
      </c>
      <c r="L1681" s="51"/>
      <c r="M1681" s="63">
        <v>272109.64</v>
      </c>
      <c r="N1681" s="51"/>
      <c r="O1681" s="76">
        <v>30.96</v>
      </c>
      <c r="P1681" s="51"/>
    </row>
    <row r="1682" spans="1:16">
      <c r="A1682" s="54" t="s">
        <v>1</v>
      </c>
      <c r="B1682" s="51"/>
      <c r="C1682" s="54" t="s">
        <v>239</v>
      </c>
      <c r="D1682" s="51"/>
      <c r="E1682" s="56" t="s">
        <v>240</v>
      </c>
      <c r="F1682" s="57"/>
      <c r="G1682" s="57"/>
      <c r="H1682" s="57"/>
      <c r="I1682" s="57"/>
      <c r="J1682" s="57"/>
      <c r="K1682" s="55">
        <v>765000</v>
      </c>
      <c r="L1682" s="51"/>
      <c r="M1682" s="55">
        <v>241062.64</v>
      </c>
      <c r="N1682" s="51"/>
      <c r="O1682" s="81">
        <v>31.51</v>
      </c>
      <c r="P1682" s="51"/>
    </row>
    <row r="1683" spans="1:16">
      <c r="A1683" s="58" t="s">
        <v>1</v>
      </c>
      <c r="B1683" s="51"/>
      <c r="C1683" s="58" t="s">
        <v>282</v>
      </c>
      <c r="D1683" s="51"/>
      <c r="E1683" s="65" t="s">
        <v>283</v>
      </c>
      <c r="F1683" s="57"/>
      <c r="G1683" s="57"/>
      <c r="H1683" s="57"/>
      <c r="I1683" s="57"/>
      <c r="J1683" s="57"/>
      <c r="K1683" s="59" t="s">
        <v>1</v>
      </c>
      <c r="L1683" s="51"/>
      <c r="M1683" s="59">
        <v>241062.64</v>
      </c>
      <c r="N1683" s="51"/>
      <c r="O1683" s="82" t="s">
        <v>1</v>
      </c>
      <c r="P1683" s="51"/>
    </row>
    <row r="1684" spans="1:16">
      <c r="A1684" s="54" t="s">
        <v>1</v>
      </c>
      <c r="B1684" s="51"/>
      <c r="C1684" s="54" t="s">
        <v>245</v>
      </c>
      <c r="D1684" s="51"/>
      <c r="E1684" s="56" t="s">
        <v>246</v>
      </c>
      <c r="F1684" s="57"/>
      <c r="G1684" s="57"/>
      <c r="H1684" s="57"/>
      <c r="I1684" s="57"/>
      <c r="J1684" s="57"/>
      <c r="K1684" s="55">
        <v>54000</v>
      </c>
      <c r="L1684" s="51"/>
      <c r="M1684" s="55">
        <v>1050</v>
      </c>
      <c r="N1684" s="51"/>
      <c r="O1684" s="81">
        <v>1.94</v>
      </c>
      <c r="P1684" s="51"/>
    </row>
    <row r="1685" spans="1:16">
      <c r="A1685" s="58" t="s">
        <v>1</v>
      </c>
      <c r="B1685" s="51"/>
      <c r="C1685" s="58" t="s">
        <v>251</v>
      </c>
      <c r="D1685" s="51"/>
      <c r="E1685" s="65" t="s">
        <v>246</v>
      </c>
      <c r="F1685" s="57"/>
      <c r="G1685" s="57"/>
      <c r="H1685" s="57"/>
      <c r="I1685" s="57"/>
      <c r="J1685" s="57"/>
      <c r="K1685" s="59" t="s">
        <v>1</v>
      </c>
      <c r="L1685" s="51"/>
      <c r="M1685" s="59">
        <v>1050</v>
      </c>
      <c r="N1685" s="51"/>
      <c r="O1685" s="82" t="s">
        <v>1</v>
      </c>
      <c r="P1685" s="51"/>
    </row>
    <row r="1686" spans="1:16">
      <c r="A1686" s="54" t="s">
        <v>1</v>
      </c>
      <c r="B1686" s="51"/>
      <c r="C1686" s="54" t="s">
        <v>252</v>
      </c>
      <c r="D1686" s="51"/>
      <c r="E1686" s="56" t="s">
        <v>253</v>
      </c>
      <c r="F1686" s="57"/>
      <c r="G1686" s="57"/>
      <c r="H1686" s="57"/>
      <c r="I1686" s="57"/>
      <c r="J1686" s="57"/>
      <c r="K1686" s="55">
        <v>60000</v>
      </c>
      <c r="L1686" s="51"/>
      <c r="M1686" s="55">
        <v>29997</v>
      </c>
      <c r="N1686" s="51"/>
      <c r="O1686" s="81">
        <v>50</v>
      </c>
      <c r="P1686" s="51"/>
    </row>
    <row r="1687" spans="1:16">
      <c r="A1687" s="58" t="s">
        <v>1</v>
      </c>
      <c r="B1687" s="51"/>
      <c r="C1687" s="58" t="s">
        <v>254</v>
      </c>
      <c r="D1687" s="51"/>
      <c r="E1687" s="65" t="s">
        <v>255</v>
      </c>
      <c r="F1687" s="57"/>
      <c r="G1687" s="57"/>
      <c r="H1687" s="57"/>
      <c r="I1687" s="57"/>
      <c r="J1687" s="57"/>
      <c r="K1687" s="59" t="s">
        <v>1</v>
      </c>
      <c r="L1687" s="51"/>
      <c r="M1687" s="59">
        <v>29997</v>
      </c>
      <c r="N1687" s="51"/>
      <c r="O1687" s="82" t="s">
        <v>1</v>
      </c>
      <c r="P1687" s="51"/>
    </row>
    <row r="1688" spans="1:16">
      <c r="A1688" s="60"/>
      <c r="B1688" s="51"/>
      <c r="C1688" s="60" t="s">
        <v>628</v>
      </c>
      <c r="D1688" s="51"/>
      <c r="E1688" s="64" t="s">
        <v>629</v>
      </c>
      <c r="F1688" s="57"/>
      <c r="G1688" s="57"/>
      <c r="H1688" s="57"/>
      <c r="I1688" s="57"/>
      <c r="J1688" s="57"/>
      <c r="K1688" s="61">
        <v>70000</v>
      </c>
      <c r="L1688" s="51"/>
      <c r="M1688" s="61">
        <v>9000</v>
      </c>
      <c r="N1688" s="51"/>
      <c r="O1688" s="80">
        <v>12.86</v>
      </c>
      <c r="P1688" s="51"/>
    </row>
    <row r="1689" spans="1:16">
      <c r="A1689" s="62" t="s">
        <v>1</v>
      </c>
      <c r="B1689" s="51"/>
      <c r="C1689" s="62" t="s">
        <v>384</v>
      </c>
      <c r="D1689" s="51"/>
      <c r="E1689" s="51"/>
      <c r="F1689" s="51"/>
      <c r="G1689" s="51"/>
      <c r="H1689" s="51"/>
      <c r="I1689" s="51"/>
      <c r="J1689" s="51"/>
      <c r="K1689" s="63">
        <v>70000</v>
      </c>
      <c r="L1689" s="51"/>
      <c r="M1689" s="63">
        <v>9000</v>
      </c>
      <c r="N1689" s="51"/>
      <c r="O1689" s="76">
        <v>12.86</v>
      </c>
      <c r="P1689" s="51"/>
    </row>
    <row r="1690" spans="1:16">
      <c r="A1690" s="62" t="s">
        <v>1</v>
      </c>
      <c r="B1690" s="51"/>
      <c r="C1690" s="62" t="s">
        <v>385</v>
      </c>
      <c r="D1690" s="51"/>
      <c r="E1690" s="51"/>
      <c r="F1690" s="51"/>
      <c r="G1690" s="51"/>
      <c r="H1690" s="51"/>
      <c r="I1690" s="51"/>
      <c r="J1690" s="51"/>
      <c r="K1690" s="63">
        <v>70000</v>
      </c>
      <c r="L1690" s="51"/>
      <c r="M1690" s="63">
        <v>9000</v>
      </c>
      <c r="N1690" s="51"/>
      <c r="O1690" s="76">
        <v>12.86</v>
      </c>
      <c r="P1690" s="51"/>
    </row>
    <row r="1691" spans="1:16">
      <c r="A1691" s="54" t="s">
        <v>1</v>
      </c>
      <c r="B1691" s="51"/>
      <c r="C1691" s="54" t="s">
        <v>349</v>
      </c>
      <c r="D1691" s="51"/>
      <c r="E1691" s="56" t="s">
        <v>350</v>
      </c>
      <c r="F1691" s="57"/>
      <c r="G1691" s="57"/>
      <c r="H1691" s="57"/>
      <c r="I1691" s="57"/>
      <c r="J1691" s="57"/>
      <c r="K1691" s="55">
        <v>70000</v>
      </c>
      <c r="L1691" s="51"/>
      <c r="M1691" s="55">
        <v>9000</v>
      </c>
      <c r="N1691" s="51"/>
      <c r="O1691" s="81">
        <v>12.86</v>
      </c>
      <c r="P1691" s="51"/>
    </row>
    <row r="1692" spans="1:16">
      <c r="A1692" s="58" t="s">
        <v>1</v>
      </c>
      <c r="B1692" s="51"/>
      <c r="C1692" s="58" t="s">
        <v>351</v>
      </c>
      <c r="D1692" s="51"/>
      <c r="E1692" s="65" t="s">
        <v>352</v>
      </c>
      <c r="F1692" s="57"/>
      <c r="G1692" s="57"/>
      <c r="H1692" s="57"/>
      <c r="I1692" s="57"/>
      <c r="J1692" s="57"/>
      <c r="K1692" s="59" t="s">
        <v>1</v>
      </c>
      <c r="L1692" s="51"/>
      <c r="M1692" s="59">
        <v>9000</v>
      </c>
      <c r="N1692" s="51"/>
      <c r="O1692" s="82" t="s">
        <v>1</v>
      </c>
      <c r="P1692" s="51"/>
    </row>
    <row r="1693" spans="1:16">
      <c r="A1693" s="60"/>
      <c r="B1693" s="51"/>
      <c r="C1693" s="60" t="s">
        <v>701</v>
      </c>
      <c r="D1693" s="51"/>
      <c r="E1693" s="64" t="s">
        <v>702</v>
      </c>
      <c r="F1693" s="57"/>
      <c r="G1693" s="57"/>
      <c r="H1693" s="57"/>
      <c r="I1693" s="57"/>
      <c r="J1693" s="57"/>
      <c r="K1693" s="61">
        <v>20000</v>
      </c>
      <c r="L1693" s="51"/>
      <c r="M1693" s="61">
        <v>5877.61</v>
      </c>
      <c r="N1693" s="51"/>
      <c r="O1693" s="80">
        <v>29.39</v>
      </c>
      <c r="P1693" s="51"/>
    </row>
    <row r="1694" spans="1:16">
      <c r="A1694" s="62" t="s">
        <v>1</v>
      </c>
      <c r="B1694" s="51"/>
      <c r="C1694" s="62" t="s">
        <v>384</v>
      </c>
      <c r="D1694" s="51"/>
      <c r="E1694" s="51"/>
      <c r="F1694" s="51"/>
      <c r="G1694" s="51"/>
      <c r="H1694" s="51"/>
      <c r="I1694" s="51"/>
      <c r="J1694" s="51"/>
      <c r="K1694" s="63">
        <v>20000</v>
      </c>
      <c r="L1694" s="51"/>
      <c r="M1694" s="63">
        <v>5877.61</v>
      </c>
      <c r="N1694" s="51"/>
      <c r="O1694" s="76">
        <v>29.39</v>
      </c>
      <c r="P1694" s="51"/>
    </row>
    <row r="1695" spans="1:16">
      <c r="A1695" s="62" t="s">
        <v>1</v>
      </c>
      <c r="B1695" s="51"/>
      <c r="C1695" s="62" t="s">
        <v>385</v>
      </c>
      <c r="D1695" s="51"/>
      <c r="E1695" s="51"/>
      <c r="F1695" s="51"/>
      <c r="G1695" s="51"/>
      <c r="H1695" s="51"/>
      <c r="I1695" s="51"/>
      <c r="J1695" s="51"/>
      <c r="K1695" s="63">
        <v>20000</v>
      </c>
      <c r="L1695" s="51"/>
      <c r="M1695" s="63">
        <v>5877.61</v>
      </c>
      <c r="N1695" s="51"/>
      <c r="O1695" s="76">
        <v>29.39</v>
      </c>
      <c r="P1695" s="51"/>
    </row>
    <row r="1696" spans="1:16">
      <c r="A1696" s="54" t="s">
        <v>1</v>
      </c>
      <c r="B1696" s="51"/>
      <c r="C1696" s="54" t="s">
        <v>245</v>
      </c>
      <c r="D1696" s="51"/>
      <c r="E1696" s="56" t="s">
        <v>246</v>
      </c>
      <c r="F1696" s="57"/>
      <c r="G1696" s="57"/>
      <c r="H1696" s="57"/>
      <c r="I1696" s="57"/>
      <c r="J1696" s="57"/>
      <c r="K1696" s="55">
        <v>20000</v>
      </c>
      <c r="L1696" s="51"/>
      <c r="M1696" s="55">
        <v>5877.61</v>
      </c>
      <c r="N1696" s="51"/>
      <c r="O1696" s="81">
        <v>29.39</v>
      </c>
      <c r="P1696" s="51"/>
    </row>
    <row r="1697" spans="1:16">
      <c r="A1697" s="58" t="s">
        <v>1</v>
      </c>
      <c r="B1697" s="51"/>
      <c r="C1697" s="58" t="s">
        <v>251</v>
      </c>
      <c r="D1697" s="51"/>
      <c r="E1697" s="65" t="s">
        <v>246</v>
      </c>
      <c r="F1697" s="57"/>
      <c r="G1697" s="57"/>
      <c r="H1697" s="57"/>
      <c r="I1697" s="57"/>
      <c r="J1697" s="57"/>
      <c r="K1697" s="59" t="s">
        <v>1</v>
      </c>
      <c r="L1697" s="51"/>
      <c r="M1697" s="59">
        <v>5877.61</v>
      </c>
      <c r="N1697" s="51"/>
      <c r="O1697" s="82" t="s">
        <v>1</v>
      </c>
      <c r="P1697" s="51"/>
    </row>
    <row r="1698" spans="1:16">
      <c r="A1698" s="60"/>
      <c r="B1698" s="51"/>
      <c r="C1698" s="60" t="s">
        <v>630</v>
      </c>
      <c r="D1698" s="51"/>
      <c r="E1698" s="64" t="s">
        <v>631</v>
      </c>
      <c r="F1698" s="57"/>
      <c r="G1698" s="57"/>
      <c r="H1698" s="57"/>
      <c r="I1698" s="57"/>
      <c r="J1698" s="57"/>
      <c r="K1698" s="61">
        <v>3607000</v>
      </c>
      <c r="L1698" s="51"/>
      <c r="M1698" s="61">
        <v>2936128.74</v>
      </c>
      <c r="N1698" s="51"/>
      <c r="O1698" s="80">
        <v>81.400000000000006</v>
      </c>
      <c r="P1698" s="51"/>
    </row>
    <row r="1699" spans="1:16">
      <c r="A1699" s="62" t="s">
        <v>1</v>
      </c>
      <c r="B1699" s="51"/>
      <c r="C1699" s="62" t="s">
        <v>384</v>
      </c>
      <c r="D1699" s="51"/>
      <c r="E1699" s="51"/>
      <c r="F1699" s="51"/>
      <c r="G1699" s="51"/>
      <c r="H1699" s="51"/>
      <c r="I1699" s="51"/>
      <c r="J1699" s="51"/>
      <c r="K1699" s="63">
        <v>7000</v>
      </c>
      <c r="L1699" s="51"/>
      <c r="M1699" s="63">
        <v>1458.06</v>
      </c>
      <c r="N1699" s="51"/>
      <c r="O1699" s="76">
        <v>20.83</v>
      </c>
      <c r="P1699" s="51"/>
    </row>
    <row r="1700" spans="1:16">
      <c r="A1700" s="62" t="s">
        <v>1</v>
      </c>
      <c r="B1700" s="51"/>
      <c r="C1700" s="62" t="s">
        <v>385</v>
      </c>
      <c r="D1700" s="51"/>
      <c r="E1700" s="51"/>
      <c r="F1700" s="51"/>
      <c r="G1700" s="51"/>
      <c r="H1700" s="51"/>
      <c r="I1700" s="51"/>
      <c r="J1700" s="51"/>
      <c r="K1700" s="63">
        <v>7000</v>
      </c>
      <c r="L1700" s="51"/>
      <c r="M1700" s="63">
        <v>1458.06</v>
      </c>
      <c r="N1700" s="51"/>
      <c r="O1700" s="76">
        <v>20.83</v>
      </c>
      <c r="P1700" s="51"/>
    </row>
    <row r="1701" spans="1:16">
      <c r="A1701" s="54" t="s">
        <v>1</v>
      </c>
      <c r="B1701" s="51"/>
      <c r="C1701" s="54" t="s">
        <v>235</v>
      </c>
      <c r="D1701" s="51"/>
      <c r="E1701" s="56" t="s">
        <v>236</v>
      </c>
      <c r="F1701" s="57"/>
      <c r="G1701" s="57"/>
      <c r="H1701" s="57"/>
      <c r="I1701" s="57"/>
      <c r="J1701" s="57"/>
      <c r="K1701" s="55">
        <v>3500</v>
      </c>
      <c r="L1701" s="51"/>
      <c r="M1701" s="55">
        <v>719.83</v>
      </c>
      <c r="N1701" s="51"/>
      <c r="O1701" s="81">
        <v>20.57</v>
      </c>
      <c r="P1701" s="51"/>
    </row>
    <row r="1702" spans="1:16">
      <c r="A1702" s="58" t="s">
        <v>1</v>
      </c>
      <c r="B1702" s="51"/>
      <c r="C1702" s="58" t="s">
        <v>266</v>
      </c>
      <c r="D1702" s="51"/>
      <c r="E1702" s="65" t="s">
        <v>267</v>
      </c>
      <c r="F1702" s="57"/>
      <c r="G1702" s="57"/>
      <c r="H1702" s="57"/>
      <c r="I1702" s="57"/>
      <c r="J1702" s="57"/>
      <c r="K1702" s="59" t="s">
        <v>1</v>
      </c>
      <c r="L1702" s="51"/>
      <c r="M1702" s="59">
        <v>719.83</v>
      </c>
      <c r="N1702" s="51"/>
      <c r="O1702" s="82" t="s">
        <v>1</v>
      </c>
      <c r="P1702" s="51"/>
    </row>
    <row r="1703" spans="1:16">
      <c r="A1703" s="54" t="s">
        <v>1</v>
      </c>
      <c r="B1703" s="51"/>
      <c r="C1703" s="54" t="s">
        <v>239</v>
      </c>
      <c r="D1703" s="51"/>
      <c r="E1703" s="56" t="s">
        <v>240</v>
      </c>
      <c r="F1703" s="57"/>
      <c r="G1703" s="57"/>
      <c r="H1703" s="57"/>
      <c r="I1703" s="57"/>
      <c r="J1703" s="57"/>
      <c r="K1703" s="55">
        <v>3500</v>
      </c>
      <c r="L1703" s="51"/>
      <c r="M1703" s="55">
        <v>738.23</v>
      </c>
      <c r="N1703" s="51"/>
      <c r="O1703" s="81">
        <v>21.09</v>
      </c>
      <c r="P1703" s="51"/>
    </row>
    <row r="1704" spans="1:16">
      <c r="A1704" s="58" t="s">
        <v>1</v>
      </c>
      <c r="B1704" s="51"/>
      <c r="C1704" s="58" t="s">
        <v>278</v>
      </c>
      <c r="D1704" s="51"/>
      <c r="E1704" s="65" t="s">
        <v>279</v>
      </c>
      <c r="F1704" s="57"/>
      <c r="G1704" s="57"/>
      <c r="H1704" s="57"/>
      <c r="I1704" s="57"/>
      <c r="J1704" s="57"/>
      <c r="K1704" s="59" t="s">
        <v>1</v>
      </c>
      <c r="L1704" s="51"/>
      <c r="M1704" s="59">
        <v>738.23</v>
      </c>
      <c r="N1704" s="51"/>
      <c r="O1704" s="82" t="s">
        <v>1</v>
      </c>
      <c r="P1704" s="51"/>
    </row>
    <row r="1705" spans="1:16">
      <c r="A1705" s="62" t="s">
        <v>1</v>
      </c>
      <c r="B1705" s="51"/>
      <c r="C1705" s="62" t="s">
        <v>388</v>
      </c>
      <c r="D1705" s="51"/>
      <c r="E1705" s="51"/>
      <c r="F1705" s="51"/>
      <c r="G1705" s="51"/>
      <c r="H1705" s="51"/>
      <c r="I1705" s="51"/>
      <c r="J1705" s="51"/>
      <c r="K1705" s="63">
        <v>1932544.85</v>
      </c>
      <c r="L1705" s="51"/>
      <c r="M1705" s="63">
        <v>1267215.53</v>
      </c>
      <c r="N1705" s="51"/>
      <c r="O1705" s="76">
        <v>65.569999999999993</v>
      </c>
      <c r="P1705" s="51"/>
    </row>
    <row r="1706" spans="1:16">
      <c r="A1706" s="62" t="s">
        <v>1</v>
      </c>
      <c r="B1706" s="51"/>
      <c r="C1706" s="62" t="s">
        <v>389</v>
      </c>
      <c r="D1706" s="51"/>
      <c r="E1706" s="51"/>
      <c r="F1706" s="51"/>
      <c r="G1706" s="51"/>
      <c r="H1706" s="51"/>
      <c r="I1706" s="51"/>
      <c r="J1706" s="51"/>
      <c r="K1706" s="63">
        <v>1932544.85</v>
      </c>
      <c r="L1706" s="51"/>
      <c r="M1706" s="63">
        <v>1267215.53</v>
      </c>
      <c r="N1706" s="51"/>
      <c r="O1706" s="76">
        <v>65.569999999999993</v>
      </c>
      <c r="P1706" s="51"/>
    </row>
    <row r="1707" spans="1:16">
      <c r="A1707" s="54" t="s">
        <v>1</v>
      </c>
      <c r="B1707" s="51"/>
      <c r="C1707" s="54" t="s">
        <v>353</v>
      </c>
      <c r="D1707" s="51"/>
      <c r="E1707" s="56" t="s">
        <v>354</v>
      </c>
      <c r="F1707" s="57"/>
      <c r="G1707" s="57"/>
      <c r="H1707" s="57"/>
      <c r="I1707" s="57"/>
      <c r="J1707" s="57"/>
      <c r="K1707" s="55">
        <v>1932544.85</v>
      </c>
      <c r="L1707" s="51"/>
      <c r="M1707" s="55">
        <v>1267215.53</v>
      </c>
      <c r="N1707" s="51"/>
      <c r="O1707" s="81">
        <v>65.569999999999993</v>
      </c>
      <c r="P1707" s="51"/>
    </row>
    <row r="1708" spans="1:16">
      <c r="A1708" s="58" t="s">
        <v>1</v>
      </c>
      <c r="B1708" s="51"/>
      <c r="C1708" s="58" t="s">
        <v>363</v>
      </c>
      <c r="D1708" s="51"/>
      <c r="E1708" s="65" t="s">
        <v>364</v>
      </c>
      <c r="F1708" s="57"/>
      <c r="G1708" s="57"/>
      <c r="H1708" s="57"/>
      <c r="I1708" s="57"/>
      <c r="J1708" s="57"/>
      <c r="K1708" s="59" t="s">
        <v>1</v>
      </c>
      <c r="L1708" s="51"/>
      <c r="M1708" s="59">
        <v>1267215.53</v>
      </c>
      <c r="N1708" s="51"/>
      <c r="O1708" s="82" t="s">
        <v>1</v>
      </c>
      <c r="P1708" s="51"/>
    </row>
    <row r="1709" spans="1:16">
      <c r="A1709" s="62" t="s">
        <v>1</v>
      </c>
      <c r="B1709" s="51"/>
      <c r="C1709" s="62" t="s">
        <v>394</v>
      </c>
      <c r="D1709" s="51"/>
      <c r="E1709" s="51"/>
      <c r="F1709" s="51"/>
      <c r="G1709" s="51"/>
      <c r="H1709" s="51"/>
      <c r="I1709" s="51"/>
      <c r="J1709" s="51"/>
      <c r="K1709" s="63">
        <v>1667455.15</v>
      </c>
      <c r="L1709" s="51"/>
      <c r="M1709" s="63">
        <v>1667455.15</v>
      </c>
      <c r="N1709" s="51"/>
      <c r="O1709" s="76">
        <v>100</v>
      </c>
      <c r="P1709" s="51"/>
    </row>
    <row r="1710" spans="1:16">
      <c r="A1710" s="62" t="s">
        <v>1</v>
      </c>
      <c r="B1710" s="51"/>
      <c r="C1710" s="62" t="s">
        <v>395</v>
      </c>
      <c r="D1710" s="51"/>
      <c r="E1710" s="51"/>
      <c r="F1710" s="51"/>
      <c r="G1710" s="51"/>
      <c r="H1710" s="51"/>
      <c r="I1710" s="51"/>
      <c r="J1710" s="51"/>
      <c r="K1710" s="63">
        <v>1667455.15</v>
      </c>
      <c r="L1710" s="51"/>
      <c r="M1710" s="63">
        <v>1667455.15</v>
      </c>
      <c r="N1710" s="51"/>
      <c r="O1710" s="76">
        <v>100</v>
      </c>
      <c r="P1710" s="51"/>
    </row>
    <row r="1711" spans="1:16">
      <c r="A1711" s="54" t="s">
        <v>1</v>
      </c>
      <c r="B1711" s="51"/>
      <c r="C1711" s="54" t="s">
        <v>353</v>
      </c>
      <c r="D1711" s="51"/>
      <c r="E1711" s="56" t="s">
        <v>354</v>
      </c>
      <c r="F1711" s="57"/>
      <c r="G1711" s="57"/>
      <c r="H1711" s="57"/>
      <c r="I1711" s="57"/>
      <c r="J1711" s="57"/>
      <c r="K1711" s="55">
        <v>1667455.15</v>
      </c>
      <c r="L1711" s="51"/>
      <c r="M1711" s="55">
        <v>1667455.15</v>
      </c>
      <c r="N1711" s="51"/>
      <c r="O1711" s="81">
        <v>100</v>
      </c>
      <c r="P1711" s="51"/>
    </row>
    <row r="1712" spans="1:16">
      <c r="A1712" s="58" t="s">
        <v>1</v>
      </c>
      <c r="B1712" s="51"/>
      <c r="C1712" s="58" t="s">
        <v>363</v>
      </c>
      <c r="D1712" s="51"/>
      <c r="E1712" s="65" t="s">
        <v>364</v>
      </c>
      <c r="F1712" s="57"/>
      <c r="G1712" s="57"/>
      <c r="H1712" s="57"/>
      <c r="I1712" s="57"/>
      <c r="J1712" s="57"/>
      <c r="K1712" s="59" t="s">
        <v>1</v>
      </c>
      <c r="L1712" s="51"/>
      <c r="M1712" s="59">
        <v>1667455.15</v>
      </c>
      <c r="N1712" s="51"/>
      <c r="O1712" s="82" t="s">
        <v>1</v>
      </c>
      <c r="P1712" s="51"/>
    </row>
    <row r="1713" spans="1:16">
      <c r="A1713" s="66" t="s">
        <v>1</v>
      </c>
      <c r="B1713" s="51"/>
      <c r="C1713" s="66" t="s">
        <v>1012</v>
      </c>
      <c r="D1713" s="51"/>
      <c r="E1713" s="70" t="s">
        <v>1013</v>
      </c>
      <c r="F1713" s="57"/>
      <c r="G1713" s="57"/>
      <c r="H1713" s="57"/>
      <c r="I1713" s="57"/>
      <c r="J1713" s="57"/>
      <c r="K1713" s="67">
        <v>1440000</v>
      </c>
      <c r="L1713" s="51"/>
      <c r="M1713" s="67">
        <v>787200</v>
      </c>
      <c r="N1713" s="51"/>
      <c r="O1713" s="79">
        <v>54.67</v>
      </c>
      <c r="P1713" s="51"/>
    </row>
    <row r="1714" spans="1:16">
      <c r="A1714" s="60"/>
      <c r="B1714" s="51"/>
      <c r="C1714" s="60" t="s">
        <v>1014</v>
      </c>
      <c r="D1714" s="51"/>
      <c r="E1714" s="64" t="s">
        <v>711</v>
      </c>
      <c r="F1714" s="57"/>
      <c r="G1714" s="57"/>
      <c r="H1714" s="57"/>
      <c r="I1714" s="57"/>
      <c r="J1714" s="57"/>
      <c r="K1714" s="61">
        <v>40000</v>
      </c>
      <c r="L1714" s="51"/>
      <c r="M1714" s="61">
        <v>0</v>
      </c>
      <c r="N1714" s="51"/>
      <c r="O1714" s="80">
        <v>0</v>
      </c>
      <c r="P1714" s="51"/>
    </row>
    <row r="1715" spans="1:16">
      <c r="A1715" s="62" t="s">
        <v>1</v>
      </c>
      <c r="B1715" s="51"/>
      <c r="C1715" s="62" t="s">
        <v>384</v>
      </c>
      <c r="D1715" s="51"/>
      <c r="E1715" s="51"/>
      <c r="F1715" s="51"/>
      <c r="G1715" s="51"/>
      <c r="H1715" s="51"/>
      <c r="I1715" s="51"/>
      <c r="J1715" s="51"/>
      <c r="K1715" s="63">
        <v>40000</v>
      </c>
      <c r="L1715" s="51"/>
      <c r="M1715" s="63">
        <v>0</v>
      </c>
      <c r="N1715" s="51"/>
      <c r="O1715" s="76">
        <v>0</v>
      </c>
      <c r="P1715" s="51"/>
    </row>
    <row r="1716" spans="1:16">
      <c r="A1716" s="62" t="s">
        <v>1</v>
      </c>
      <c r="B1716" s="51"/>
      <c r="C1716" s="62" t="s">
        <v>385</v>
      </c>
      <c r="D1716" s="51"/>
      <c r="E1716" s="51"/>
      <c r="F1716" s="51"/>
      <c r="G1716" s="51"/>
      <c r="H1716" s="51"/>
      <c r="I1716" s="51"/>
      <c r="J1716" s="51"/>
      <c r="K1716" s="63">
        <v>40000</v>
      </c>
      <c r="L1716" s="51"/>
      <c r="M1716" s="63">
        <v>0</v>
      </c>
      <c r="N1716" s="51"/>
      <c r="O1716" s="76">
        <v>0</v>
      </c>
      <c r="P1716" s="51"/>
    </row>
    <row r="1717" spans="1:16">
      <c r="A1717" s="54" t="s">
        <v>1</v>
      </c>
      <c r="B1717" s="51"/>
      <c r="C1717" s="54" t="s">
        <v>231</v>
      </c>
      <c r="D1717" s="51"/>
      <c r="E1717" s="56" t="s">
        <v>232</v>
      </c>
      <c r="F1717" s="57"/>
      <c r="G1717" s="57"/>
      <c r="H1717" s="57"/>
      <c r="I1717" s="57"/>
      <c r="J1717" s="57"/>
      <c r="K1717" s="55">
        <v>5000</v>
      </c>
      <c r="L1717" s="51"/>
      <c r="M1717" s="55">
        <v>0</v>
      </c>
      <c r="N1717" s="51"/>
      <c r="O1717" s="81">
        <v>0</v>
      </c>
      <c r="P1717" s="51"/>
    </row>
    <row r="1718" spans="1:16">
      <c r="A1718" s="58" t="s">
        <v>1</v>
      </c>
      <c r="B1718" s="51"/>
      <c r="C1718" s="58" t="s">
        <v>258</v>
      </c>
      <c r="D1718" s="51"/>
      <c r="E1718" s="65" t="s">
        <v>259</v>
      </c>
      <c r="F1718" s="57"/>
      <c r="G1718" s="57"/>
      <c r="H1718" s="57"/>
      <c r="I1718" s="57"/>
      <c r="J1718" s="57"/>
      <c r="K1718" s="59" t="s">
        <v>1</v>
      </c>
      <c r="L1718" s="51"/>
      <c r="M1718" s="59">
        <v>0</v>
      </c>
      <c r="N1718" s="51"/>
      <c r="O1718" s="82" t="s">
        <v>1</v>
      </c>
      <c r="P1718" s="51"/>
    </row>
    <row r="1719" spans="1:16">
      <c r="A1719" s="54" t="s">
        <v>1</v>
      </c>
      <c r="B1719" s="51"/>
      <c r="C1719" s="54" t="s">
        <v>239</v>
      </c>
      <c r="D1719" s="51"/>
      <c r="E1719" s="56" t="s">
        <v>240</v>
      </c>
      <c r="F1719" s="57"/>
      <c r="G1719" s="57"/>
      <c r="H1719" s="57"/>
      <c r="I1719" s="57"/>
      <c r="J1719" s="57"/>
      <c r="K1719" s="55">
        <v>20000</v>
      </c>
      <c r="L1719" s="51"/>
      <c r="M1719" s="55">
        <v>0</v>
      </c>
      <c r="N1719" s="51"/>
      <c r="O1719" s="81">
        <v>0</v>
      </c>
      <c r="P1719" s="51"/>
    </row>
    <row r="1720" spans="1:16">
      <c r="A1720" s="58" t="s">
        <v>1</v>
      </c>
      <c r="B1720" s="51"/>
      <c r="C1720" s="58" t="s">
        <v>241</v>
      </c>
      <c r="D1720" s="51"/>
      <c r="E1720" s="65" t="s">
        <v>242</v>
      </c>
      <c r="F1720" s="57"/>
      <c r="G1720" s="57"/>
      <c r="H1720" s="57"/>
      <c r="I1720" s="57"/>
      <c r="J1720" s="57"/>
      <c r="K1720" s="59" t="s">
        <v>1</v>
      </c>
      <c r="L1720" s="51"/>
      <c r="M1720" s="59">
        <v>0</v>
      </c>
      <c r="N1720" s="51"/>
      <c r="O1720" s="82" t="s">
        <v>1</v>
      </c>
      <c r="P1720" s="51"/>
    </row>
    <row r="1721" spans="1:16">
      <c r="A1721" s="58" t="s">
        <v>1</v>
      </c>
      <c r="B1721" s="51"/>
      <c r="C1721" s="58" t="s">
        <v>243</v>
      </c>
      <c r="D1721" s="51"/>
      <c r="E1721" s="65" t="s">
        <v>244</v>
      </c>
      <c r="F1721" s="57"/>
      <c r="G1721" s="57"/>
      <c r="H1721" s="57"/>
      <c r="I1721" s="57"/>
      <c r="J1721" s="57"/>
      <c r="K1721" s="59" t="s">
        <v>1</v>
      </c>
      <c r="L1721" s="51"/>
      <c r="M1721" s="59">
        <v>0</v>
      </c>
      <c r="N1721" s="51"/>
      <c r="O1721" s="82" t="s">
        <v>1</v>
      </c>
      <c r="P1721" s="51"/>
    </row>
    <row r="1722" spans="1:16">
      <c r="A1722" s="54" t="s">
        <v>1</v>
      </c>
      <c r="B1722" s="51"/>
      <c r="C1722" s="54" t="s">
        <v>245</v>
      </c>
      <c r="D1722" s="51"/>
      <c r="E1722" s="56" t="s">
        <v>246</v>
      </c>
      <c r="F1722" s="57"/>
      <c r="G1722" s="57"/>
      <c r="H1722" s="57"/>
      <c r="I1722" s="57"/>
      <c r="J1722" s="57"/>
      <c r="K1722" s="55">
        <v>15000</v>
      </c>
      <c r="L1722" s="51"/>
      <c r="M1722" s="55">
        <v>0</v>
      </c>
      <c r="N1722" s="51"/>
      <c r="O1722" s="81">
        <v>0</v>
      </c>
      <c r="P1722" s="51"/>
    </row>
    <row r="1723" spans="1:16">
      <c r="A1723" s="58" t="s">
        <v>1</v>
      </c>
      <c r="B1723" s="51"/>
      <c r="C1723" s="58" t="s">
        <v>251</v>
      </c>
      <c r="D1723" s="51"/>
      <c r="E1723" s="65" t="s">
        <v>246</v>
      </c>
      <c r="F1723" s="57"/>
      <c r="G1723" s="57"/>
      <c r="H1723" s="57"/>
      <c r="I1723" s="57"/>
      <c r="J1723" s="57"/>
      <c r="K1723" s="59" t="s">
        <v>1</v>
      </c>
      <c r="L1723" s="51"/>
      <c r="M1723" s="59">
        <v>0</v>
      </c>
      <c r="N1723" s="51"/>
      <c r="O1723" s="82" t="s">
        <v>1</v>
      </c>
      <c r="P1723" s="51"/>
    </row>
    <row r="1724" spans="1:16">
      <c r="A1724" s="60"/>
      <c r="B1724" s="51"/>
      <c r="C1724" s="60" t="s">
        <v>1015</v>
      </c>
      <c r="D1724" s="51"/>
      <c r="E1724" s="64" t="s">
        <v>593</v>
      </c>
      <c r="F1724" s="57"/>
      <c r="G1724" s="57"/>
      <c r="H1724" s="57"/>
      <c r="I1724" s="57"/>
      <c r="J1724" s="57"/>
      <c r="K1724" s="61">
        <v>1200000</v>
      </c>
      <c r="L1724" s="51"/>
      <c r="M1724" s="61">
        <v>787200</v>
      </c>
      <c r="N1724" s="51"/>
      <c r="O1724" s="80">
        <v>65.599999999999994</v>
      </c>
      <c r="P1724" s="51"/>
    </row>
    <row r="1725" spans="1:16">
      <c r="A1725" s="62" t="s">
        <v>1</v>
      </c>
      <c r="B1725" s="51"/>
      <c r="C1725" s="62" t="s">
        <v>384</v>
      </c>
      <c r="D1725" s="51"/>
      <c r="E1725" s="51"/>
      <c r="F1725" s="51"/>
      <c r="G1725" s="51"/>
      <c r="H1725" s="51"/>
      <c r="I1725" s="51"/>
      <c r="J1725" s="51"/>
      <c r="K1725" s="63">
        <v>1200000</v>
      </c>
      <c r="L1725" s="51"/>
      <c r="M1725" s="63">
        <v>787200</v>
      </c>
      <c r="N1725" s="51"/>
      <c r="O1725" s="76">
        <v>65.599999999999994</v>
      </c>
      <c r="P1725" s="51"/>
    </row>
    <row r="1726" spans="1:16">
      <c r="A1726" s="62" t="s">
        <v>1</v>
      </c>
      <c r="B1726" s="51"/>
      <c r="C1726" s="62" t="s">
        <v>385</v>
      </c>
      <c r="D1726" s="51"/>
      <c r="E1726" s="51"/>
      <c r="F1726" s="51"/>
      <c r="G1726" s="51"/>
      <c r="H1726" s="51"/>
      <c r="I1726" s="51"/>
      <c r="J1726" s="51"/>
      <c r="K1726" s="63">
        <v>1200000</v>
      </c>
      <c r="L1726" s="51"/>
      <c r="M1726" s="63">
        <v>787200</v>
      </c>
      <c r="N1726" s="51"/>
      <c r="O1726" s="76">
        <v>65.599999999999994</v>
      </c>
      <c r="P1726" s="51"/>
    </row>
    <row r="1727" spans="1:16">
      <c r="A1727" s="54" t="s">
        <v>1</v>
      </c>
      <c r="B1727" s="51"/>
      <c r="C1727" s="54" t="s">
        <v>331</v>
      </c>
      <c r="D1727" s="51"/>
      <c r="E1727" s="56" t="s">
        <v>332</v>
      </c>
      <c r="F1727" s="57"/>
      <c r="G1727" s="57"/>
      <c r="H1727" s="57"/>
      <c r="I1727" s="57"/>
      <c r="J1727" s="57"/>
      <c r="K1727" s="55">
        <v>1200000</v>
      </c>
      <c r="L1727" s="51"/>
      <c r="M1727" s="55">
        <v>787200</v>
      </c>
      <c r="N1727" s="51"/>
      <c r="O1727" s="81">
        <v>65.599999999999994</v>
      </c>
      <c r="P1727" s="51"/>
    </row>
    <row r="1728" spans="1:16">
      <c r="A1728" s="58" t="s">
        <v>1</v>
      </c>
      <c r="B1728" s="51"/>
      <c r="C1728" s="58" t="s">
        <v>333</v>
      </c>
      <c r="D1728" s="51"/>
      <c r="E1728" s="65" t="s">
        <v>334</v>
      </c>
      <c r="F1728" s="57"/>
      <c r="G1728" s="57"/>
      <c r="H1728" s="57"/>
      <c r="I1728" s="57"/>
      <c r="J1728" s="57"/>
      <c r="K1728" s="59" t="s">
        <v>1</v>
      </c>
      <c r="L1728" s="51"/>
      <c r="M1728" s="59">
        <v>787200</v>
      </c>
      <c r="N1728" s="51"/>
      <c r="O1728" s="82" t="s">
        <v>1</v>
      </c>
      <c r="P1728" s="51"/>
    </row>
    <row r="1729" spans="1:16">
      <c r="A1729" s="60"/>
      <c r="B1729" s="51"/>
      <c r="C1729" s="60" t="s">
        <v>1016</v>
      </c>
      <c r="D1729" s="51"/>
      <c r="E1729" s="64" t="s">
        <v>496</v>
      </c>
      <c r="F1729" s="57"/>
      <c r="G1729" s="57"/>
      <c r="H1729" s="57"/>
      <c r="I1729" s="57"/>
      <c r="J1729" s="57"/>
      <c r="K1729" s="61">
        <v>200000</v>
      </c>
      <c r="L1729" s="51"/>
      <c r="M1729" s="61">
        <v>0</v>
      </c>
      <c r="N1729" s="51"/>
      <c r="O1729" s="80">
        <v>0</v>
      </c>
      <c r="P1729" s="51"/>
    </row>
    <row r="1730" spans="1:16">
      <c r="A1730" s="62" t="s">
        <v>1</v>
      </c>
      <c r="B1730" s="51"/>
      <c r="C1730" s="62" t="s">
        <v>384</v>
      </c>
      <c r="D1730" s="51"/>
      <c r="E1730" s="51"/>
      <c r="F1730" s="51"/>
      <c r="G1730" s="51"/>
      <c r="H1730" s="51"/>
      <c r="I1730" s="51"/>
      <c r="J1730" s="51"/>
      <c r="K1730" s="63">
        <v>200000</v>
      </c>
      <c r="L1730" s="51"/>
      <c r="M1730" s="63">
        <v>0</v>
      </c>
      <c r="N1730" s="51"/>
      <c r="O1730" s="76">
        <v>0</v>
      </c>
      <c r="P1730" s="51"/>
    </row>
    <row r="1731" spans="1:16">
      <c r="A1731" s="62" t="s">
        <v>1</v>
      </c>
      <c r="B1731" s="51"/>
      <c r="C1731" s="62" t="s">
        <v>385</v>
      </c>
      <c r="D1731" s="51"/>
      <c r="E1731" s="51"/>
      <c r="F1731" s="51"/>
      <c r="G1731" s="51"/>
      <c r="H1731" s="51"/>
      <c r="I1731" s="51"/>
      <c r="J1731" s="51"/>
      <c r="K1731" s="63">
        <v>200000</v>
      </c>
      <c r="L1731" s="51"/>
      <c r="M1731" s="63">
        <v>0</v>
      </c>
      <c r="N1731" s="51"/>
      <c r="O1731" s="76">
        <v>0</v>
      </c>
      <c r="P1731" s="51"/>
    </row>
    <row r="1732" spans="1:16">
      <c r="A1732" s="54" t="s">
        <v>1</v>
      </c>
      <c r="B1732" s="51"/>
      <c r="C1732" s="54" t="s">
        <v>317</v>
      </c>
      <c r="D1732" s="51"/>
      <c r="E1732" s="56" t="s">
        <v>318</v>
      </c>
      <c r="F1732" s="57"/>
      <c r="G1732" s="57"/>
      <c r="H1732" s="57"/>
      <c r="I1732" s="57"/>
      <c r="J1732" s="57"/>
      <c r="K1732" s="55">
        <v>200000</v>
      </c>
      <c r="L1732" s="51"/>
      <c r="M1732" s="55">
        <v>0</v>
      </c>
      <c r="N1732" s="51"/>
      <c r="O1732" s="81">
        <v>0</v>
      </c>
      <c r="P1732" s="51"/>
    </row>
    <row r="1733" spans="1:16">
      <c r="A1733" s="58" t="s">
        <v>1</v>
      </c>
      <c r="B1733" s="51"/>
      <c r="C1733" s="58" t="s">
        <v>497</v>
      </c>
      <c r="D1733" s="51"/>
      <c r="E1733" s="65" t="s">
        <v>498</v>
      </c>
      <c r="F1733" s="57"/>
      <c r="G1733" s="57"/>
      <c r="H1733" s="57"/>
      <c r="I1733" s="57"/>
      <c r="J1733" s="57"/>
      <c r="K1733" s="59" t="s">
        <v>1</v>
      </c>
      <c r="L1733" s="51"/>
      <c r="M1733" s="59">
        <v>0</v>
      </c>
      <c r="N1733" s="51"/>
      <c r="O1733" s="82" t="s">
        <v>1</v>
      </c>
      <c r="P1733" s="51"/>
    </row>
    <row r="1734" spans="1:16">
      <c r="A1734" s="68" t="s">
        <v>1</v>
      </c>
      <c r="B1734" s="51"/>
      <c r="C1734" s="68" t="s">
        <v>913</v>
      </c>
      <c r="D1734" s="51"/>
      <c r="E1734" s="51"/>
      <c r="F1734" s="51"/>
      <c r="G1734" s="51"/>
      <c r="H1734" s="51"/>
      <c r="I1734" s="51"/>
      <c r="J1734" s="51"/>
      <c r="K1734" s="69">
        <v>132467427.01000001</v>
      </c>
      <c r="L1734" s="51"/>
      <c r="M1734" s="69">
        <v>55878362</v>
      </c>
      <c r="N1734" s="51"/>
      <c r="O1734" s="75">
        <v>42.18</v>
      </c>
      <c r="P1734" s="51"/>
    </row>
    <row r="1735" spans="1:16">
      <c r="A1735" s="62" t="s">
        <v>1</v>
      </c>
      <c r="B1735" s="51"/>
      <c r="C1735" s="62" t="s">
        <v>384</v>
      </c>
      <c r="D1735" s="51"/>
      <c r="E1735" s="51"/>
      <c r="F1735" s="51"/>
      <c r="G1735" s="51"/>
      <c r="H1735" s="51"/>
      <c r="I1735" s="51"/>
      <c r="J1735" s="51"/>
      <c r="K1735" s="63">
        <v>11207904</v>
      </c>
      <c r="L1735" s="51"/>
      <c r="M1735" s="63">
        <v>4750069.2</v>
      </c>
      <c r="N1735" s="51"/>
      <c r="O1735" s="76">
        <v>42.38</v>
      </c>
      <c r="P1735" s="51"/>
    </row>
    <row r="1736" spans="1:16">
      <c r="A1736" s="62" t="s">
        <v>1</v>
      </c>
      <c r="B1736" s="51"/>
      <c r="C1736" s="62" t="s">
        <v>385</v>
      </c>
      <c r="D1736" s="51"/>
      <c r="E1736" s="51"/>
      <c r="F1736" s="51"/>
      <c r="G1736" s="51"/>
      <c r="H1736" s="51"/>
      <c r="I1736" s="51"/>
      <c r="J1736" s="51"/>
      <c r="K1736" s="63">
        <v>11207904</v>
      </c>
      <c r="L1736" s="51"/>
      <c r="M1736" s="63">
        <v>4750069.2</v>
      </c>
      <c r="N1736" s="51"/>
      <c r="O1736" s="76">
        <v>42.38</v>
      </c>
      <c r="P1736" s="51"/>
    </row>
    <row r="1737" spans="1:16">
      <c r="A1737" s="62" t="s">
        <v>1</v>
      </c>
      <c r="B1737" s="51"/>
      <c r="C1737" s="62" t="s">
        <v>386</v>
      </c>
      <c r="D1737" s="51"/>
      <c r="E1737" s="51"/>
      <c r="F1737" s="51"/>
      <c r="G1737" s="51"/>
      <c r="H1737" s="51"/>
      <c r="I1737" s="51"/>
      <c r="J1737" s="51"/>
      <c r="K1737" s="63">
        <v>325781.92</v>
      </c>
      <c r="L1737" s="51"/>
      <c r="M1737" s="63">
        <v>11085.92</v>
      </c>
      <c r="N1737" s="51"/>
      <c r="O1737" s="76">
        <v>3.4</v>
      </c>
      <c r="P1737" s="51"/>
    </row>
    <row r="1738" spans="1:16">
      <c r="A1738" s="62" t="s">
        <v>1</v>
      </c>
      <c r="B1738" s="51"/>
      <c r="C1738" s="62" t="s">
        <v>387</v>
      </c>
      <c r="D1738" s="51"/>
      <c r="E1738" s="51"/>
      <c r="F1738" s="51"/>
      <c r="G1738" s="51"/>
      <c r="H1738" s="51"/>
      <c r="I1738" s="51"/>
      <c r="J1738" s="51"/>
      <c r="K1738" s="63">
        <v>325781.92</v>
      </c>
      <c r="L1738" s="51"/>
      <c r="M1738" s="63">
        <v>11085.92</v>
      </c>
      <c r="N1738" s="51"/>
      <c r="O1738" s="76">
        <v>3.4</v>
      </c>
      <c r="P1738" s="51"/>
    </row>
    <row r="1739" spans="1:16">
      <c r="A1739" s="62" t="s">
        <v>1</v>
      </c>
      <c r="B1739" s="51"/>
      <c r="C1739" s="62" t="s">
        <v>388</v>
      </c>
      <c r="D1739" s="51"/>
      <c r="E1739" s="51"/>
      <c r="F1739" s="51"/>
      <c r="G1739" s="51"/>
      <c r="H1739" s="51"/>
      <c r="I1739" s="51"/>
      <c r="J1739" s="51"/>
      <c r="K1739" s="63">
        <v>8375969.4100000001</v>
      </c>
      <c r="L1739" s="51"/>
      <c r="M1739" s="63">
        <v>2278049.09</v>
      </c>
      <c r="N1739" s="51"/>
      <c r="O1739" s="76">
        <v>27.2</v>
      </c>
      <c r="P1739" s="51"/>
    </row>
    <row r="1740" spans="1:16">
      <c r="A1740" s="62" t="s">
        <v>1</v>
      </c>
      <c r="B1740" s="51"/>
      <c r="C1740" s="62" t="s">
        <v>389</v>
      </c>
      <c r="D1740" s="51"/>
      <c r="E1740" s="51"/>
      <c r="F1740" s="51"/>
      <c r="G1740" s="51"/>
      <c r="H1740" s="51"/>
      <c r="I1740" s="51"/>
      <c r="J1740" s="51"/>
      <c r="K1740" s="63">
        <v>8375969.4100000001</v>
      </c>
      <c r="L1740" s="51"/>
      <c r="M1740" s="63">
        <v>2278049.09</v>
      </c>
      <c r="N1740" s="51"/>
      <c r="O1740" s="76">
        <v>27.2</v>
      </c>
      <c r="P1740" s="51"/>
    </row>
    <row r="1741" spans="1:16">
      <c r="A1741" s="62" t="s">
        <v>1</v>
      </c>
      <c r="B1741" s="51"/>
      <c r="C1741" s="62" t="s">
        <v>390</v>
      </c>
      <c r="D1741" s="51"/>
      <c r="E1741" s="51"/>
      <c r="F1741" s="51"/>
      <c r="G1741" s="51"/>
      <c r="H1741" s="51"/>
      <c r="I1741" s="51"/>
      <c r="J1741" s="51"/>
      <c r="K1741" s="63">
        <v>111879505.23</v>
      </c>
      <c r="L1741" s="51"/>
      <c r="M1741" s="63">
        <v>48801812.130000003</v>
      </c>
      <c r="N1741" s="51"/>
      <c r="O1741" s="76">
        <v>43.62</v>
      </c>
      <c r="P1741" s="51"/>
    </row>
    <row r="1742" spans="1:16">
      <c r="A1742" s="62" t="s">
        <v>1</v>
      </c>
      <c r="B1742" s="51"/>
      <c r="C1742" s="62" t="s">
        <v>391</v>
      </c>
      <c r="D1742" s="51"/>
      <c r="E1742" s="51"/>
      <c r="F1742" s="51"/>
      <c r="G1742" s="51"/>
      <c r="H1742" s="51"/>
      <c r="I1742" s="51"/>
      <c r="J1742" s="51"/>
      <c r="K1742" s="63">
        <v>111879505.23</v>
      </c>
      <c r="L1742" s="51"/>
      <c r="M1742" s="63">
        <v>48801812.130000003</v>
      </c>
      <c r="N1742" s="51"/>
      <c r="O1742" s="76">
        <v>43.62</v>
      </c>
      <c r="P1742" s="51"/>
    </row>
    <row r="1743" spans="1:16">
      <c r="A1743" s="62" t="s">
        <v>1</v>
      </c>
      <c r="B1743" s="51"/>
      <c r="C1743" s="62" t="s">
        <v>392</v>
      </c>
      <c r="D1743" s="51"/>
      <c r="E1743" s="51"/>
      <c r="F1743" s="51"/>
      <c r="G1743" s="51"/>
      <c r="H1743" s="51"/>
      <c r="I1743" s="51"/>
      <c r="J1743" s="51"/>
      <c r="K1743" s="63">
        <v>389104.52</v>
      </c>
      <c r="L1743" s="51"/>
      <c r="M1743" s="63">
        <v>8168.88</v>
      </c>
      <c r="N1743" s="51"/>
      <c r="O1743" s="76">
        <v>2.1</v>
      </c>
      <c r="P1743" s="51"/>
    </row>
    <row r="1744" spans="1:16">
      <c r="A1744" s="62" t="s">
        <v>1</v>
      </c>
      <c r="B1744" s="51"/>
      <c r="C1744" s="62" t="s">
        <v>393</v>
      </c>
      <c r="D1744" s="51"/>
      <c r="E1744" s="51"/>
      <c r="F1744" s="51"/>
      <c r="G1744" s="51"/>
      <c r="H1744" s="51"/>
      <c r="I1744" s="51"/>
      <c r="J1744" s="51"/>
      <c r="K1744" s="63">
        <v>389104.52</v>
      </c>
      <c r="L1744" s="51"/>
      <c r="M1744" s="63">
        <v>8168.88</v>
      </c>
      <c r="N1744" s="51"/>
      <c r="O1744" s="76">
        <v>2.1</v>
      </c>
      <c r="P1744" s="51"/>
    </row>
    <row r="1745" spans="1:16">
      <c r="A1745" s="62" t="s">
        <v>1</v>
      </c>
      <c r="B1745" s="51"/>
      <c r="C1745" s="62" t="s">
        <v>394</v>
      </c>
      <c r="D1745" s="51"/>
      <c r="E1745" s="51"/>
      <c r="F1745" s="51"/>
      <c r="G1745" s="51"/>
      <c r="H1745" s="51"/>
      <c r="I1745" s="51"/>
      <c r="J1745" s="51"/>
      <c r="K1745" s="63">
        <v>289161.93</v>
      </c>
      <c r="L1745" s="51"/>
      <c r="M1745" s="63">
        <v>29176.78</v>
      </c>
      <c r="N1745" s="51"/>
      <c r="O1745" s="76">
        <v>10.09</v>
      </c>
      <c r="P1745" s="51"/>
    </row>
    <row r="1746" spans="1:16">
      <c r="A1746" s="62" t="s">
        <v>1</v>
      </c>
      <c r="B1746" s="51"/>
      <c r="C1746" s="62" t="s">
        <v>395</v>
      </c>
      <c r="D1746" s="51"/>
      <c r="E1746" s="51"/>
      <c r="F1746" s="51"/>
      <c r="G1746" s="51"/>
      <c r="H1746" s="51"/>
      <c r="I1746" s="51"/>
      <c r="J1746" s="51"/>
      <c r="K1746" s="63">
        <v>289161.93</v>
      </c>
      <c r="L1746" s="51"/>
      <c r="M1746" s="63">
        <v>29176.78</v>
      </c>
      <c r="N1746" s="51"/>
      <c r="O1746" s="76">
        <v>10.09</v>
      </c>
      <c r="P1746" s="51"/>
    </row>
    <row r="1747" spans="1:16">
      <c r="A1747" s="66" t="s">
        <v>1</v>
      </c>
      <c r="B1747" s="51"/>
      <c r="C1747" s="66" t="s">
        <v>632</v>
      </c>
      <c r="D1747" s="51"/>
      <c r="E1747" s="70" t="s">
        <v>633</v>
      </c>
      <c r="F1747" s="57"/>
      <c r="G1747" s="57"/>
      <c r="H1747" s="57"/>
      <c r="I1747" s="57"/>
      <c r="J1747" s="57"/>
      <c r="K1747" s="67">
        <v>2353828.9900000002</v>
      </c>
      <c r="L1747" s="51"/>
      <c r="M1747" s="67">
        <v>912554.39</v>
      </c>
      <c r="N1747" s="51"/>
      <c r="O1747" s="79">
        <v>38.770000000000003</v>
      </c>
      <c r="P1747" s="51"/>
    </row>
    <row r="1748" spans="1:16">
      <c r="A1748" s="60"/>
      <c r="B1748" s="51"/>
      <c r="C1748" s="60" t="s">
        <v>636</v>
      </c>
      <c r="D1748" s="51"/>
      <c r="E1748" s="64" t="s">
        <v>637</v>
      </c>
      <c r="F1748" s="57"/>
      <c r="G1748" s="57"/>
      <c r="H1748" s="57"/>
      <c r="I1748" s="57"/>
      <c r="J1748" s="57"/>
      <c r="K1748" s="61">
        <v>2353828.9900000002</v>
      </c>
      <c r="L1748" s="51"/>
      <c r="M1748" s="61">
        <v>912554.39</v>
      </c>
      <c r="N1748" s="51"/>
      <c r="O1748" s="80">
        <v>38.770000000000003</v>
      </c>
      <c r="P1748" s="51"/>
    </row>
    <row r="1749" spans="1:16">
      <c r="A1749" s="62" t="s">
        <v>1</v>
      </c>
      <c r="B1749" s="51"/>
      <c r="C1749" s="62" t="s">
        <v>390</v>
      </c>
      <c r="D1749" s="51"/>
      <c r="E1749" s="51"/>
      <c r="F1749" s="51"/>
      <c r="G1749" s="51"/>
      <c r="H1749" s="51"/>
      <c r="I1749" s="51"/>
      <c r="J1749" s="51"/>
      <c r="K1749" s="63">
        <v>2353828.9900000002</v>
      </c>
      <c r="L1749" s="51"/>
      <c r="M1749" s="63">
        <v>912554.39</v>
      </c>
      <c r="N1749" s="51"/>
      <c r="O1749" s="76">
        <v>38.770000000000003</v>
      </c>
      <c r="P1749" s="51"/>
    </row>
    <row r="1750" spans="1:16">
      <c r="A1750" s="62" t="s">
        <v>1</v>
      </c>
      <c r="B1750" s="51"/>
      <c r="C1750" s="62" t="s">
        <v>391</v>
      </c>
      <c r="D1750" s="51"/>
      <c r="E1750" s="51"/>
      <c r="F1750" s="51"/>
      <c r="G1750" s="51"/>
      <c r="H1750" s="51"/>
      <c r="I1750" s="51"/>
      <c r="J1750" s="51"/>
      <c r="K1750" s="63">
        <v>2353828.9900000002</v>
      </c>
      <c r="L1750" s="51"/>
      <c r="M1750" s="63">
        <v>912554.39</v>
      </c>
      <c r="N1750" s="51"/>
      <c r="O1750" s="76">
        <v>38.770000000000003</v>
      </c>
      <c r="P1750" s="51"/>
    </row>
    <row r="1751" spans="1:16">
      <c r="A1751" s="54" t="s">
        <v>1</v>
      </c>
      <c r="B1751" s="51"/>
      <c r="C1751" s="54" t="s">
        <v>341</v>
      </c>
      <c r="D1751" s="51"/>
      <c r="E1751" s="56" t="s">
        <v>342</v>
      </c>
      <c r="F1751" s="57"/>
      <c r="G1751" s="57"/>
      <c r="H1751" s="57"/>
      <c r="I1751" s="57"/>
      <c r="J1751" s="57"/>
      <c r="K1751" s="55">
        <v>2353828.9900000002</v>
      </c>
      <c r="L1751" s="51"/>
      <c r="M1751" s="55">
        <v>912554.39</v>
      </c>
      <c r="N1751" s="51"/>
      <c r="O1751" s="81">
        <v>38.770000000000003</v>
      </c>
      <c r="P1751" s="51"/>
    </row>
    <row r="1752" spans="1:16">
      <c r="A1752" s="58" t="s">
        <v>1</v>
      </c>
      <c r="B1752" s="51"/>
      <c r="C1752" s="58" t="s">
        <v>343</v>
      </c>
      <c r="D1752" s="51"/>
      <c r="E1752" s="65" t="s">
        <v>342</v>
      </c>
      <c r="F1752" s="57"/>
      <c r="G1752" s="57"/>
      <c r="H1752" s="57"/>
      <c r="I1752" s="57"/>
      <c r="J1752" s="57"/>
      <c r="K1752" s="59" t="s">
        <v>1</v>
      </c>
      <c r="L1752" s="51"/>
      <c r="M1752" s="59">
        <v>912554.39</v>
      </c>
      <c r="N1752" s="51"/>
      <c r="O1752" s="82" t="s">
        <v>1</v>
      </c>
      <c r="P1752" s="51"/>
    </row>
    <row r="1753" spans="1:16">
      <c r="A1753" s="68" t="s">
        <v>1</v>
      </c>
      <c r="B1753" s="51"/>
      <c r="C1753" s="68" t="s">
        <v>914</v>
      </c>
      <c r="D1753" s="51"/>
      <c r="E1753" s="51"/>
      <c r="F1753" s="51"/>
      <c r="G1753" s="51"/>
      <c r="H1753" s="51"/>
      <c r="I1753" s="51"/>
      <c r="J1753" s="51"/>
      <c r="K1753" s="69">
        <v>13667476.98</v>
      </c>
      <c r="L1753" s="51"/>
      <c r="M1753" s="69">
        <v>5850486</v>
      </c>
      <c r="N1753" s="51"/>
      <c r="O1753" s="75">
        <v>42.81</v>
      </c>
      <c r="P1753" s="51"/>
    </row>
    <row r="1754" spans="1:16">
      <c r="A1754" s="66" t="s">
        <v>1</v>
      </c>
      <c r="B1754" s="51"/>
      <c r="C1754" s="66" t="s">
        <v>632</v>
      </c>
      <c r="D1754" s="51"/>
      <c r="E1754" s="70" t="s">
        <v>633</v>
      </c>
      <c r="F1754" s="57"/>
      <c r="G1754" s="57"/>
      <c r="H1754" s="57"/>
      <c r="I1754" s="57"/>
      <c r="J1754" s="57"/>
      <c r="K1754" s="67">
        <v>10162620</v>
      </c>
      <c r="L1754" s="51"/>
      <c r="M1754" s="67">
        <v>4730079.88</v>
      </c>
      <c r="N1754" s="51"/>
      <c r="O1754" s="79">
        <v>46.54</v>
      </c>
      <c r="P1754" s="51"/>
    </row>
    <row r="1755" spans="1:16">
      <c r="A1755" s="60"/>
      <c r="B1755" s="51"/>
      <c r="C1755" s="60" t="s">
        <v>634</v>
      </c>
      <c r="D1755" s="51"/>
      <c r="E1755" s="64" t="s">
        <v>635</v>
      </c>
      <c r="F1755" s="57"/>
      <c r="G1755" s="57"/>
      <c r="H1755" s="57"/>
      <c r="I1755" s="57"/>
      <c r="J1755" s="57"/>
      <c r="K1755" s="61">
        <v>852620</v>
      </c>
      <c r="L1755" s="51"/>
      <c r="M1755" s="61">
        <v>421593.79</v>
      </c>
      <c r="N1755" s="51"/>
      <c r="O1755" s="80">
        <v>49.45</v>
      </c>
      <c r="P1755" s="51"/>
    </row>
    <row r="1756" spans="1:16">
      <c r="A1756" s="62" t="s">
        <v>1</v>
      </c>
      <c r="B1756" s="51"/>
      <c r="C1756" s="62" t="s">
        <v>390</v>
      </c>
      <c r="D1756" s="51"/>
      <c r="E1756" s="51"/>
      <c r="F1756" s="51"/>
      <c r="G1756" s="51"/>
      <c r="H1756" s="51"/>
      <c r="I1756" s="51"/>
      <c r="J1756" s="51"/>
      <c r="K1756" s="63">
        <v>852620</v>
      </c>
      <c r="L1756" s="51"/>
      <c r="M1756" s="63">
        <v>421593.79</v>
      </c>
      <c r="N1756" s="51"/>
      <c r="O1756" s="76">
        <v>49.45</v>
      </c>
      <c r="P1756" s="51"/>
    </row>
    <row r="1757" spans="1:16">
      <c r="A1757" s="62" t="s">
        <v>1</v>
      </c>
      <c r="B1757" s="51"/>
      <c r="C1757" s="62" t="s">
        <v>391</v>
      </c>
      <c r="D1757" s="51"/>
      <c r="E1757" s="51"/>
      <c r="F1757" s="51"/>
      <c r="G1757" s="51"/>
      <c r="H1757" s="51"/>
      <c r="I1757" s="51"/>
      <c r="J1757" s="51"/>
      <c r="K1757" s="63">
        <v>852620</v>
      </c>
      <c r="L1757" s="51"/>
      <c r="M1757" s="63">
        <v>421593.79</v>
      </c>
      <c r="N1757" s="51"/>
      <c r="O1757" s="76">
        <v>49.45</v>
      </c>
      <c r="P1757" s="51"/>
    </row>
    <row r="1758" spans="1:16">
      <c r="A1758" s="54" t="s">
        <v>1</v>
      </c>
      <c r="B1758" s="51"/>
      <c r="C1758" s="54" t="s">
        <v>231</v>
      </c>
      <c r="D1758" s="51"/>
      <c r="E1758" s="56" t="s">
        <v>232</v>
      </c>
      <c r="F1758" s="57"/>
      <c r="G1758" s="57"/>
      <c r="H1758" s="57"/>
      <c r="I1758" s="57"/>
      <c r="J1758" s="57"/>
      <c r="K1758" s="55">
        <v>25000</v>
      </c>
      <c r="L1758" s="51"/>
      <c r="M1758" s="55">
        <v>16713.740000000002</v>
      </c>
      <c r="N1758" s="51"/>
      <c r="O1758" s="81">
        <v>66.849999999999994</v>
      </c>
      <c r="P1758" s="51"/>
    </row>
    <row r="1759" spans="1:16">
      <c r="A1759" s="58" t="s">
        <v>1</v>
      </c>
      <c r="B1759" s="51"/>
      <c r="C1759" s="58" t="s">
        <v>258</v>
      </c>
      <c r="D1759" s="51"/>
      <c r="E1759" s="65" t="s">
        <v>259</v>
      </c>
      <c r="F1759" s="57"/>
      <c r="G1759" s="57"/>
      <c r="H1759" s="57"/>
      <c r="I1759" s="57"/>
      <c r="J1759" s="57"/>
      <c r="K1759" s="59" t="s">
        <v>1</v>
      </c>
      <c r="L1759" s="51"/>
      <c r="M1759" s="59">
        <v>13163.74</v>
      </c>
      <c r="N1759" s="51"/>
      <c r="O1759" s="82" t="s">
        <v>1</v>
      </c>
      <c r="P1759" s="51"/>
    </row>
    <row r="1760" spans="1:16">
      <c r="A1760" s="58" t="s">
        <v>1</v>
      </c>
      <c r="B1760" s="51"/>
      <c r="C1760" s="58" t="s">
        <v>260</v>
      </c>
      <c r="D1760" s="51"/>
      <c r="E1760" s="65" t="s">
        <v>261</v>
      </c>
      <c r="F1760" s="57"/>
      <c r="G1760" s="57"/>
      <c r="H1760" s="57"/>
      <c r="I1760" s="57"/>
      <c r="J1760" s="57"/>
      <c r="K1760" s="59" t="s">
        <v>1</v>
      </c>
      <c r="L1760" s="51"/>
      <c r="M1760" s="59">
        <v>3550</v>
      </c>
      <c r="N1760" s="51"/>
      <c r="O1760" s="82" t="s">
        <v>1</v>
      </c>
      <c r="P1760" s="51"/>
    </row>
    <row r="1761" spans="1:16">
      <c r="A1761" s="58" t="s">
        <v>1</v>
      </c>
      <c r="B1761" s="51"/>
      <c r="C1761" s="58" t="s">
        <v>378</v>
      </c>
      <c r="D1761" s="51"/>
      <c r="E1761" s="65" t="s">
        <v>379</v>
      </c>
      <c r="F1761" s="57"/>
      <c r="G1761" s="57"/>
      <c r="H1761" s="57"/>
      <c r="I1761" s="57"/>
      <c r="J1761" s="57"/>
      <c r="K1761" s="59" t="s">
        <v>1</v>
      </c>
      <c r="L1761" s="51"/>
      <c r="M1761" s="59">
        <v>0</v>
      </c>
      <c r="N1761" s="51"/>
      <c r="O1761" s="82" t="s">
        <v>1</v>
      </c>
      <c r="P1761" s="51"/>
    </row>
    <row r="1762" spans="1:16">
      <c r="A1762" s="54" t="s">
        <v>1</v>
      </c>
      <c r="B1762" s="51"/>
      <c r="C1762" s="54" t="s">
        <v>235</v>
      </c>
      <c r="D1762" s="51"/>
      <c r="E1762" s="56" t="s">
        <v>236</v>
      </c>
      <c r="F1762" s="57"/>
      <c r="G1762" s="57"/>
      <c r="H1762" s="57"/>
      <c r="I1762" s="57"/>
      <c r="J1762" s="57"/>
      <c r="K1762" s="55">
        <v>479000</v>
      </c>
      <c r="L1762" s="51"/>
      <c r="M1762" s="55">
        <v>238986.1</v>
      </c>
      <c r="N1762" s="51"/>
      <c r="O1762" s="81">
        <v>49.89</v>
      </c>
      <c r="P1762" s="51"/>
    </row>
    <row r="1763" spans="1:16">
      <c r="A1763" s="58" t="s">
        <v>1</v>
      </c>
      <c r="B1763" s="51"/>
      <c r="C1763" s="58" t="s">
        <v>237</v>
      </c>
      <c r="D1763" s="51"/>
      <c r="E1763" s="65" t="s">
        <v>238</v>
      </c>
      <c r="F1763" s="57"/>
      <c r="G1763" s="57"/>
      <c r="H1763" s="57"/>
      <c r="I1763" s="57"/>
      <c r="J1763" s="57"/>
      <c r="K1763" s="59" t="s">
        <v>1</v>
      </c>
      <c r="L1763" s="51"/>
      <c r="M1763" s="59">
        <v>33416.730000000003</v>
      </c>
      <c r="N1763" s="51"/>
      <c r="O1763" s="82" t="s">
        <v>1</v>
      </c>
      <c r="P1763" s="51"/>
    </row>
    <row r="1764" spans="1:16">
      <c r="A1764" s="58" t="s">
        <v>1</v>
      </c>
      <c r="B1764" s="51"/>
      <c r="C1764" s="58" t="s">
        <v>266</v>
      </c>
      <c r="D1764" s="51"/>
      <c r="E1764" s="65" t="s">
        <v>267</v>
      </c>
      <c r="F1764" s="57"/>
      <c r="G1764" s="57"/>
      <c r="H1764" s="57"/>
      <c r="I1764" s="57"/>
      <c r="J1764" s="57"/>
      <c r="K1764" s="59" t="s">
        <v>1</v>
      </c>
      <c r="L1764" s="51"/>
      <c r="M1764" s="59">
        <v>189197.36</v>
      </c>
      <c r="N1764" s="51"/>
      <c r="O1764" s="82" t="s">
        <v>1</v>
      </c>
      <c r="P1764" s="51"/>
    </row>
    <row r="1765" spans="1:16">
      <c r="A1765" s="58" t="s">
        <v>1</v>
      </c>
      <c r="B1765" s="51"/>
      <c r="C1765" s="58" t="s">
        <v>268</v>
      </c>
      <c r="D1765" s="51"/>
      <c r="E1765" s="65" t="s">
        <v>269</v>
      </c>
      <c r="F1765" s="57"/>
      <c r="G1765" s="57"/>
      <c r="H1765" s="57"/>
      <c r="I1765" s="57"/>
      <c r="J1765" s="57"/>
      <c r="K1765" s="59" t="s">
        <v>1</v>
      </c>
      <c r="L1765" s="51"/>
      <c r="M1765" s="59">
        <v>11982.4</v>
      </c>
      <c r="N1765" s="51"/>
      <c r="O1765" s="82" t="s">
        <v>1</v>
      </c>
      <c r="P1765" s="51"/>
    </row>
    <row r="1766" spans="1:16">
      <c r="A1766" s="58" t="s">
        <v>1</v>
      </c>
      <c r="B1766" s="51"/>
      <c r="C1766" s="58" t="s">
        <v>270</v>
      </c>
      <c r="D1766" s="51"/>
      <c r="E1766" s="65" t="s">
        <v>271</v>
      </c>
      <c r="F1766" s="57"/>
      <c r="G1766" s="57"/>
      <c r="H1766" s="57"/>
      <c r="I1766" s="57"/>
      <c r="J1766" s="57"/>
      <c r="K1766" s="59" t="s">
        <v>1</v>
      </c>
      <c r="L1766" s="51"/>
      <c r="M1766" s="59">
        <v>2089.61</v>
      </c>
      <c r="N1766" s="51"/>
      <c r="O1766" s="82" t="s">
        <v>1</v>
      </c>
      <c r="P1766" s="51"/>
    </row>
    <row r="1767" spans="1:16">
      <c r="A1767" s="58" t="s">
        <v>1</v>
      </c>
      <c r="B1767" s="51"/>
      <c r="C1767" s="58" t="s">
        <v>272</v>
      </c>
      <c r="D1767" s="51"/>
      <c r="E1767" s="65" t="s">
        <v>273</v>
      </c>
      <c r="F1767" s="57"/>
      <c r="G1767" s="57"/>
      <c r="H1767" s="57"/>
      <c r="I1767" s="57"/>
      <c r="J1767" s="57"/>
      <c r="K1767" s="59" t="s">
        <v>1</v>
      </c>
      <c r="L1767" s="51"/>
      <c r="M1767" s="59">
        <v>2300</v>
      </c>
      <c r="N1767" s="51"/>
      <c r="O1767" s="82" t="s">
        <v>1</v>
      </c>
      <c r="P1767" s="51"/>
    </row>
    <row r="1768" spans="1:16">
      <c r="A1768" s="54" t="s">
        <v>1</v>
      </c>
      <c r="B1768" s="51"/>
      <c r="C1768" s="54" t="s">
        <v>239</v>
      </c>
      <c r="D1768" s="51"/>
      <c r="E1768" s="56" t="s">
        <v>240</v>
      </c>
      <c r="F1768" s="57"/>
      <c r="G1768" s="57"/>
      <c r="H1768" s="57"/>
      <c r="I1768" s="57"/>
      <c r="J1768" s="57"/>
      <c r="K1768" s="55">
        <v>319820</v>
      </c>
      <c r="L1768" s="51"/>
      <c r="M1768" s="55">
        <v>147289.69</v>
      </c>
      <c r="N1768" s="51"/>
      <c r="O1768" s="81">
        <v>46.05</v>
      </c>
      <c r="P1768" s="51"/>
    </row>
    <row r="1769" spans="1:16">
      <c r="A1769" s="58" t="s">
        <v>1</v>
      </c>
      <c r="B1769" s="51"/>
      <c r="C1769" s="58" t="s">
        <v>274</v>
      </c>
      <c r="D1769" s="51"/>
      <c r="E1769" s="65" t="s">
        <v>275</v>
      </c>
      <c r="F1769" s="57"/>
      <c r="G1769" s="57"/>
      <c r="H1769" s="57"/>
      <c r="I1769" s="57"/>
      <c r="J1769" s="57"/>
      <c r="K1769" s="59" t="s">
        <v>1</v>
      </c>
      <c r="L1769" s="51"/>
      <c r="M1769" s="59">
        <v>53350.75</v>
      </c>
      <c r="N1769" s="51"/>
      <c r="O1769" s="82" t="s">
        <v>1</v>
      </c>
      <c r="P1769" s="51"/>
    </row>
    <row r="1770" spans="1:16">
      <c r="A1770" s="58" t="s">
        <v>1</v>
      </c>
      <c r="B1770" s="51"/>
      <c r="C1770" s="58" t="s">
        <v>276</v>
      </c>
      <c r="D1770" s="51"/>
      <c r="E1770" s="65" t="s">
        <v>277</v>
      </c>
      <c r="F1770" s="57"/>
      <c r="G1770" s="57"/>
      <c r="H1770" s="57"/>
      <c r="I1770" s="57"/>
      <c r="J1770" s="57"/>
      <c r="K1770" s="59" t="s">
        <v>1</v>
      </c>
      <c r="L1770" s="51"/>
      <c r="M1770" s="59">
        <v>3356.88</v>
      </c>
      <c r="N1770" s="51"/>
      <c r="O1770" s="82" t="s">
        <v>1</v>
      </c>
      <c r="P1770" s="51"/>
    </row>
    <row r="1771" spans="1:16">
      <c r="A1771" s="58" t="s">
        <v>1</v>
      </c>
      <c r="B1771" s="51"/>
      <c r="C1771" s="58" t="s">
        <v>241</v>
      </c>
      <c r="D1771" s="51"/>
      <c r="E1771" s="65" t="s">
        <v>242</v>
      </c>
      <c r="F1771" s="57"/>
      <c r="G1771" s="57"/>
      <c r="H1771" s="57"/>
      <c r="I1771" s="57"/>
      <c r="J1771" s="57"/>
      <c r="K1771" s="59" t="s">
        <v>1</v>
      </c>
      <c r="L1771" s="51"/>
      <c r="M1771" s="59">
        <v>1260</v>
      </c>
      <c r="N1771" s="51"/>
      <c r="O1771" s="82" t="s">
        <v>1</v>
      </c>
      <c r="P1771" s="51"/>
    </row>
    <row r="1772" spans="1:16">
      <c r="A1772" s="58" t="s">
        <v>1</v>
      </c>
      <c r="B1772" s="51"/>
      <c r="C1772" s="58" t="s">
        <v>278</v>
      </c>
      <c r="D1772" s="51"/>
      <c r="E1772" s="65" t="s">
        <v>279</v>
      </c>
      <c r="F1772" s="57"/>
      <c r="G1772" s="57"/>
      <c r="H1772" s="57"/>
      <c r="I1772" s="57"/>
      <c r="J1772" s="57"/>
      <c r="K1772" s="59" t="s">
        <v>1</v>
      </c>
      <c r="L1772" s="51"/>
      <c r="M1772" s="59">
        <v>32837.660000000003</v>
      </c>
      <c r="N1772" s="51"/>
      <c r="O1772" s="82" t="s">
        <v>1</v>
      </c>
      <c r="P1772" s="51"/>
    </row>
    <row r="1773" spans="1:16">
      <c r="A1773" s="58" t="s">
        <v>1</v>
      </c>
      <c r="B1773" s="51"/>
      <c r="C1773" s="58" t="s">
        <v>280</v>
      </c>
      <c r="D1773" s="51"/>
      <c r="E1773" s="65" t="s">
        <v>281</v>
      </c>
      <c r="F1773" s="57"/>
      <c r="G1773" s="57"/>
      <c r="H1773" s="57"/>
      <c r="I1773" s="57"/>
      <c r="J1773" s="57"/>
      <c r="K1773" s="59" t="s">
        <v>1</v>
      </c>
      <c r="L1773" s="51"/>
      <c r="M1773" s="59">
        <v>15846.34</v>
      </c>
      <c r="N1773" s="51"/>
      <c r="O1773" s="82" t="s">
        <v>1</v>
      </c>
      <c r="P1773" s="51"/>
    </row>
    <row r="1774" spans="1:16">
      <c r="A1774" s="58" t="s">
        <v>1</v>
      </c>
      <c r="B1774" s="51"/>
      <c r="C1774" s="58" t="s">
        <v>282</v>
      </c>
      <c r="D1774" s="51"/>
      <c r="E1774" s="65" t="s">
        <v>283</v>
      </c>
      <c r="F1774" s="57"/>
      <c r="G1774" s="57"/>
      <c r="H1774" s="57"/>
      <c r="I1774" s="57"/>
      <c r="J1774" s="57"/>
      <c r="K1774" s="59" t="s">
        <v>1</v>
      </c>
      <c r="L1774" s="51"/>
      <c r="M1774" s="59">
        <v>4817.5</v>
      </c>
      <c r="N1774" s="51"/>
      <c r="O1774" s="82" t="s">
        <v>1</v>
      </c>
      <c r="P1774" s="51"/>
    </row>
    <row r="1775" spans="1:16">
      <c r="A1775" s="58" t="s">
        <v>1</v>
      </c>
      <c r="B1775" s="51"/>
      <c r="C1775" s="58" t="s">
        <v>243</v>
      </c>
      <c r="D1775" s="51"/>
      <c r="E1775" s="65" t="s">
        <v>244</v>
      </c>
      <c r="F1775" s="57"/>
      <c r="G1775" s="57"/>
      <c r="H1775" s="57"/>
      <c r="I1775" s="57"/>
      <c r="J1775" s="57"/>
      <c r="K1775" s="59" t="s">
        <v>1</v>
      </c>
      <c r="L1775" s="51"/>
      <c r="M1775" s="59">
        <v>3593.75</v>
      </c>
      <c r="N1775" s="51"/>
      <c r="O1775" s="82" t="s">
        <v>1</v>
      </c>
      <c r="P1775" s="51"/>
    </row>
    <row r="1776" spans="1:16">
      <c r="A1776" s="58" t="s">
        <v>1</v>
      </c>
      <c r="B1776" s="51"/>
      <c r="C1776" s="58" t="s">
        <v>329</v>
      </c>
      <c r="D1776" s="51"/>
      <c r="E1776" s="65" t="s">
        <v>330</v>
      </c>
      <c r="F1776" s="57"/>
      <c r="G1776" s="57"/>
      <c r="H1776" s="57"/>
      <c r="I1776" s="57"/>
      <c r="J1776" s="57"/>
      <c r="K1776" s="59" t="s">
        <v>1</v>
      </c>
      <c r="L1776" s="51"/>
      <c r="M1776" s="59">
        <v>27035.31</v>
      </c>
      <c r="N1776" s="51"/>
      <c r="O1776" s="82" t="s">
        <v>1</v>
      </c>
      <c r="P1776" s="51"/>
    </row>
    <row r="1777" spans="1:16">
      <c r="A1777" s="58" t="s">
        <v>1</v>
      </c>
      <c r="B1777" s="51"/>
      <c r="C1777" s="58" t="s">
        <v>284</v>
      </c>
      <c r="D1777" s="51"/>
      <c r="E1777" s="65" t="s">
        <v>285</v>
      </c>
      <c r="F1777" s="57"/>
      <c r="G1777" s="57"/>
      <c r="H1777" s="57"/>
      <c r="I1777" s="57"/>
      <c r="J1777" s="57"/>
      <c r="K1777" s="59" t="s">
        <v>1</v>
      </c>
      <c r="L1777" s="51"/>
      <c r="M1777" s="59">
        <v>5191.5</v>
      </c>
      <c r="N1777" s="51"/>
      <c r="O1777" s="82" t="s">
        <v>1</v>
      </c>
      <c r="P1777" s="51"/>
    </row>
    <row r="1778" spans="1:16">
      <c r="A1778" s="54" t="s">
        <v>1</v>
      </c>
      <c r="B1778" s="51"/>
      <c r="C1778" s="54" t="s">
        <v>245</v>
      </c>
      <c r="D1778" s="51"/>
      <c r="E1778" s="56" t="s">
        <v>246</v>
      </c>
      <c r="F1778" s="57"/>
      <c r="G1778" s="57"/>
      <c r="H1778" s="57"/>
      <c r="I1778" s="57"/>
      <c r="J1778" s="57"/>
      <c r="K1778" s="55">
        <v>28800</v>
      </c>
      <c r="L1778" s="51"/>
      <c r="M1778" s="55">
        <v>18604.259999999998</v>
      </c>
      <c r="N1778" s="51"/>
      <c r="O1778" s="81">
        <v>64.599999999999994</v>
      </c>
      <c r="P1778" s="51"/>
    </row>
    <row r="1779" spans="1:16">
      <c r="A1779" s="58" t="s">
        <v>1</v>
      </c>
      <c r="B1779" s="51"/>
      <c r="C1779" s="58" t="s">
        <v>286</v>
      </c>
      <c r="D1779" s="51"/>
      <c r="E1779" s="65" t="s">
        <v>287</v>
      </c>
      <c r="F1779" s="57"/>
      <c r="G1779" s="57"/>
      <c r="H1779" s="57"/>
      <c r="I1779" s="57"/>
      <c r="J1779" s="57"/>
      <c r="K1779" s="59" t="s">
        <v>1</v>
      </c>
      <c r="L1779" s="51"/>
      <c r="M1779" s="59">
        <v>13986.62</v>
      </c>
      <c r="N1779" s="51"/>
      <c r="O1779" s="82" t="s">
        <v>1</v>
      </c>
      <c r="P1779" s="51"/>
    </row>
    <row r="1780" spans="1:16">
      <c r="A1780" s="58" t="s">
        <v>1</v>
      </c>
      <c r="B1780" s="51"/>
      <c r="C1780" s="58" t="s">
        <v>249</v>
      </c>
      <c r="D1780" s="51"/>
      <c r="E1780" s="65" t="s">
        <v>250</v>
      </c>
      <c r="F1780" s="57"/>
      <c r="G1780" s="57"/>
      <c r="H1780" s="57"/>
      <c r="I1780" s="57"/>
      <c r="J1780" s="57"/>
      <c r="K1780" s="59" t="s">
        <v>1</v>
      </c>
      <c r="L1780" s="51"/>
      <c r="M1780" s="59">
        <v>0</v>
      </c>
      <c r="N1780" s="51"/>
      <c r="O1780" s="82" t="s">
        <v>1</v>
      </c>
      <c r="P1780" s="51"/>
    </row>
    <row r="1781" spans="1:16">
      <c r="A1781" s="58" t="s">
        <v>1</v>
      </c>
      <c r="B1781" s="51"/>
      <c r="C1781" s="58" t="s">
        <v>288</v>
      </c>
      <c r="D1781" s="51"/>
      <c r="E1781" s="65" t="s">
        <v>289</v>
      </c>
      <c r="F1781" s="57"/>
      <c r="G1781" s="57"/>
      <c r="H1781" s="57"/>
      <c r="I1781" s="57"/>
      <c r="J1781" s="57"/>
      <c r="K1781" s="59" t="s">
        <v>1</v>
      </c>
      <c r="L1781" s="51"/>
      <c r="M1781" s="59">
        <v>800</v>
      </c>
      <c r="N1781" s="51"/>
      <c r="O1781" s="82" t="s">
        <v>1</v>
      </c>
      <c r="P1781" s="51"/>
    </row>
    <row r="1782" spans="1:16">
      <c r="A1782" s="58" t="s">
        <v>1</v>
      </c>
      <c r="B1782" s="51"/>
      <c r="C1782" s="58" t="s">
        <v>290</v>
      </c>
      <c r="D1782" s="51"/>
      <c r="E1782" s="65" t="s">
        <v>291</v>
      </c>
      <c r="F1782" s="57"/>
      <c r="G1782" s="57"/>
      <c r="H1782" s="57"/>
      <c r="I1782" s="57"/>
      <c r="J1782" s="57"/>
      <c r="K1782" s="59" t="s">
        <v>1</v>
      </c>
      <c r="L1782" s="51"/>
      <c r="M1782" s="59">
        <v>300</v>
      </c>
      <c r="N1782" s="51"/>
      <c r="O1782" s="82" t="s">
        <v>1</v>
      </c>
      <c r="P1782" s="51"/>
    </row>
    <row r="1783" spans="1:16">
      <c r="A1783" s="58" t="s">
        <v>1</v>
      </c>
      <c r="B1783" s="51"/>
      <c r="C1783" s="58" t="s">
        <v>251</v>
      </c>
      <c r="D1783" s="51"/>
      <c r="E1783" s="65" t="s">
        <v>246</v>
      </c>
      <c r="F1783" s="57"/>
      <c r="G1783" s="57"/>
      <c r="H1783" s="57"/>
      <c r="I1783" s="57"/>
      <c r="J1783" s="57"/>
      <c r="K1783" s="59" t="s">
        <v>1</v>
      </c>
      <c r="L1783" s="51"/>
      <c r="M1783" s="59">
        <v>3517.64</v>
      </c>
      <c r="N1783" s="51"/>
      <c r="O1783" s="82" t="s">
        <v>1</v>
      </c>
      <c r="P1783" s="51"/>
    </row>
    <row r="1784" spans="1:16">
      <c r="A1784" s="60"/>
      <c r="B1784" s="51"/>
      <c r="C1784" s="60" t="s">
        <v>703</v>
      </c>
      <c r="D1784" s="51"/>
      <c r="E1784" s="64" t="s">
        <v>704</v>
      </c>
      <c r="F1784" s="57"/>
      <c r="G1784" s="57"/>
      <c r="H1784" s="57"/>
      <c r="I1784" s="57"/>
      <c r="J1784" s="57"/>
      <c r="K1784" s="61">
        <v>9310000</v>
      </c>
      <c r="L1784" s="51"/>
      <c r="M1784" s="61">
        <v>4308486.09</v>
      </c>
      <c r="N1784" s="51"/>
      <c r="O1784" s="80">
        <v>46.28</v>
      </c>
      <c r="P1784" s="51"/>
    </row>
    <row r="1785" spans="1:16">
      <c r="A1785" s="62" t="s">
        <v>1</v>
      </c>
      <c r="B1785" s="51"/>
      <c r="C1785" s="62" t="s">
        <v>390</v>
      </c>
      <c r="D1785" s="51"/>
      <c r="E1785" s="51"/>
      <c r="F1785" s="51"/>
      <c r="G1785" s="51"/>
      <c r="H1785" s="51"/>
      <c r="I1785" s="51"/>
      <c r="J1785" s="51"/>
      <c r="K1785" s="63">
        <v>9310000</v>
      </c>
      <c r="L1785" s="51"/>
      <c r="M1785" s="63">
        <v>4308486.09</v>
      </c>
      <c r="N1785" s="51"/>
      <c r="O1785" s="76">
        <v>46.28</v>
      </c>
      <c r="P1785" s="51"/>
    </row>
    <row r="1786" spans="1:16">
      <c r="A1786" s="62" t="s">
        <v>1</v>
      </c>
      <c r="B1786" s="51"/>
      <c r="C1786" s="62" t="s">
        <v>391</v>
      </c>
      <c r="D1786" s="51"/>
      <c r="E1786" s="51"/>
      <c r="F1786" s="51"/>
      <c r="G1786" s="51"/>
      <c r="H1786" s="51"/>
      <c r="I1786" s="51"/>
      <c r="J1786" s="51"/>
      <c r="K1786" s="63">
        <v>9310000</v>
      </c>
      <c r="L1786" s="51"/>
      <c r="M1786" s="63">
        <v>4308486.09</v>
      </c>
      <c r="N1786" s="51"/>
      <c r="O1786" s="76">
        <v>46.28</v>
      </c>
      <c r="P1786" s="51"/>
    </row>
    <row r="1787" spans="1:16">
      <c r="A1787" s="54" t="s">
        <v>1</v>
      </c>
      <c r="B1787" s="51"/>
      <c r="C1787" s="54" t="s">
        <v>220</v>
      </c>
      <c r="D1787" s="51"/>
      <c r="E1787" s="56" t="s">
        <v>221</v>
      </c>
      <c r="F1787" s="57"/>
      <c r="G1787" s="57"/>
      <c r="H1787" s="57"/>
      <c r="I1787" s="57"/>
      <c r="J1787" s="57"/>
      <c r="K1787" s="55">
        <v>7565000</v>
      </c>
      <c r="L1787" s="51"/>
      <c r="M1787" s="55">
        <v>3496910.72</v>
      </c>
      <c r="N1787" s="51"/>
      <c r="O1787" s="81">
        <v>46.22</v>
      </c>
      <c r="P1787" s="51"/>
    </row>
    <row r="1788" spans="1:16">
      <c r="A1788" s="58" t="s">
        <v>1</v>
      </c>
      <c r="B1788" s="51"/>
      <c r="C1788" s="58" t="s">
        <v>222</v>
      </c>
      <c r="D1788" s="51"/>
      <c r="E1788" s="65" t="s">
        <v>223</v>
      </c>
      <c r="F1788" s="57"/>
      <c r="G1788" s="57"/>
      <c r="H1788" s="57"/>
      <c r="I1788" s="57"/>
      <c r="J1788" s="57"/>
      <c r="K1788" s="59" t="s">
        <v>1</v>
      </c>
      <c r="L1788" s="51"/>
      <c r="M1788" s="59">
        <v>3266159.41</v>
      </c>
      <c r="N1788" s="51"/>
      <c r="O1788" s="82" t="s">
        <v>1</v>
      </c>
      <c r="P1788" s="51"/>
    </row>
    <row r="1789" spans="1:16">
      <c r="A1789" s="58" t="s">
        <v>1</v>
      </c>
      <c r="B1789" s="51"/>
      <c r="C1789" s="58" t="s">
        <v>323</v>
      </c>
      <c r="D1789" s="51"/>
      <c r="E1789" s="65" t="s">
        <v>324</v>
      </c>
      <c r="F1789" s="57"/>
      <c r="G1789" s="57"/>
      <c r="H1789" s="57"/>
      <c r="I1789" s="57"/>
      <c r="J1789" s="57"/>
      <c r="K1789" s="59" t="s">
        <v>1</v>
      </c>
      <c r="L1789" s="51"/>
      <c r="M1789" s="59">
        <v>190430.21</v>
      </c>
      <c r="N1789" s="51"/>
      <c r="O1789" s="82" t="s">
        <v>1</v>
      </c>
      <c r="P1789" s="51"/>
    </row>
    <row r="1790" spans="1:16">
      <c r="A1790" s="58" t="s">
        <v>1</v>
      </c>
      <c r="B1790" s="51"/>
      <c r="C1790" s="58" t="s">
        <v>705</v>
      </c>
      <c r="D1790" s="51"/>
      <c r="E1790" s="65" t="s">
        <v>706</v>
      </c>
      <c r="F1790" s="57"/>
      <c r="G1790" s="57"/>
      <c r="H1790" s="57"/>
      <c r="I1790" s="57"/>
      <c r="J1790" s="57"/>
      <c r="K1790" s="59" t="s">
        <v>1</v>
      </c>
      <c r="L1790" s="51"/>
      <c r="M1790" s="59">
        <v>40321.1</v>
      </c>
      <c r="N1790" s="51"/>
      <c r="O1790" s="82" t="s">
        <v>1</v>
      </c>
      <c r="P1790" s="51"/>
    </row>
    <row r="1791" spans="1:16">
      <c r="A1791" s="54" t="s">
        <v>1</v>
      </c>
      <c r="B1791" s="51"/>
      <c r="C1791" s="54" t="s">
        <v>224</v>
      </c>
      <c r="D1791" s="51"/>
      <c r="E1791" s="56" t="s">
        <v>225</v>
      </c>
      <c r="F1791" s="57"/>
      <c r="G1791" s="57"/>
      <c r="H1791" s="57"/>
      <c r="I1791" s="57"/>
      <c r="J1791" s="57"/>
      <c r="K1791" s="55">
        <v>300000</v>
      </c>
      <c r="L1791" s="51"/>
      <c r="M1791" s="55">
        <v>127695.2</v>
      </c>
      <c r="N1791" s="51"/>
      <c r="O1791" s="81">
        <v>42.57</v>
      </c>
      <c r="P1791" s="51"/>
    </row>
    <row r="1792" spans="1:16">
      <c r="A1792" s="58" t="s">
        <v>1</v>
      </c>
      <c r="B1792" s="51"/>
      <c r="C1792" s="58" t="s">
        <v>226</v>
      </c>
      <c r="D1792" s="51"/>
      <c r="E1792" s="65" t="s">
        <v>225</v>
      </c>
      <c r="F1792" s="57"/>
      <c r="G1792" s="57"/>
      <c r="H1792" s="57"/>
      <c r="I1792" s="57"/>
      <c r="J1792" s="57"/>
      <c r="K1792" s="59" t="s">
        <v>1</v>
      </c>
      <c r="L1792" s="51"/>
      <c r="M1792" s="59">
        <v>127695.2</v>
      </c>
      <c r="N1792" s="51"/>
      <c r="O1792" s="82" t="s">
        <v>1</v>
      </c>
      <c r="P1792" s="51"/>
    </row>
    <row r="1793" spans="1:16">
      <c r="A1793" s="54" t="s">
        <v>1</v>
      </c>
      <c r="B1793" s="51"/>
      <c r="C1793" s="54" t="s">
        <v>227</v>
      </c>
      <c r="D1793" s="51"/>
      <c r="E1793" s="56" t="s">
        <v>228</v>
      </c>
      <c r="F1793" s="57"/>
      <c r="G1793" s="57"/>
      <c r="H1793" s="57"/>
      <c r="I1793" s="57"/>
      <c r="J1793" s="57"/>
      <c r="K1793" s="55">
        <v>1200000</v>
      </c>
      <c r="L1793" s="51"/>
      <c r="M1793" s="55">
        <v>576990.15</v>
      </c>
      <c r="N1793" s="51"/>
      <c r="O1793" s="81">
        <v>48.08</v>
      </c>
      <c r="P1793" s="51"/>
    </row>
    <row r="1794" spans="1:16">
      <c r="A1794" s="58" t="s">
        <v>1</v>
      </c>
      <c r="B1794" s="51"/>
      <c r="C1794" s="58" t="s">
        <v>229</v>
      </c>
      <c r="D1794" s="51"/>
      <c r="E1794" s="65" t="s">
        <v>230</v>
      </c>
      <c r="F1794" s="57"/>
      <c r="G1794" s="57"/>
      <c r="H1794" s="57"/>
      <c r="I1794" s="57"/>
      <c r="J1794" s="57"/>
      <c r="K1794" s="59" t="s">
        <v>1</v>
      </c>
      <c r="L1794" s="51"/>
      <c r="M1794" s="59">
        <v>576990.15</v>
      </c>
      <c r="N1794" s="51"/>
      <c r="O1794" s="82" t="s">
        <v>1</v>
      </c>
      <c r="P1794" s="51"/>
    </row>
    <row r="1795" spans="1:16">
      <c r="A1795" s="54" t="s">
        <v>1</v>
      </c>
      <c r="B1795" s="51"/>
      <c r="C1795" s="54" t="s">
        <v>231</v>
      </c>
      <c r="D1795" s="51"/>
      <c r="E1795" s="56" t="s">
        <v>232</v>
      </c>
      <c r="F1795" s="57"/>
      <c r="G1795" s="57"/>
      <c r="H1795" s="57"/>
      <c r="I1795" s="57"/>
      <c r="J1795" s="57"/>
      <c r="K1795" s="55">
        <v>210000</v>
      </c>
      <c r="L1795" s="51"/>
      <c r="M1795" s="55">
        <v>95640.02</v>
      </c>
      <c r="N1795" s="51"/>
      <c r="O1795" s="81">
        <v>45.54</v>
      </c>
      <c r="P1795" s="51"/>
    </row>
    <row r="1796" spans="1:16">
      <c r="A1796" s="58" t="s">
        <v>1</v>
      </c>
      <c r="B1796" s="51"/>
      <c r="C1796" s="58" t="s">
        <v>233</v>
      </c>
      <c r="D1796" s="51"/>
      <c r="E1796" s="65" t="s">
        <v>234</v>
      </c>
      <c r="F1796" s="57"/>
      <c r="G1796" s="57"/>
      <c r="H1796" s="57"/>
      <c r="I1796" s="57"/>
      <c r="J1796" s="57"/>
      <c r="K1796" s="59" t="s">
        <v>1</v>
      </c>
      <c r="L1796" s="51"/>
      <c r="M1796" s="59">
        <v>95640.02</v>
      </c>
      <c r="N1796" s="51"/>
      <c r="O1796" s="82" t="s">
        <v>1</v>
      </c>
      <c r="P1796" s="51"/>
    </row>
    <row r="1797" spans="1:16">
      <c r="A1797" s="54" t="s">
        <v>1</v>
      </c>
      <c r="B1797" s="51"/>
      <c r="C1797" s="54" t="s">
        <v>245</v>
      </c>
      <c r="D1797" s="51"/>
      <c r="E1797" s="56" t="s">
        <v>246</v>
      </c>
      <c r="F1797" s="57"/>
      <c r="G1797" s="57"/>
      <c r="H1797" s="57"/>
      <c r="I1797" s="57"/>
      <c r="J1797" s="57"/>
      <c r="K1797" s="55">
        <v>35000</v>
      </c>
      <c r="L1797" s="51"/>
      <c r="M1797" s="55">
        <v>11250</v>
      </c>
      <c r="N1797" s="51"/>
      <c r="O1797" s="81">
        <v>32.14</v>
      </c>
      <c r="P1797" s="51"/>
    </row>
    <row r="1798" spans="1:16">
      <c r="A1798" s="58" t="s">
        <v>1</v>
      </c>
      <c r="B1798" s="51"/>
      <c r="C1798" s="58" t="s">
        <v>290</v>
      </c>
      <c r="D1798" s="51"/>
      <c r="E1798" s="65" t="s">
        <v>291</v>
      </c>
      <c r="F1798" s="57"/>
      <c r="G1798" s="57"/>
      <c r="H1798" s="57"/>
      <c r="I1798" s="57"/>
      <c r="J1798" s="57"/>
      <c r="K1798" s="59" t="s">
        <v>1</v>
      </c>
      <c r="L1798" s="51"/>
      <c r="M1798" s="59">
        <v>11250</v>
      </c>
      <c r="N1798" s="51"/>
      <c r="O1798" s="82" t="s">
        <v>1</v>
      </c>
      <c r="P1798" s="51"/>
    </row>
    <row r="1799" spans="1:16">
      <c r="A1799" s="66" t="s">
        <v>1</v>
      </c>
      <c r="B1799" s="51"/>
      <c r="C1799" s="66" t="s">
        <v>589</v>
      </c>
      <c r="D1799" s="51"/>
      <c r="E1799" s="70" t="s">
        <v>590</v>
      </c>
      <c r="F1799" s="57"/>
      <c r="G1799" s="57"/>
      <c r="H1799" s="57"/>
      <c r="I1799" s="57"/>
      <c r="J1799" s="57"/>
      <c r="K1799" s="67">
        <v>3351856.98</v>
      </c>
      <c r="L1799" s="51"/>
      <c r="M1799" s="67">
        <v>1038849.37</v>
      </c>
      <c r="N1799" s="51"/>
      <c r="O1799" s="79">
        <v>30.99</v>
      </c>
      <c r="P1799" s="51"/>
    </row>
    <row r="1800" spans="1:16">
      <c r="A1800" s="60"/>
      <c r="B1800" s="51"/>
      <c r="C1800" s="60" t="s">
        <v>638</v>
      </c>
      <c r="D1800" s="51"/>
      <c r="E1800" s="64" t="s">
        <v>639</v>
      </c>
      <c r="F1800" s="57"/>
      <c r="G1800" s="57"/>
      <c r="H1800" s="57"/>
      <c r="I1800" s="57"/>
      <c r="J1800" s="57"/>
      <c r="K1800" s="61">
        <v>1491150</v>
      </c>
      <c r="L1800" s="51"/>
      <c r="M1800" s="61">
        <v>619591.85</v>
      </c>
      <c r="N1800" s="51"/>
      <c r="O1800" s="80">
        <v>41.55</v>
      </c>
      <c r="P1800" s="51"/>
    </row>
    <row r="1801" spans="1:16">
      <c r="A1801" s="62" t="s">
        <v>1</v>
      </c>
      <c r="B1801" s="51"/>
      <c r="C1801" s="62" t="s">
        <v>384</v>
      </c>
      <c r="D1801" s="51"/>
      <c r="E1801" s="51"/>
      <c r="F1801" s="51"/>
      <c r="G1801" s="51"/>
      <c r="H1801" s="51"/>
      <c r="I1801" s="51"/>
      <c r="J1801" s="51"/>
      <c r="K1801" s="63">
        <v>991150</v>
      </c>
      <c r="L1801" s="51"/>
      <c r="M1801" s="63">
        <v>444734.31</v>
      </c>
      <c r="N1801" s="51"/>
      <c r="O1801" s="76">
        <v>44.87</v>
      </c>
      <c r="P1801" s="51"/>
    </row>
    <row r="1802" spans="1:16">
      <c r="A1802" s="62" t="s">
        <v>1</v>
      </c>
      <c r="B1802" s="51"/>
      <c r="C1802" s="62" t="s">
        <v>385</v>
      </c>
      <c r="D1802" s="51"/>
      <c r="E1802" s="51"/>
      <c r="F1802" s="51"/>
      <c r="G1802" s="51"/>
      <c r="H1802" s="51"/>
      <c r="I1802" s="51"/>
      <c r="J1802" s="51"/>
      <c r="K1802" s="63">
        <v>991150</v>
      </c>
      <c r="L1802" s="51"/>
      <c r="M1802" s="63">
        <v>444734.31</v>
      </c>
      <c r="N1802" s="51"/>
      <c r="O1802" s="76">
        <v>44.87</v>
      </c>
      <c r="P1802" s="51"/>
    </row>
    <row r="1803" spans="1:16">
      <c r="A1803" s="54" t="s">
        <v>1</v>
      </c>
      <c r="B1803" s="51"/>
      <c r="C1803" s="54" t="s">
        <v>220</v>
      </c>
      <c r="D1803" s="51"/>
      <c r="E1803" s="56" t="s">
        <v>221</v>
      </c>
      <c r="F1803" s="57"/>
      <c r="G1803" s="57"/>
      <c r="H1803" s="57"/>
      <c r="I1803" s="57"/>
      <c r="J1803" s="57"/>
      <c r="K1803" s="55">
        <v>804250</v>
      </c>
      <c r="L1803" s="51"/>
      <c r="M1803" s="55">
        <v>359066.1</v>
      </c>
      <c r="N1803" s="51"/>
      <c r="O1803" s="81">
        <v>44.65</v>
      </c>
      <c r="P1803" s="51"/>
    </row>
    <row r="1804" spans="1:16">
      <c r="A1804" s="58" t="s">
        <v>1</v>
      </c>
      <c r="B1804" s="51"/>
      <c r="C1804" s="58" t="s">
        <v>222</v>
      </c>
      <c r="D1804" s="51"/>
      <c r="E1804" s="65" t="s">
        <v>223</v>
      </c>
      <c r="F1804" s="57"/>
      <c r="G1804" s="57"/>
      <c r="H1804" s="57"/>
      <c r="I1804" s="57"/>
      <c r="J1804" s="57"/>
      <c r="K1804" s="59" t="s">
        <v>1</v>
      </c>
      <c r="L1804" s="51"/>
      <c r="M1804" s="59">
        <v>359066.1</v>
      </c>
      <c r="N1804" s="51"/>
      <c r="O1804" s="82" t="s">
        <v>1</v>
      </c>
      <c r="P1804" s="51"/>
    </row>
    <row r="1805" spans="1:16">
      <c r="A1805" s="54" t="s">
        <v>1</v>
      </c>
      <c r="B1805" s="51"/>
      <c r="C1805" s="54" t="s">
        <v>224</v>
      </c>
      <c r="D1805" s="51"/>
      <c r="E1805" s="56" t="s">
        <v>225</v>
      </c>
      <c r="F1805" s="57"/>
      <c r="G1805" s="57"/>
      <c r="H1805" s="57"/>
      <c r="I1805" s="57"/>
      <c r="J1805" s="57"/>
      <c r="K1805" s="55">
        <v>37000</v>
      </c>
      <c r="L1805" s="51"/>
      <c r="M1805" s="55">
        <v>19477.62</v>
      </c>
      <c r="N1805" s="51"/>
      <c r="O1805" s="81">
        <v>52.64</v>
      </c>
      <c r="P1805" s="51"/>
    </row>
    <row r="1806" spans="1:16">
      <c r="A1806" s="58" t="s">
        <v>1</v>
      </c>
      <c r="B1806" s="51"/>
      <c r="C1806" s="58" t="s">
        <v>226</v>
      </c>
      <c r="D1806" s="51"/>
      <c r="E1806" s="65" t="s">
        <v>225</v>
      </c>
      <c r="F1806" s="57"/>
      <c r="G1806" s="57"/>
      <c r="H1806" s="57"/>
      <c r="I1806" s="57"/>
      <c r="J1806" s="57"/>
      <c r="K1806" s="59" t="s">
        <v>1</v>
      </c>
      <c r="L1806" s="51"/>
      <c r="M1806" s="59">
        <v>19477.62</v>
      </c>
      <c r="N1806" s="51"/>
      <c r="O1806" s="82" t="s">
        <v>1</v>
      </c>
      <c r="P1806" s="51"/>
    </row>
    <row r="1807" spans="1:16">
      <c r="A1807" s="54" t="s">
        <v>1</v>
      </c>
      <c r="B1807" s="51"/>
      <c r="C1807" s="54" t="s">
        <v>227</v>
      </c>
      <c r="D1807" s="51"/>
      <c r="E1807" s="56" t="s">
        <v>228</v>
      </c>
      <c r="F1807" s="57"/>
      <c r="G1807" s="57"/>
      <c r="H1807" s="57"/>
      <c r="I1807" s="57"/>
      <c r="J1807" s="57"/>
      <c r="K1807" s="55">
        <v>132800</v>
      </c>
      <c r="L1807" s="51"/>
      <c r="M1807" s="55">
        <v>59268.99</v>
      </c>
      <c r="N1807" s="51"/>
      <c r="O1807" s="81">
        <v>44.63</v>
      </c>
      <c r="P1807" s="51"/>
    </row>
    <row r="1808" spans="1:16">
      <c r="A1808" s="58" t="s">
        <v>1</v>
      </c>
      <c r="B1808" s="51"/>
      <c r="C1808" s="58" t="s">
        <v>229</v>
      </c>
      <c r="D1808" s="51"/>
      <c r="E1808" s="65" t="s">
        <v>230</v>
      </c>
      <c r="F1808" s="57"/>
      <c r="G1808" s="57"/>
      <c r="H1808" s="57"/>
      <c r="I1808" s="57"/>
      <c r="J1808" s="57"/>
      <c r="K1808" s="59" t="s">
        <v>1</v>
      </c>
      <c r="L1808" s="51"/>
      <c r="M1808" s="59">
        <v>59212.86</v>
      </c>
      <c r="N1808" s="51"/>
      <c r="O1808" s="82" t="s">
        <v>1</v>
      </c>
      <c r="P1808" s="51"/>
    </row>
    <row r="1809" spans="1:16">
      <c r="A1809" s="58" t="s">
        <v>1</v>
      </c>
      <c r="B1809" s="51"/>
      <c r="C1809" s="58" t="s">
        <v>745</v>
      </c>
      <c r="D1809" s="51"/>
      <c r="E1809" s="65" t="s">
        <v>746</v>
      </c>
      <c r="F1809" s="57"/>
      <c r="G1809" s="57"/>
      <c r="H1809" s="57"/>
      <c r="I1809" s="57"/>
      <c r="J1809" s="57"/>
      <c r="K1809" s="59" t="s">
        <v>1</v>
      </c>
      <c r="L1809" s="51"/>
      <c r="M1809" s="59">
        <v>56.13</v>
      </c>
      <c r="N1809" s="51"/>
      <c r="O1809" s="82" t="s">
        <v>1</v>
      </c>
      <c r="P1809" s="51"/>
    </row>
    <row r="1810" spans="1:16">
      <c r="A1810" s="54" t="s">
        <v>1</v>
      </c>
      <c r="B1810" s="51"/>
      <c r="C1810" s="54" t="s">
        <v>231</v>
      </c>
      <c r="D1810" s="51"/>
      <c r="E1810" s="56" t="s">
        <v>232</v>
      </c>
      <c r="F1810" s="57"/>
      <c r="G1810" s="57"/>
      <c r="H1810" s="57"/>
      <c r="I1810" s="57"/>
      <c r="J1810" s="57"/>
      <c r="K1810" s="55">
        <v>13100</v>
      </c>
      <c r="L1810" s="51"/>
      <c r="M1810" s="55">
        <v>3457.45</v>
      </c>
      <c r="N1810" s="51"/>
      <c r="O1810" s="81">
        <v>26.39</v>
      </c>
      <c r="P1810" s="51"/>
    </row>
    <row r="1811" spans="1:16">
      <c r="A1811" s="58" t="s">
        <v>1</v>
      </c>
      <c r="B1811" s="51"/>
      <c r="C1811" s="58" t="s">
        <v>233</v>
      </c>
      <c r="D1811" s="51"/>
      <c r="E1811" s="65" t="s">
        <v>234</v>
      </c>
      <c r="F1811" s="57"/>
      <c r="G1811" s="57"/>
      <c r="H1811" s="57"/>
      <c r="I1811" s="57"/>
      <c r="J1811" s="57"/>
      <c r="K1811" s="59" t="s">
        <v>1</v>
      </c>
      <c r="L1811" s="51"/>
      <c r="M1811" s="59">
        <v>3457.45</v>
      </c>
      <c r="N1811" s="51"/>
      <c r="O1811" s="82" t="s">
        <v>1</v>
      </c>
      <c r="P1811" s="51"/>
    </row>
    <row r="1812" spans="1:16">
      <c r="A1812" s="54" t="s">
        <v>1</v>
      </c>
      <c r="B1812" s="51"/>
      <c r="C1812" s="54" t="s">
        <v>245</v>
      </c>
      <c r="D1812" s="51"/>
      <c r="E1812" s="56" t="s">
        <v>246</v>
      </c>
      <c r="F1812" s="57"/>
      <c r="G1812" s="57"/>
      <c r="H1812" s="57"/>
      <c r="I1812" s="57"/>
      <c r="J1812" s="57"/>
      <c r="K1812" s="55">
        <v>2500</v>
      </c>
      <c r="L1812" s="51"/>
      <c r="M1812" s="55">
        <v>2187.5</v>
      </c>
      <c r="N1812" s="51"/>
      <c r="O1812" s="81">
        <v>87.5</v>
      </c>
      <c r="P1812" s="51"/>
    </row>
    <row r="1813" spans="1:16">
      <c r="A1813" s="58" t="s">
        <v>1</v>
      </c>
      <c r="B1813" s="51"/>
      <c r="C1813" s="58" t="s">
        <v>709</v>
      </c>
      <c r="D1813" s="51"/>
      <c r="E1813" s="65" t="s">
        <v>710</v>
      </c>
      <c r="F1813" s="57"/>
      <c r="G1813" s="57"/>
      <c r="H1813" s="57"/>
      <c r="I1813" s="57"/>
      <c r="J1813" s="57"/>
      <c r="K1813" s="59" t="s">
        <v>1</v>
      </c>
      <c r="L1813" s="51"/>
      <c r="M1813" s="59">
        <v>2187.5</v>
      </c>
      <c r="N1813" s="51"/>
      <c r="O1813" s="82" t="s">
        <v>1</v>
      </c>
      <c r="P1813" s="51"/>
    </row>
    <row r="1814" spans="1:16">
      <c r="A1814" s="54" t="s">
        <v>1</v>
      </c>
      <c r="B1814" s="51"/>
      <c r="C1814" s="54" t="s">
        <v>292</v>
      </c>
      <c r="D1814" s="51"/>
      <c r="E1814" s="56" t="s">
        <v>293</v>
      </c>
      <c r="F1814" s="57"/>
      <c r="G1814" s="57"/>
      <c r="H1814" s="57"/>
      <c r="I1814" s="57"/>
      <c r="J1814" s="57"/>
      <c r="K1814" s="55">
        <v>1500</v>
      </c>
      <c r="L1814" s="51"/>
      <c r="M1814" s="55">
        <v>1276.6500000000001</v>
      </c>
      <c r="N1814" s="51"/>
      <c r="O1814" s="81">
        <v>85.11</v>
      </c>
      <c r="P1814" s="51"/>
    </row>
    <row r="1815" spans="1:16">
      <c r="A1815" s="58" t="s">
        <v>1</v>
      </c>
      <c r="B1815" s="51"/>
      <c r="C1815" s="58" t="s">
        <v>296</v>
      </c>
      <c r="D1815" s="51"/>
      <c r="E1815" s="65" t="s">
        <v>297</v>
      </c>
      <c r="F1815" s="57"/>
      <c r="G1815" s="57"/>
      <c r="H1815" s="57"/>
      <c r="I1815" s="57"/>
      <c r="J1815" s="57"/>
      <c r="K1815" s="59" t="s">
        <v>1</v>
      </c>
      <c r="L1815" s="51"/>
      <c r="M1815" s="59">
        <v>1276.6500000000001</v>
      </c>
      <c r="N1815" s="51"/>
      <c r="O1815" s="82" t="s">
        <v>1</v>
      </c>
      <c r="P1815" s="51"/>
    </row>
    <row r="1816" spans="1:16">
      <c r="A1816" s="62" t="s">
        <v>1</v>
      </c>
      <c r="B1816" s="51"/>
      <c r="C1816" s="62" t="s">
        <v>388</v>
      </c>
      <c r="D1816" s="51"/>
      <c r="E1816" s="51"/>
      <c r="F1816" s="51"/>
      <c r="G1816" s="51"/>
      <c r="H1816" s="51"/>
      <c r="I1816" s="51"/>
      <c r="J1816" s="51"/>
      <c r="K1816" s="63">
        <v>470000</v>
      </c>
      <c r="L1816" s="51"/>
      <c r="M1816" s="63">
        <v>174857.54</v>
      </c>
      <c r="N1816" s="51"/>
      <c r="O1816" s="76">
        <v>37.200000000000003</v>
      </c>
      <c r="P1816" s="51"/>
    </row>
    <row r="1817" spans="1:16">
      <c r="A1817" s="62" t="s">
        <v>1</v>
      </c>
      <c r="B1817" s="51"/>
      <c r="C1817" s="62" t="s">
        <v>389</v>
      </c>
      <c r="D1817" s="51"/>
      <c r="E1817" s="51"/>
      <c r="F1817" s="51"/>
      <c r="G1817" s="51"/>
      <c r="H1817" s="51"/>
      <c r="I1817" s="51"/>
      <c r="J1817" s="51"/>
      <c r="K1817" s="63">
        <v>470000</v>
      </c>
      <c r="L1817" s="51"/>
      <c r="M1817" s="63">
        <v>174857.54</v>
      </c>
      <c r="N1817" s="51"/>
      <c r="O1817" s="76">
        <v>37.200000000000003</v>
      </c>
      <c r="P1817" s="51"/>
    </row>
    <row r="1818" spans="1:16">
      <c r="A1818" s="54" t="s">
        <v>1</v>
      </c>
      <c r="B1818" s="51"/>
      <c r="C1818" s="54" t="s">
        <v>220</v>
      </c>
      <c r="D1818" s="51"/>
      <c r="E1818" s="56" t="s">
        <v>221</v>
      </c>
      <c r="F1818" s="57"/>
      <c r="G1818" s="57"/>
      <c r="H1818" s="57"/>
      <c r="I1818" s="57"/>
      <c r="J1818" s="57"/>
      <c r="K1818" s="55">
        <v>95000</v>
      </c>
      <c r="L1818" s="51"/>
      <c r="M1818" s="55">
        <v>70544.179999999993</v>
      </c>
      <c r="N1818" s="51"/>
      <c r="O1818" s="81">
        <v>74.260000000000005</v>
      </c>
      <c r="P1818" s="51"/>
    </row>
    <row r="1819" spans="1:16">
      <c r="A1819" s="58" t="s">
        <v>1</v>
      </c>
      <c r="B1819" s="51"/>
      <c r="C1819" s="58" t="s">
        <v>222</v>
      </c>
      <c r="D1819" s="51"/>
      <c r="E1819" s="65" t="s">
        <v>223</v>
      </c>
      <c r="F1819" s="57"/>
      <c r="G1819" s="57"/>
      <c r="H1819" s="57"/>
      <c r="I1819" s="57"/>
      <c r="J1819" s="57"/>
      <c r="K1819" s="59" t="s">
        <v>1</v>
      </c>
      <c r="L1819" s="51"/>
      <c r="M1819" s="59">
        <v>70544.179999999993</v>
      </c>
      <c r="N1819" s="51"/>
      <c r="O1819" s="82" t="s">
        <v>1</v>
      </c>
      <c r="P1819" s="51"/>
    </row>
    <row r="1820" spans="1:16">
      <c r="A1820" s="54" t="s">
        <v>1</v>
      </c>
      <c r="B1820" s="51"/>
      <c r="C1820" s="54" t="s">
        <v>224</v>
      </c>
      <c r="D1820" s="51"/>
      <c r="E1820" s="56" t="s">
        <v>225</v>
      </c>
      <c r="F1820" s="57"/>
      <c r="G1820" s="57"/>
      <c r="H1820" s="57"/>
      <c r="I1820" s="57"/>
      <c r="J1820" s="57"/>
      <c r="K1820" s="55">
        <v>10000</v>
      </c>
      <c r="L1820" s="51"/>
      <c r="M1820" s="55">
        <v>0</v>
      </c>
      <c r="N1820" s="51"/>
      <c r="O1820" s="81">
        <v>0</v>
      </c>
      <c r="P1820" s="51"/>
    </row>
    <row r="1821" spans="1:16">
      <c r="A1821" s="58" t="s">
        <v>1</v>
      </c>
      <c r="B1821" s="51"/>
      <c r="C1821" s="58" t="s">
        <v>226</v>
      </c>
      <c r="D1821" s="51"/>
      <c r="E1821" s="65" t="s">
        <v>225</v>
      </c>
      <c r="F1821" s="57"/>
      <c r="G1821" s="57"/>
      <c r="H1821" s="57"/>
      <c r="I1821" s="57"/>
      <c r="J1821" s="57"/>
      <c r="K1821" s="59" t="s">
        <v>1</v>
      </c>
      <c r="L1821" s="51"/>
      <c r="M1821" s="59">
        <v>0</v>
      </c>
      <c r="N1821" s="51"/>
      <c r="O1821" s="82" t="s">
        <v>1</v>
      </c>
      <c r="P1821" s="51"/>
    </row>
    <row r="1822" spans="1:16">
      <c r="A1822" s="54" t="s">
        <v>1</v>
      </c>
      <c r="B1822" s="51"/>
      <c r="C1822" s="54" t="s">
        <v>227</v>
      </c>
      <c r="D1822" s="51"/>
      <c r="E1822" s="56" t="s">
        <v>228</v>
      </c>
      <c r="F1822" s="57"/>
      <c r="G1822" s="57"/>
      <c r="H1822" s="57"/>
      <c r="I1822" s="57"/>
      <c r="J1822" s="57"/>
      <c r="K1822" s="55">
        <v>15800</v>
      </c>
      <c r="L1822" s="51"/>
      <c r="M1822" s="55">
        <v>11639.78</v>
      </c>
      <c r="N1822" s="51"/>
      <c r="O1822" s="81">
        <v>73.67</v>
      </c>
      <c r="P1822" s="51"/>
    </row>
    <row r="1823" spans="1:16">
      <c r="A1823" s="58" t="s">
        <v>1</v>
      </c>
      <c r="B1823" s="51"/>
      <c r="C1823" s="58" t="s">
        <v>229</v>
      </c>
      <c r="D1823" s="51"/>
      <c r="E1823" s="65" t="s">
        <v>230</v>
      </c>
      <c r="F1823" s="57"/>
      <c r="G1823" s="57"/>
      <c r="H1823" s="57"/>
      <c r="I1823" s="57"/>
      <c r="J1823" s="57"/>
      <c r="K1823" s="59" t="s">
        <v>1</v>
      </c>
      <c r="L1823" s="51"/>
      <c r="M1823" s="59">
        <v>11639.78</v>
      </c>
      <c r="N1823" s="51"/>
      <c r="O1823" s="82" t="s">
        <v>1</v>
      </c>
      <c r="P1823" s="51"/>
    </row>
    <row r="1824" spans="1:16">
      <c r="A1824" s="54" t="s">
        <v>1</v>
      </c>
      <c r="B1824" s="51"/>
      <c r="C1824" s="54" t="s">
        <v>231</v>
      </c>
      <c r="D1824" s="51"/>
      <c r="E1824" s="56" t="s">
        <v>232</v>
      </c>
      <c r="F1824" s="57"/>
      <c r="G1824" s="57"/>
      <c r="H1824" s="57"/>
      <c r="I1824" s="57"/>
      <c r="J1824" s="57"/>
      <c r="K1824" s="55">
        <v>6500</v>
      </c>
      <c r="L1824" s="51"/>
      <c r="M1824" s="55">
        <v>865.2</v>
      </c>
      <c r="N1824" s="51"/>
      <c r="O1824" s="81">
        <v>13.31</v>
      </c>
      <c r="P1824" s="51"/>
    </row>
    <row r="1825" spans="1:16">
      <c r="A1825" s="58" t="s">
        <v>1</v>
      </c>
      <c r="B1825" s="51"/>
      <c r="C1825" s="58" t="s">
        <v>258</v>
      </c>
      <c r="D1825" s="51"/>
      <c r="E1825" s="65" t="s">
        <v>259</v>
      </c>
      <c r="F1825" s="57"/>
      <c r="G1825" s="57"/>
      <c r="H1825" s="57"/>
      <c r="I1825" s="57"/>
      <c r="J1825" s="57"/>
      <c r="K1825" s="59" t="s">
        <v>1</v>
      </c>
      <c r="L1825" s="51"/>
      <c r="M1825" s="59">
        <v>0</v>
      </c>
      <c r="N1825" s="51"/>
      <c r="O1825" s="82" t="s">
        <v>1</v>
      </c>
      <c r="P1825" s="51"/>
    </row>
    <row r="1826" spans="1:16">
      <c r="A1826" s="58" t="s">
        <v>1</v>
      </c>
      <c r="B1826" s="51"/>
      <c r="C1826" s="58" t="s">
        <v>233</v>
      </c>
      <c r="D1826" s="51"/>
      <c r="E1826" s="65" t="s">
        <v>234</v>
      </c>
      <c r="F1826" s="57"/>
      <c r="G1826" s="57"/>
      <c r="H1826" s="57"/>
      <c r="I1826" s="57"/>
      <c r="J1826" s="57"/>
      <c r="K1826" s="59" t="s">
        <v>1</v>
      </c>
      <c r="L1826" s="51"/>
      <c r="M1826" s="59">
        <v>865.2</v>
      </c>
      <c r="N1826" s="51"/>
      <c r="O1826" s="82" t="s">
        <v>1</v>
      </c>
      <c r="P1826" s="51"/>
    </row>
    <row r="1827" spans="1:16">
      <c r="A1827" s="58" t="s">
        <v>1</v>
      </c>
      <c r="B1827" s="51"/>
      <c r="C1827" s="58" t="s">
        <v>260</v>
      </c>
      <c r="D1827" s="51"/>
      <c r="E1827" s="65" t="s">
        <v>261</v>
      </c>
      <c r="F1827" s="57"/>
      <c r="G1827" s="57"/>
      <c r="H1827" s="57"/>
      <c r="I1827" s="57"/>
      <c r="J1827" s="57"/>
      <c r="K1827" s="59" t="s">
        <v>1</v>
      </c>
      <c r="L1827" s="51"/>
      <c r="M1827" s="59">
        <v>0</v>
      </c>
      <c r="N1827" s="51"/>
      <c r="O1827" s="82" t="s">
        <v>1</v>
      </c>
      <c r="P1827" s="51"/>
    </row>
    <row r="1828" spans="1:16">
      <c r="A1828" s="54" t="s">
        <v>1</v>
      </c>
      <c r="B1828" s="51"/>
      <c r="C1828" s="54" t="s">
        <v>235</v>
      </c>
      <c r="D1828" s="51"/>
      <c r="E1828" s="56" t="s">
        <v>236</v>
      </c>
      <c r="F1828" s="57"/>
      <c r="G1828" s="57"/>
      <c r="H1828" s="57"/>
      <c r="I1828" s="57"/>
      <c r="J1828" s="57"/>
      <c r="K1828" s="55">
        <v>288200</v>
      </c>
      <c r="L1828" s="51"/>
      <c r="M1828" s="55">
        <v>91808.38</v>
      </c>
      <c r="N1828" s="51"/>
      <c r="O1828" s="81">
        <v>31.86</v>
      </c>
      <c r="P1828" s="51"/>
    </row>
    <row r="1829" spans="1:16">
      <c r="A1829" s="58" t="s">
        <v>1</v>
      </c>
      <c r="B1829" s="51"/>
      <c r="C1829" s="58" t="s">
        <v>237</v>
      </c>
      <c r="D1829" s="51"/>
      <c r="E1829" s="65" t="s">
        <v>238</v>
      </c>
      <c r="F1829" s="57"/>
      <c r="G1829" s="57"/>
      <c r="H1829" s="57"/>
      <c r="I1829" s="57"/>
      <c r="J1829" s="57"/>
      <c r="K1829" s="59" t="s">
        <v>1</v>
      </c>
      <c r="L1829" s="51"/>
      <c r="M1829" s="59">
        <v>0</v>
      </c>
      <c r="N1829" s="51"/>
      <c r="O1829" s="82" t="s">
        <v>1</v>
      </c>
      <c r="P1829" s="51"/>
    </row>
    <row r="1830" spans="1:16">
      <c r="A1830" s="58" t="s">
        <v>1</v>
      </c>
      <c r="B1830" s="51"/>
      <c r="C1830" s="58" t="s">
        <v>327</v>
      </c>
      <c r="D1830" s="51"/>
      <c r="E1830" s="65" t="s">
        <v>328</v>
      </c>
      <c r="F1830" s="57"/>
      <c r="G1830" s="57"/>
      <c r="H1830" s="57"/>
      <c r="I1830" s="57"/>
      <c r="J1830" s="57"/>
      <c r="K1830" s="59" t="s">
        <v>1</v>
      </c>
      <c r="L1830" s="51"/>
      <c r="M1830" s="59">
        <v>91808.38</v>
      </c>
      <c r="N1830" s="51"/>
      <c r="O1830" s="82" t="s">
        <v>1</v>
      </c>
      <c r="P1830" s="51"/>
    </row>
    <row r="1831" spans="1:16">
      <c r="A1831" s="58" t="s">
        <v>1</v>
      </c>
      <c r="B1831" s="51"/>
      <c r="C1831" s="58" t="s">
        <v>266</v>
      </c>
      <c r="D1831" s="51"/>
      <c r="E1831" s="65" t="s">
        <v>267</v>
      </c>
      <c r="F1831" s="57"/>
      <c r="G1831" s="57"/>
      <c r="H1831" s="57"/>
      <c r="I1831" s="57"/>
      <c r="J1831" s="57"/>
      <c r="K1831" s="59" t="s">
        <v>1</v>
      </c>
      <c r="L1831" s="51"/>
      <c r="M1831" s="59">
        <v>0</v>
      </c>
      <c r="N1831" s="51"/>
      <c r="O1831" s="82" t="s">
        <v>1</v>
      </c>
      <c r="P1831" s="51"/>
    </row>
    <row r="1832" spans="1:16">
      <c r="A1832" s="58" t="s">
        <v>1</v>
      </c>
      <c r="B1832" s="51"/>
      <c r="C1832" s="58" t="s">
        <v>268</v>
      </c>
      <c r="D1832" s="51"/>
      <c r="E1832" s="65" t="s">
        <v>269</v>
      </c>
      <c r="F1832" s="57"/>
      <c r="G1832" s="57"/>
      <c r="H1832" s="57"/>
      <c r="I1832" s="57"/>
      <c r="J1832" s="57"/>
      <c r="K1832" s="59" t="s">
        <v>1</v>
      </c>
      <c r="L1832" s="51"/>
      <c r="M1832" s="59">
        <v>0</v>
      </c>
      <c r="N1832" s="51"/>
      <c r="O1832" s="82" t="s">
        <v>1</v>
      </c>
      <c r="P1832" s="51"/>
    </row>
    <row r="1833" spans="1:16">
      <c r="A1833" s="58" t="s">
        <v>1</v>
      </c>
      <c r="B1833" s="51"/>
      <c r="C1833" s="58" t="s">
        <v>270</v>
      </c>
      <c r="D1833" s="51"/>
      <c r="E1833" s="65" t="s">
        <v>271</v>
      </c>
      <c r="F1833" s="57"/>
      <c r="G1833" s="57"/>
      <c r="H1833" s="57"/>
      <c r="I1833" s="57"/>
      <c r="J1833" s="57"/>
      <c r="K1833" s="59" t="s">
        <v>1</v>
      </c>
      <c r="L1833" s="51"/>
      <c r="M1833" s="59">
        <v>0</v>
      </c>
      <c r="N1833" s="51"/>
      <c r="O1833" s="82" t="s">
        <v>1</v>
      </c>
      <c r="P1833" s="51"/>
    </row>
    <row r="1834" spans="1:16">
      <c r="A1834" s="58" t="s">
        <v>1</v>
      </c>
      <c r="B1834" s="51"/>
      <c r="C1834" s="58" t="s">
        <v>272</v>
      </c>
      <c r="D1834" s="51"/>
      <c r="E1834" s="65" t="s">
        <v>273</v>
      </c>
      <c r="F1834" s="57"/>
      <c r="G1834" s="57"/>
      <c r="H1834" s="57"/>
      <c r="I1834" s="57"/>
      <c r="J1834" s="57"/>
      <c r="K1834" s="59" t="s">
        <v>1</v>
      </c>
      <c r="L1834" s="51"/>
      <c r="M1834" s="59">
        <v>0</v>
      </c>
      <c r="N1834" s="51"/>
      <c r="O1834" s="82" t="s">
        <v>1</v>
      </c>
      <c r="P1834" s="51"/>
    </row>
    <row r="1835" spans="1:16">
      <c r="A1835" s="54" t="s">
        <v>1</v>
      </c>
      <c r="B1835" s="51"/>
      <c r="C1835" s="54" t="s">
        <v>239</v>
      </c>
      <c r="D1835" s="51"/>
      <c r="E1835" s="56" t="s">
        <v>240</v>
      </c>
      <c r="F1835" s="57"/>
      <c r="G1835" s="57"/>
      <c r="H1835" s="57"/>
      <c r="I1835" s="57"/>
      <c r="J1835" s="57"/>
      <c r="K1835" s="55">
        <v>42000</v>
      </c>
      <c r="L1835" s="51"/>
      <c r="M1835" s="55">
        <v>0</v>
      </c>
      <c r="N1835" s="51"/>
      <c r="O1835" s="81">
        <v>0</v>
      </c>
      <c r="P1835" s="51"/>
    </row>
    <row r="1836" spans="1:16">
      <c r="A1836" s="58" t="s">
        <v>1</v>
      </c>
      <c r="B1836" s="51"/>
      <c r="C1836" s="58" t="s">
        <v>274</v>
      </c>
      <c r="D1836" s="51"/>
      <c r="E1836" s="65" t="s">
        <v>275</v>
      </c>
      <c r="F1836" s="57"/>
      <c r="G1836" s="57"/>
      <c r="H1836" s="57"/>
      <c r="I1836" s="57"/>
      <c r="J1836" s="57"/>
      <c r="K1836" s="59" t="s">
        <v>1</v>
      </c>
      <c r="L1836" s="51"/>
      <c r="M1836" s="59">
        <v>0</v>
      </c>
      <c r="N1836" s="51"/>
      <c r="O1836" s="82" t="s">
        <v>1</v>
      </c>
      <c r="P1836" s="51"/>
    </row>
    <row r="1837" spans="1:16">
      <c r="A1837" s="58" t="s">
        <v>1</v>
      </c>
      <c r="B1837" s="51"/>
      <c r="C1837" s="58" t="s">
        <v>276</v>
      </c>
      <c r="D1837" s="51"/>
      <c r="E1837" s="65" t="s">
        <v>277</v>
      </c>
      <c r="F1837" s="57"/>
      <c r="G1837" s="57"/>
      <c r="H1837" s="57"/>
      <c r="I1837" s="57"/>
      <c r="J1837" s="57"/>
      <c r="K1837" s="59" t="s">
        <v>1</v>
      </c>
      <c r="L1837" s="51"/>
      <c r="M1837" s="59">
        <v>0</v>
      </c>
      <c r="N1837" s="51"/>
      <c r="O1837" s="82" t="s">
        <v>1</v>
      </c>
      <c r="P1837" s="51"/>
    </row>
    <row r="1838" spans="1:16">
      <c r="A1838" s="58" t="s">
        <v>1</v>
      </c>
      <c r="B1838" s="51"/>
      <c r="C1838" s="58" t="s">
        <v>278</v>
      </c>
      <c r="D1838" s="51"/>
      <c r="E1838" s="65" t="s">
        <v>279</v>
      </c>
      <c r="F1838" s="57"/>
      <c r="G1838" s="57"/>
      <c r="H1838" s="57"/>
      <c r="I1838" s="57"/>
      <c r="J1838" s="57"/>
      <c r="K1838" s="59" t="s">
        <v>1</v>
      </c>
      <c r="L1838" s="51"/>
      <c r="M1838" s="59">
        <v>0</v>
      </c>
      <c r="N1838" s="51"/>
      <c r="O1838" s="82" t="s">
        <v>1</v>
      </c>
      <c r="P1838" s="51"/>
    </row>
    <row r="1839" spans="1:16">
      <c r="A1839" s="58" t="s">
        <v>1</v>
      </c>
      <c r="B1839" s="51"/>
      <c r="C1839" s="58" t="s">
        <v>282</v>
      </c>
      <c r="D1839" s="51"/>
      <c r="E1839" s="65" t="s">
        <v>283</v>
      </c>
      <c r="F1839" s="57"/>
      <c r="G1839" s="57"/>
      <c r="H1839" s="57"/>
      <c r="I1839" s="57"/>
      <c r="J1839" s="57"/>
      <c r="K1839" s="59" t="s">
        <v>1</v>
      </c>
      <c r="L1839" s="51"/>
      <c r="M1839" s="59">
        <v>0</v>
      </c>
      <c r="N1839" s="51"/>
      <c r="O1839" s="82" t="s">
        <v>1</v>
      </c>
      <c r="P1839" s="51"/>
    </row>
    <row r="1840" spans="1:16">
      <c r="A1840" s="58" t="s">
        <v>1</v>
      </c>
      <c r="B1840" s="51"/>
      <c r="C1840" s="58" t="s">
        <v>243</v>
      </c>
      <c r="D1840" s="51"/>
      <c r="E1840" s="65" t="s">
        <v>244</v>
      </c>
      <c r="F1840" s="57"/>
      <c r="G1840" s="57"/>
      <c r="H1840" s="57"/>
      <c r="I1840" s="57"/>
      <c r="J1840" s="57"/>
      <c r="K1840" s="59" t="s">
        <v>1</v>
      </c>
      <c r="L1840" s="51"/>
      <c r="M1840" s="59">
        <v>0</v>
      </c>
      <c r="N1840" s="51"/>
      <c r="O1840" s="82" t="s">
        <v>1</v>
      </c>
      <c r="P1840" s="51"/>
    </row>
    <row r="1841" spans="1:16">
      <c r="A1841" s="58" t="s">
        <v>1</v>
      </c>
      <c r="B1841" s="51"/>
      <c r="C1841" s="58" t="s">
        <v>329</v>
      </c>
      <c r="D1841" s="51"/>
      <c r="E1841" s="65" t="s">
        <v>330</v>
      </c>
      <c r="F1841" s="57"/>
      <c r="G1841" s="57"/>
      <c r="H1841" s="57"/>
      <c r="I1841" s="57"/>
      <c r="J1841" s="57"/>
      <c r="K1841" s="59" t="s">
        <v>1</v>
      </c>
      <c r="L1841" s="51"/>
      <c r="M1841" s="59">
        <v>0</v>
      </c>
      <c r="N1841" s="51"/>
      <c r="O1841" s="82" t="s">
        <v>1</v>
      </c>
      <c r="P1841" s="51"/>
    </row>
    <row r="1842" spans="1:16">
      <c r="A1842" s="58" t="s">
        <v>1</v>
      </c>
      <c r="B1842" s="51"/>
      <c r="C1842" s="58" t="s">
        <v>284</v>
      </c>
      <c r="D1842" s="51"/>
      <c r="E1842" s="65" t="s">
        <v>285</v>
      </c>
      <c r="F1842" s="57"/>
      <c r="G1842" s="57"/>
      <c r="H1842" s="57"/>
      <c r="I1842" s="57"/>
      <c r="J1842" s="57"/>
      <c r="K1842" s="59" t="s">
        <v>1</v>
      </c>
      <c r="L1842" s="51"/>
      <c r="M1842" s="59">
        <v>0</v>
      </c>
      <c r="N1842" s="51"/>
      <c r="O1842" s="82" t="s">
        <v>1</v>
      </c>
      <c r="P1842" s="51"/>
    </row>
    <row r="1843" spans="1:16">
      <c r="A1843" s="54" t="s">
        <v>1</v>
      </c>
      <c r="B1843" s="51"/>
      <c r="C1843" s="54" t="s">
        <v>245</v>
      </c>
      <c r="D1843" s="51"/>
      <c r="E1843" s="56" t="s">
        <v>246</v>
      </c>
      <c r="F1843" s="57"/>
      <c r="G1843" s="57"/>
      <c r="H1843" s="57"/>
      <c r="I1843" s="57"/>
      <c r="J1843" s="57"/>
      <c r="K1843" s="55">
        <v>1000</v>
      </c>
      <c r="L1843" s="51"/>
      <c r="M1843" s="55">
        <v>0</v>
      </c>
      <c r="N1843" s="51"/>
      <c r="O1843" s="81">
        <v>0</v>
      </c>
      <c r="P1843" s="51"/>
    </row>
    <row r="1844" spans="1:16">
      <c r="A1844" s="58" t="s">
        <v>1</v>
      </c>
      <c r="B1844" s="51"/>
      <c r="C1844" s="58" t="s">
        <v>251</v>
      </c>
      <c r="D1844" s="51"/>
      <c r="E1844" s="65" t="s">
        <v>246</v>
      </c>
      <c r="F1844" s="57"/>
      <c r="G1844" s="57"/>
      <c r="H1844" s="57"/>
      <c r="I1844" s="57"/>
      <c r="J1844" s="57"/>
      <c r="K1844" s="59" t="s">
        <v>1</v>
      </c>
      <c r="L1844" s="51"/>
      <c r="M1844" s="59">
        <v>0</v>
      </c>
      <c r="N1844" s="51"/>
      <c r="O1844" s="82" t="s">
        <v>1</v>
      </c>
      <c r="P1844" s="51"/>
    </row>
    <row r="1845" spans="1:16">
      <c r="A1845" s="54" t="s">
        <v>1</v>
      </c>
      <c r="B1845" s="51"/>
      <c r="C1845" s="54" t="s">
        <v>262</v>
      </c>
      <c r="D1845" s="51"/>
      <c r="E1845" s="56" t="s">
        <v>263</v>
      </c>
      <c r="F1845" s="57"/>
      <c r="G1845" s="57"/>
      <c r="H1845" s="57"/>
      <c r="I1845" s="57"/>
      <c r="J1845" s="57"/>
      <c r="K1845" s="55">
        <v>11000</v>
      </c>
      <c r="L1845" s="51"/>
      <c r="M1845" s="55">
        <v>0</v>
      </c>
      <c r="N1845" s="51"/>
      <c r="O1845" s="81">
        <v>0</v>
      </c>
      <c r="P1845" s="51"/>
    </row>
    <row r="1846" spans="1:16">
      <c r="A1846" s="58" t="s">
        <v>1</v>
      </c>
      <c r="B1846" s="51"/>
      <c r="C1846" s="58" t="s">
        <v>264</v>
      </c>
      <c r="D1846" s="51"/>
      <c r="E1846" s="65" t="s">
        <v>265</v>
      </c>
      <c r="F1846" s="57"/>
      <c r="G1846" s="57"/>
      <c r="H1846" s="57"/>
      <c r="I1846" s="57"/>
      <c r="J1846" s="57"/>
      <c r="K1846" s="59" t="s">
        <v>1</v>
      </c>
      <c r="L1846" s="51"/>
      <c r="M1846" s="59">
        <v>0</v>
      </c>
      <c r="N1846" s="51"/>
      <c r="O1846" s="82" t="s">
        <v>1</v>
      </c>
      <c r="P1846" s="51"/>
    </row>
    <row r="1847" spans="1:16">
      <c r="A1847" s="58" t="s">
        <v>1</v>
      </c>
      <c r="B1847" s="51"/>
      <c r="C1847" s="58" t="s">
        <v>305</v>
      </c>
      <c r="D1847" s="51"/>
      <c r="E1847" s="65" t="s">
        <v>306</v>
      </c>
      <c r="F1847" s="57"/>
      <c r="G1847" s="57"/>
      <c r="H1847" s="57"/>
      <c r="I1847" s="57"/>
      <c r="J1847" s="57"/>
      <c r="K1847" s="59" t="s">
        <v>1</v>
      </c>
      <c r="L1847" s="51"/>
      <c r="M1847" s="59">
        <v>0</v>
      </c>
      <c r="N1847" s="51"/>
      <c r="O1847" s="82" t="s">
        <v>1</v>
      </c>
      <c r="P1847" s="51"/>
    </row>
    <row r="1848" spans="1:16">
      <c r="A1848" s="54" t="s">
        <v>1</v>
      </c>
      <c r="B1848" s="51"/>
      <c r="C1848" s="54" t="s">
        <v>374</v>
      </c>
      <c r="D1848" s="51"/>
      <c r="E1848" s="56" t="s">
        <v>375</v>
      </c>
      <c r="F1848" s="57"/>
      <c r="G1848" s="57"/>
      <c r="H1848" s="57"/>
      <c r="I1848" s="57"/>
      <c r="J1848" s="57"/>
      <c r="K1848" s="55">
        <v>500</v>
      </c>
      <c r="L1848" s="51"/>
      <c r="M1848" s="55">
        <v>0</v>
      </c>
      <c r="N1848" s="51"/>
      <c r="O1848" s="81">
        <v>0</v>
      </c>
      <c r="P1848" s="51"/>
    </row>
    <row r="1849" spans="1:16">
      <c r="A1849" s="58" t="s">
        <v>1</v>
      </c>
      <c r="B1849" s="51"/>
      <c r="C1849" s="58" t="s">
        <v>376</v>
      </c>
      <c r="D1849" s="51"/>
      <c r="E1849" s="65" t="s">
        <v>377</v>
      </c>
      <c r="F1849" s="57"/>
      <c r="G1849" s="57"/>
      <c r="H1849" s="57"/>
      <c r="I1849" s="57"/>
      <c r="J1849" s="57"/>
      <c r="K1849" s="59" t="s">
        <v>1</v>
      </c>
      <c r="L1849" s="51"/>
      <c r="M1849" s="59">
        <v>0</v>
      </c>
      <c r="N1849" s="51"/>
      <c r="O1849" s="82" t="s">
        <v>1</v>
      </c>
      <c r="P1849" s="51"/>
    </row>
    <row r="1850" spans="1:16">
      <c r="A1850" s="62" t="s">
        <v>1</v>
      </c>
      <c r="B1850" s="51"/>
      <c r="C1850" s="62" t="s">
        <v>390</v>
      </c>
      <c r="D1850" s="51"/>
      <c r="E1850" s="51"/>
      <c r="F1850" s="51"/>
      <c r="G1850" s="51"/>
      <c r="H1850" s="51"/>
      <c r="I1850" s="51"/>
      <c r="J1850" s="51"/>
      <c r="K1850" s="63">
        <v>30000</v>
      </c>
      <c r="L1850" s="51"/>
      <c r="M1850" s="63">
        <v>0</v>
      </c>
      <c r="N1850" s="51"/>
      <c r="O1850" s="76">
        <v>0</v>
      </c>
      <c r="P1850" s="51"/>
    </row>
    <row r="1851" spans="1:16">
      <c r="A1851" s="62" t="s">
        <v>1</v>
      </c>
      <c r="B1851" s="51"/>
      <c r="C1851" s="62" t="s">
        <v>391</v>
      </c>
      <c r="D1851" s="51"/>
      <c r="E1851" s="51"/>
      <c r="F1851" s="51"/>
      <c r="G1851" s="51"/>
      <c r="H1851" s="51"/>
      <c r="I1851" s="51"/>
      <c r="J1851" s="51"/>
      <c r="K1851" s="63">
        <v>30000</v>
      </c>
      <c r="L1851" s="51"/>
      <c r="M1851" s="63">
        <v>0</v>
      </c>
      <c r="N1851" s="51"/>
      <c r="O1851" s="76">
        <v>0</v>
      </c>
      <c r="P1851" s="51"/>
    </row>
    <row r="1852" spans="1:16">
      <c r="A1852" s="54" t="s">
        <v>1</v>
      </c>
      <c r="B1852" s="51"/>
      <c r="C1852" s="54" t="s">
        <v>220</v>
      </c>
      <c r="D1852" s="51"/>
      <c r="E1852" s="56" t="s">
        <v>221</v>
      </c>
      <c r="F1852" s="57"/>
      <c r="G1852" s="57"/>
      <c r="H1852" s="57"/>
      <c r="I1852" s="57"/>
      <c r="J1852" s="57"/>
      <c r="K1852" s="55">
        <v>25200</v>
      </c>
      <c r="L1852" s="51"/>
      <c r="M1852" s="55">
        <v>0</v>
      </c>
      <c r="N1852" s="51"/>
      <c r="O1852" s="81">
        <v>0</v>
      </c>
      <c r="P1852" s="51"/>
    </row>
    <row r="1853" spans="1:16">
      <c r="A1853" s="58" t="s">
        <v>1</v>
      </c>
      <c r="B1853" s="51"/>
      <c r="C1853" s="58" t="s">
        <v>222</v>
      </c>
      <c r="D1853" s="51"/>
      <c r="E1853" s="65" t="s">
        <v>223</v>
      </c>
      <c r="F1853" s="57"/>
      <c r="G1853" s="57"/>
      <c r="H1853" s="57"/>
      <c r="I1853" s="57"/>
      <c r="J1853" s="57"/>
      <c r="K1853" s="59" t="s">
        <v>1</v>
      </c>
      <c r="L1853" s="51"/>
      <c r="M1853" s="59">
        <v>0</v>
      </c>
      <c r="N1853" s="51"/>
      <c r="O1853" s="82" t="s">
        <v>1</v>
      </c>
      <c r="P1853" s="51"/>
    </row>
    <row r="1854" spans="1:16">
      <c r="A1854" s="54" t="s">
        <v>1</v>
      </c>
      <c r="B1854" s="51"/>
      <c r="C1854" s="54" t="s">
        <v>227</v>
      </c>
      <c r="D1854" s="51"/>
      <c r="E1854" s="56" t="s">
        <v>228</v>
      </c>
      <c r="F1854" s="57"/>
      <c r="G1854" s="57"/>
      <c r="H1854" s="57"/>
      <c r="I1854" s="57"/>
      <c r="J1854" s="57"/>
      <c r="K1854" s="55">
        <v>4200</v>
      </c>
      <c r="L1854" s="51"/>
      <c r="M1854" s="55">
        <v>0</v>
      </c>
      <c r="N1854" s="51"/>
      <c r="O1854" s="81">
        <v>0</v>
      </c>
      <c r="P1854" s="51"/>
    </row>
    <row r="1855" spans="1:16">
      <c r="A1855" s="58" t="s">
        <v>1</v>
      </c>
      <c r="B1855" s="51"/>
      <c r="C1855" s="58" t="s">
        <v>229</v>
      </c>
      <c r="D1855" s="51"/>
      <c r="E1855" s="65" t="s">
        <v>230</v>
      </c>
      <c r="F1855" s="57"/>
      <c r="G1855" s="57"/>
      <c r="H1855" s="57"/>
      <c r="I1855" s="57"/>
      <c r="J1855" s="57"/>
      <c r="K1855" s="59" t="s">
        <v>1</v>
      </c>
      <c r="L1855" s="51"/>
      <c r="M1855" s="59">
        <v>0</v>
      </c>
      <c r="N1855" s="51"/>
      <c r="O1855" s="82" t="s">
        <v>1</v>
      </c>
      <c r="P1855" s="51"/>
    </row>
    <row r="1856" spans="1:16">
      <c r="A1856" s="54" t="s">
        <v>1</v>
      </c>
      <c r="B1856" s="51"/>
      <c r="C1856" s="54" t="s">
        <v>231</v>
      </c>
      <c r="D1856" s="51"/>
      <c r="E1856" s="56" t="s">
        <v>232</v>
      </c>
      <c r="F1856" s="57"/>
      <c r="G1856" s="57"/>
      <c r="H1856" s="57"/>
      <c r="I1856" s="57"/>
      <c r="J1856" s="57"/>
      <c r="K1856" s="55">
        <v>600</v>
      </c>
      <c r="L1856" s="51"/>
      <c r="M1856" s="55">
        <v>0</v>
      </c>
      <c r="N1856" s="51"/>
      <c r="O1856" s="81">
        <v>0</v>
      </c>
      <c r="P1856" s="51"/>
    </row>
    <row r="1857" spans="1:16">
      <c r="A1857" s="58" t="s">
        <v>1</v>
      </c>
      <c r="B1857" s="51"/>
      <c r="C1857" s="58" t="s">
        <v>233</v>
      </c>
      <c r="D1857" s="51"/>
      <c r="E1857" s="65" t="s">
        <v>234</v>
      </c>
      <c r="F1857" s="57"/>
      <c r="G1857" s="57"/>
      <c r="H1857" s="57"/>
      <c r="I1857" s="57"/>
      <c r="J1857" s="57"/>
      <c r="K1857" s="59" t="s">
        <v>1</v>
      </c>
      <c r="L1857" s="51"/>
      <c r="M1857" s="59">
        <v>0</v>
      </c>
      <c r="N1857" s="51"/>
      <c r="O1857" s="82" t="s">
        <v>1</v>
      </c>
      <c r="P1857" s="51"/>
    </row>
    <row r="1858" spans="1:16">
      <c r="A1858" s="60"/>
      <c r="B1858" s="51"/>
      <c r="C1858" s="60" t="s">
        <v>640</v>
      </c>
      <c r="D1858" s="51"/>
      <c r="E1858" s="64" t="s">
        <v>641</v>
      </c>
      <c r="F1858" s="57"/>
      <c r="G1858" s="57"/>
      <c r="H1858" s="57"/>
      <c r="I1858" s="57"/>
      <c r="J1858" s="57"/>
      <c r="K1858" s="61">
        <v>1620906.98</v>
      </c>
      <c r="L1858" s="51"/>
      <c r="M1858" s="61">
        <v>317479.11</v>
      </c>
      <c r="N1858" s="51"/>
      <c r="O1858" s="80">
        <v>19.59</v>
      </c>
      <c r="P1858" s="51"/>
    </row>
    <row r="1859" spans="1:16">
      <c r="A1859" s="62" t="s">
        <v>1</v>
      </c>
      <c r="B1859" s="51"/>
      <c r="C1859" s="62" t="s">
        <v>384</v>
      </c>
      <c r="D1859" s="51"/>
      <c r="E1859" s="51"/>
      <c r="F1859" s="51"/>
      <c r="G1859" s="51"/>
      <c r="H1859" s="51"/>
      <c r="I1859" s="51"/>
      <c r="J1859" s="51"/>
      <c r="K1859" s="63">
        <v>44600</v>
      </c>
      <c r="L1859" s="51"/>
      <c r="M1859" s="63">
        <v>17399.89</v>
      </c>
      <c r="N1859" s="51"/>
      <c r="O1859" s="76">
        <v>39.01</v>
      </c>
      <c r="P1859" s="51"/>
    </row>
    <row r="1860" spans="1:16">
      <c r="A1860" s="62" t="s">
        <v>1</v>
      </c>
      <c r="B1860" s="51"/>
      <c r="C1860" s="62" t="s">
        <v>385</v>
      </c>
      <c r="D1860" s="51"/>
      <c r="E1860" s="51"/>
      <c r="F1860" s="51"/>
      <c r="G1860" s="51"/>
      <c r="H1860" s="51"/>
      <c r="I1860" s="51"/>
      <c r="J1860" s="51"/>
      <c r="K1860" s="63">
        <v>44600</v>
      </c>
      <c r="L1860" s="51"/>
      <c r="M1860" s="63">
        <v>17399.89</v>
      </c>
      <c r="N1860" s="51"/>
      <c r="O1860" s="76">
        <v>39.01</v>
      </c>
      <c r="P1860" s="51"/>
    </row>
    <row r="1861" spans="1:16">
      <c r="A1861" s="54" t="s">
        <v>1</v>
      </c>
      <c r="B1861" s="51"/>
      <c r="C1861" s="54" t="s">
        <v>220</v>
      </c>
      <c r="D1861" s="51"/>
      <c r="E1861" s="56" t="s">
        <v>221</v>
      </c>
      <c r="F1861" s="57"/>
      <c r="G1861" s="57"/>
      <c r="H1861" s="57"/>
      <c r="I1861" s="57"/>
      <c r="J1861" s="57"/>
      <c r="K1861" s="55">
        <v>31800</v>
      </c>
      <c r="L1861" s="51"/>
      <c r="M1861" s="55">
        <v>14935.52</v>
      </c>
      <c r="N1861" s="51"/>
      <c r="O1861" s="81">
        <v>46.97</v>
      </c>
      <c r="P1861" s="51"/>
    </row>
    <row r="1862" spans="1:16">
      <c r="A1862" s="58" t="s">
        <v>1</v>
      </c>
      <c r="B1862" s="51"/>
      <c r="C1862" s="58" t="s">
        <v>222</v>
      </c>
      <c r="D1862" s="51"/>
      <c r="E1862" s="65" t="s">
        <v>223</v>
      </c>
      <c r="F1862" s="57"/>
      <c r="G1862" s="57"/>
      <c r="H1862" s="57"/>
      <c r="I1862" s="57"/>
      <c r="J1862" s="57"/>
      <c r="K1862" s="59" t="s">
        <v>1</v>
      </c>
      <c r="L1862" s="51"/>
      <c r="M1862" s="59">
        <v>14935.52</v>
      </c>
      <c r="N1862" s="51"/>
      <c r="O1862" s="82" t="s">
        <v>1</v>
      </c>
      <c r="P1862" s="51"/>
    </row>
    <row r="1863" spans="1:16">
      <c r="A1863" s="54" t="s">
        <v>1</v>
      </c>
      <c r="B1863" s="51"/>
      <c r="C1863" s="54" t="s">
        <v>227</v>
      </c>
      <c r="D1863" s="51"/>
      <c r="E1863" s="56" t="s">
        <v>228</v>
      </c>
      <c r="F1863" s="57"/>
      <c r="G1863" s="57"/>
      <c r="H1863" s="57"/>
      <c r="I1863" s="57"/>
      <c r="J1863" s="57"/>
      <c r="K1863" s="55">
        <v>5200</v>
      </c>
      <c r="L1863" s="51"/>
      <c r="M1863" s="55">
        <v>2464.37</v>
      </c>
      <c r="N1863" s="51"/>
      <c r="O1863" s="81">
        <v>47.39</v>
      </c>
      <c r="P1863" s="51"/>
    </row>
    <row r="1864" spans="1:16">
      <c r="A1864" s="58" t="s">
        <v>1</v>
      </c>
      <c r="B1864" s="51"/>
      <c r="C1864" s="58" t="s">
        <v>229</v>
      </c>
      <c r="D1864" s="51"/>
      <c r="E1864" s="65" t="s">
        <v>230</v>
      </c>
      <c r="F1864" s="57"/>
      <c r="G1864" s="57"/>
      <c r="H1864" s="57"/>
      <c r="I1864" s="57"/>
      <c r="J1864" s="57"/>
      <c r="K1864" s="59" t="s">
        <v>1</v>
      </c>
      <c r="L1864" s="51"/>
      <c r="M1864" s="59">
        <v>2464.37</v>
      </c>
      <c r="N1864" s="51"/>
      <c r="O1864" s="82" t="s">
        <v>1</v>
      </c>
      <c r="P1864" s="51"/>
    </row>
    <row r="1865" spans="1:16">
      <c r="A1865" s="54" t="s">
        <v>1</v>
      </c>
      <c r="B1865" s="51"/>
      <c r="C1865" s="54" t="s">
        <v>231</v>
      </c>
      <c r="D1865" s="51"/>
      <c r="E1865" s="56" t="s">
        <v>232</v>
      </c>
      <c r="F1865" s="57"/>
      <c r="G1865" s="57"/>
      <c r="H1865" s="57"/>
      <c r="I1865" s="57"/>
      <c r="J1865" s="57"/>
      <c r="K1865" s="55">
        <v>1000</v>
      </c>
      <c r="L1865" s="51"/>
      <c r="M1865" s="55">
        <v>0</v>
      </c>
      <c r="N1865" s="51"/>
      <c r="O1865" s="81">
        <v>0</v>
      </c>
      <c r="P1865" s="51"/>
    </row>
    <row r="1866" spans="1:16">
      <c r="A1866" s="58" t="s">
        <v>1</v>
      </c>
      <c r="B1866" s="51"/>
      <c r="C1866" s="58" t="s">
        <v>258</v>
      </c>
      <c r="D1866" s="51"/>
      <c r="E1866" s="65" t="s">
        <v>259</v>
      </c>
      <c r="F1866" s="57"/>
      <c r="G1866" s="57"/>
      <c r="H1866" s="57"/>
      <c r="I1866" s="57"/>
      <c r="J1866" s="57"/>
      <c r="K1866" s="59" t="s">
        <v>1</v>
      </c>
      <c r="L1866" s="51"/>
      <c r="M1866" s="59">
        <v>0</v>
      </c>
      <c r="N1866" s="51"/>
      <c r="O1866" s="82" t="s">
        <v>1</v>
      </c>
      <c r="P1866" s="51"/>
    </row>
    <row r="1867" spans="1:16">
      <c r="A1867" s="54" t="s">
        <v>1</v>
      </c>
      <c r="B1867" s="51"/>
      <c r="C1867" s="54" t="s">
        <v>235</v>
      </c>
      <c r="D1867" s="51"/>
      <c r="E1867" s="56" t="s">
        <v>236</v>
      </c>
      <c r="F1867" s="57"/>
      <c r="G1867" s="57"/>
      <c r="H1867" s="57"/>
      <c r="I1867" s="57"/>
      <c r="J1867" s="57"/>
      <c r="K1867" s="55">
        <v>6600</v>
      </c>
      <c r="L1867" s="51"/>
      <c r="M1867" s="55">
        <v>0</v>
      </c>
      <c r="N1867" s="51"/>
      <c r="O1867" s="81">
        <v>0</v>
      </c>
      <c r="P1867" s="51"/>
    </row>
    <row r="1868" spans="1:16">
      <c r="A1868" s="58" t="s">
        <v>1</v>
      </c>
      <c r="B1868" s="51"/>
      <c r="C1868" s="58" t="s">
        <v>237</v>
      </c>
      <c r="D1868" s="51"/>
      <c r="E1868" s="65" t="s">
        <v>238</v>
      </c>
      <c r="F1868" s="57"/>
      <c r="G1868" s="57"/>
      <c r="H1868" s="57"/>
      <c r="I1868" s="57"/>
      <c r="J1868" s="57"/>
      <c r="K1868" s="59" t="s">
        <v>1</v>
      </c>
      <c r="L1868" s="51"/>
      <c r="M1868" s="59">
        <v>0</v>
      </c>
      <c r="N1868" s="51"/>
      <c r="O1868" s="82" t="s">
        <v>1</v>
      </c>
      <c r="P1868" s="51"/>
    </row>
    <row r="1869" spans="1:16">
      <c r="A1869" s="58" t="s">
        <v>1</v>
      </c>
      <c r="B1869" s="51"/>
      <c r="C1869" s="58" t="s">
        <v>270</v>
      </c>
      <c r="D1869" s="51"/>
      <c r="E1869" s="65" t="s">
        <v>271</v>
      </c>
      <c r="F1869" s="57"/>
      <c r="G1869" s="57"/>
      <c r="H1869" s="57"/>
      <c r="I1869" s="57"/>
      <c r="J1869" s="57"/>
      <c r="K1869" s="59" t="s">
        <v>1</v>
      </c>
      <c r="L1869" s="51"/>
      <c r="M1869" s="59">
        <v>0</v>
      </c>
      <c r="N1869" s="51"/>
      <c r="O1869" s="82" t="s">
        <v>1</v>
      </c>
      <c r="P1869" s="51"/>
    </row>
    <row r="1870" spans="1:16">
      <c r="A1870" s="62" t="s">
        <v>1</v>
      </c>
      <c r="B1870" s="51"/>
      <c r="C1870" s="62" t="s">
        <v>386</v>
      </c>
      <c r="D1870" s="51"/>
      <c r="E1870" s="51"/>
      <c r="F1870" s="51"/>
      <c r="G1870" s="51"/>
      <c r="H1870" s="51"/>
      <c r="I1870" s="51"/>
      <c r="J1870" s="51"/>
      <c r="K1870" s="63">
        <v>14000</v>
      </c>
      <c r="L1870" s="51"/>
      <c r="M1870" s="63">
        <v>0</v>
      </c>
      <c r="N1870" s="51"/>
      <c r="O1870" s="76">
        <v>0</v>
      </c>
      <c r="P1870" s="51"/>
    </row>
    <row r="1871" spans="1:16">
      <c r="A1871" s="62" t="s">
        <v>1</v>
      </c>
      <c r="B1871" s="51"/>
      <c r="C1871" s="62" t="s">
        <v>387</v>
      </c>
      <c r="D1871" s="51"/>
      <c r="E1871" s="51"/>
      <c r="F1871" s="51"/>
      <c r="G1871" s="51"/>
      <c r="H1871" s="51"/>
      <c r="I1871" s="51"/>
      <c r="J1871" s="51"/>
      <c r="K1871" s="63">
        <v>14000</v>
      </c>
      <c r="L1871" s="51"/>
      <c r="M1871" s="63">
        <v>0</v>
      </c>
      <c r="N1871" s="51"/>
      <c r="O1871" s="76">
        <v>0</v>
      </c>
      <c r="P1871" s="51"/>
    </row>
    <row r="1872" spans="1:16">
      <c r="A1872" s="54" t="s">
        <v>1</v>
      </c>
      <c r="B1872" s="51"/>
      <c r="C1872" s="54" t="s">
        <v>235</v>
      </c>
      <c r="D1872" s="51"/>
      <c r="E1872" s="56" t="s">
        <v>236</v>
      </c>
      <c r="F1872" s="57"/>
      <c r="G1872" s="57"/>
      <c r="H1872" s="57"/>
      <c r="I1872" s="57"/>
      <c r="J1872" s="57"/>
      <c r="K1872" s="55">
        <v>11000</v>
      </c>
      <c r="L1872" s="51"/>
      <c r="M1872" s="55">
        <v>0</v>
      </c>
      <c r="N1872" s="51"/>
      <c r="O1872" s="81">
        <v>0</v>
      </c>
      <c r="P1872" s="51"/>
    </row>
    <row r="1873" spans="1:16">
      <c r="A1873" s="58" t="s">
        <v>1</v>
      </c>
      <c r="B1873" s="51"/>
      <c r="C1873" s="58" t="s">
        <v>237</v>
      </c>
      <c r="D1873" s="51"/>
      <c r="E1873" s="65" t="s">
        <v>238</v>
      </c>
      <c r="F1873" s="57"/>
      <c r="G1873" s="57"/>
      <c r="H1873" s="57"/>
      <c r="I1873" s="57"/>
      <c r="J1873" s="57"/>
      <c r="K1873" s="59" t="s">
        <v>1</v>
      </c>
      <c r="L1873" s="51"/>
      <c r="M1873" s="59">
        <v>0</v>
      </c>
      <c r="N1873" s="51"/>
      <c r="O1873" s="82" t="s">
        <v>1</v>
      </c>
      <c r="P1873" s="51"/>
    </row>
    <row r="1874" spans="1:16">
      <c r="A1874" s="58" t="s">
        <v>1</v>
      </c>
      <c r="B1874" s="51"/>
      <c r="C1874" s="58" t="s">
        <v>268</v>
      </c>
      <c r="D1874" s="51"/>
      <c r="E1874" s="65" t="s">
        <v>269</v>
      </c>
      <c r="F1874" s="57"/>
      <c r="G1874" s="57"/>
      <c r="H1874" s="57"/>
      <c r="I1874" s="57"/>
      <c r="J1874" s="57"/>
      <c r="K1874" s="59" t="s">
        <v>1</v>
      </c>
      <c r="L1874" s="51"/>
      <c r="M1874" s="59">
        <v>0</v>
      </c>
      <c r="N1874" s="51"/>
      <c r="O1874" s="82" t="s">
        <v>1</v>
      </c>
      <c r="P1874" s="51"/>
    </row>
    <row r="1875" spans="1:16">
      <c r="A1875" s="58" t="s">
        <v>1</v>
      </c>
      <c r="B1875" s="51"/>
      <c r="C1875" s="58" t="s">
        <v>270</v>
      </c>
      <c r="D1875" s="51"/>
      <c r="E1875" s="65" t="s">
        <v>271</v>
      </c>
      <c r="F1875" s="57"/>
      <c r="G1875" s="57"/>
      <c r="H1875" s="57"/>
      <c r="I1875" s="57"/>
      <c r="J1875" s="57"/>
      <c r="K1875" s="59" t="s">
        <v>1</v>
      </c>
      <c r="L1875" s="51"/>
      <c r="M1875" s="59">
        <v>0</v>
      </c>
      <c r="N1875" s="51"/>
      <c r="O1875" s="82" t="s">
        <v>1</v>
      </c>
      <c r="P1875" s="51"/>
    </row>
    <row r="1876" spans="1:16">
      <c r="A1876" s="54" t="s">
        <v>1</v>
      </c>
      <c r="B1876" s="51"/>
      <c r="C1876" s="54" t="s">
        <v>239</v>
      </c>
      <c r="D1876" s="51"/>
      <c r="E1876" s="56" t="s">
        <v>240</v>
      </c>
      <c r="F1876" s="57"/>
      <c r="G1876" s="57"/>
      <c r="H1876" s="57"/>
      <c r="I1876" s="57"/>
      <c r="J1876" s="57"/>
      <c r="K1876" s="55">
        <v>3000</v>
      </c>
      <c r="L1876" s="51"/>
      <c r="M1876" s="55">
        <v>0</v>
      </c>
      <c r="N1876" s="51"/>
      <c r="O1876" s="81">
        <v>0</v>
      </c>
      <c r="P1876" s="51"/>
    </row>
    <row r="1877" spans="1:16">
      <c r="A1877" s="58" t="s">
        <v>1</v>
      </c>
      <c r="B1877" s="51"/>
      <c r="C1877" s="58" t="s">
        <v>276</v>
      </c>
      <c r="D1877" s="51"/>
      <c r="E1877" s="65" t="s">
        <v>277</v>
      </c>
      <c r="F1877" s="57"/>
      <c r="G1877" s="57"/>
      <c r="H1877" s="57"/>
      <c r="I1877" s="57"/>
      <c r="J1877" s="57"/>
      <c r="K1877" s="59" t="s">
        <v>1</v>
      </c>
      <c r="L1877" s="51"/>
      <c r="M1877" s="59">
        <v>0</v>
      </c>
      <c r="N1877" s="51"/>
      <c r="O1877" s="82" t="s">
        <v>1</v>
      </c>
      <c r="P1877" s="51"/>
    </row>
    <row r="1878" spans="1:16">
      <c r="A1878" s="62" t="s">
        <v>1</v>
      </c>
      <c r="B1878" s="51"/>
      <c r="C1878" s="62" t="s">
        <v>388</v>
      </c>
      <c r="D1878" s="51"/>
      <c r="E1878" s="51"/>
      <c r="F1878" s="51"/>
      <c r="G1878" s="51"/>
      <c r="H1878" s="51"/>
      <c r="I1878" s="51"/>
      <c r="J1878" s="51"/>
      <c r="K1878" s="63">
        <v>602206.98</v>
      </c>
      <c r="L1878" s="51"/>
      <c r="M1878" s="63">
        <v>112164.48</v>
      </c>
      <c r="N1878" s="51"/>
      <c r="O1878" s="76">
        <v>18.63</v>
      </c>
      <c r="P1878" s="51"/>
    </row>
    <row r="1879" spans="1:16">
      <c r="A1879" s="62" t="s">
        <v>1</v>
      </c>
      <c r="B1879" s="51"/>
      <c r="C1879" s="62" t="s">
        <v>389</v>
      </c>
      <c r="D1879" s="51"/>
      <c r="E1879" s="51"/>
      <c r="F1879" s="51"/>
      <c r="G1879" s="51"/>
      <c r="H1879" s="51"/>
      <c r="I1879" s="51"/>
      <c r="J1879" s="51"/>
      <c r="K1879" s="63">
        <v>602206.98</v>
      </c>
      <c r="L1879" s="51"/>
      <c r="M1879" s="63">
        <v>112164.48</v>
      </c>
      <c r="N1879" s="51"/>
      <c r="O1879" s="76">
        <v>18.63</v>
      </c>
      <c r="P1879" s="51"/>
    </row>
    <row r="1880" spans="1:16">
      <c r="A1880" s="54" t="s">
        <v>1</v>
      </c>
      <c r="B1880" s="51"/>
      <c r="C1880" s="54" t="s">
        <v>220</v>
      </c>
      <c r="D1880" s="51"/>
      <c r="E1880" s="56" t="s">
        <v>221</v>
      </c>
      <c r="F1880" s="57"/>
      <c r="G1880" s="57"/>
      <c r="H1880" s="57"/>
      <c r="I1880" s="57"/>
      <c r="J1880" s="57"/>
      <c r="K1880" s="55">
        <v>1800</v>
      </c>
      <c r="L1880" s="51"/>
      <c r="M1880" s="55">
        <v>0</v>
      </c>
      <c r="N1880" s="51"/>
      <c r="O1880" s="81">
        <v>0</v>
      </c>
      <c r="P1880" s="51"/>
    </row>
    <row r="1881" spans="1:16">
      <c r="A1881" s="58" t="s">
        <v>1</v>
      </c>
      <c r="B1881" s="51"/>
      <c r="C1881" s="58" t="s">
        <v>222</v>
      </c>
      <c r="D1881" s="51"/>
      <c r="E1881" s="65" t="s">
        <v>223</v>
      </c>
      <c r="F1881" s="57"/>
      <c r="G1881" s="57"/>
      <c r="H1881" s="57"/>
      <c r="I1881" s="57"/>
      <c r="J1881" s="57"/>
      <c r="K1881" s="59" t="s">
        <v>1</v>
      </c>
      <c r="L1881" s="51"/>
      <c r="M1881" s="59">
        <v>0</v>
      </c>
      <c r="N1881" s="51"/>
      <c r="O1881" s="82" t="s">
        <v>1</v>
      </c>
      <c r="P1881" s="51"/>
    </row>
    <row r="1882" spans="1:16">
      <c r="A1882" s="54" t="s">
        <v>1</v>
      </c>
      <c r="B1882" s="51"/>
      <c r="C1882" s="54" t="s">
        <v>224</v>
      </c>
      <c r="D1882" s="51"/>
      <c r="E1882" s="56" t="s">
        <v>225</v>
      </c>
      <c r="F1882" s="57"/>
      <c r="G1882" s="57"/>
      <c r="H1882" s="57"/>
      <c r="I1882" s="57"/>
      <c r="J1882" s="57"/>
      <c r="K1882" s="55">
        <v>1000</v>
      </c>
      <c r="L1882" s="51"/>
      <c r="M1882" s="55">
        <v>0</v>
      </c>
      <c r="N1882" s="51"/>
      <c r="O1882" s="81">
        <v>0</v>
      </c>
      <c r="P1882" s="51"/>
    </row>
    <row r="1883" spans="1:16">
      <c r="A1883" s="58" t="s">
        <v>1</v>
      </c>
      <c r="B1883" s="51"/>
      <c r="C1883" s="58" t="s">
        <v>226</v>
      </c>
      <c r="D1883" s="51"/>
      <c r="E1883" s="65" t="s">
        <v>225</v>
      </c>
      <c r="F1883" s="57"/>
      <c r="G1883" s="57"/>
      <c r="H1883" s="57"/>
      <c r="I1883" s="57"/>
      <c r="J1883" s="57"/>
      <c r="K1883" s="59" t="s">
        <v>1</v>
      </c>
      <c r="L1883" s="51"/>
      <c r="M1883" s="59">
        <v>0</v>
      </c>
      <c r="N1883" s="51"/>
      <c r="O1883" s="82" t="s">
        <v>1</v>
      </c>
      <c r="P1883" s="51"/>
    </row>
    <row r="1884" spans="1:16">
      <c r="A1884" s="54" t="s">
        <v>1</v>
      </c>
      <c r="B1884" s="51"/>
      <c r="C1884" s="54" t="s">
        <v>227</v>
      </c>
      <c r="D1884" s="51"/>
      <c r="E1884" s="56" t="s">
        <v>228</v>
      </c>
      <c r="F1884" s="57"/>
      <c r="G1884" s="57"/>
      <c r="H1884" s="57"/>
      <c r="I1884" s="57"/>
      <c r="J1884" s="57"/>
      <c r="K1884" s="55">
        <v>300</v>
      </c>
      <c r="L1884" s="51"/>
      <c r="M1884" s="55">
        <v>0</v>
      </c>
      <c r="N1884" s="51"/>
      <c r="O1884" s="81">
        <v>0</v>
      </c>
      <c r="P1884" s="51"/>
    </row>
    <row r="1885" spans="1:16">
      <c r="A1885" s="58" t="s">
        <v>1</v>
      </c>
      <c r="B1885" s="51"/>
      <c r="C1885" s="58" t="s">
        <v>229</v>
      </c>
      <c r="D1885" s="51"/>
      <c r="E1885" s="65" t="s">
        <v>230</v>
      </c>
      <c r="F1885" s="57"/>
      <c r="G1885" s="57"/>
      <c r="H1885" s="57"/>
      <c r="I1885" s="57"/>
      <c r="J1885" s="57"/>
      <c r="K1885" s="59" t="s">
        <v>1</v>
      </c>
      <c r="L1885" s="51"/>
      <c r="M1885" s="59">
        <v>0</v>
      </c>
      <c r="N1885" s="51"/>
      <c r="O1885" s="82" t="s">
        <v>1</v>
      </c>
      <c r="P1885" s="51"/>
    </row>
    <row r="1886" spans="1:16">
      <c r="A1886" s="54" t="s">
        <v>1</v>
      </c>
      <c r="B1886" s="51"/>
      <c r="C1886" s="54" t="s">
        <v>231</v>
      </c>
      <c r="D1886" s="51"/>
      <c r="E1886" s="56" t="s">
        <v>232</v>
      </c>
      <c r="F1886" s="57"/>
      <c r="G1886" s="57"/>
      <c r="H1886" s="57"/>
      <c r="I1886" s="57"/>
      <c r="J1886" s="57"/>
      <c r="K1886" s="55">
        <v>25000</v>
      </c>
      <c r="L1886" s="51"/>
      <c r="M1886" s="55">
        <v>5765</v>
      </c>
      <c r="N1886" s="51"/>
      <c r="O1886" s="81">
        <v>23.06</v>
      </c>
      <c r="P1886" s="51"/>
    </row>
    <row r="1887" spans="1:16">
      <c r="A1887" s="58" t="s">
        <v>1</v>
      </c>
      <c r="B1887" s="51"/>
      <c r="C1887" s="58" t="s">
        <v>258</v>
      </c>
      <c r="D1887" s="51"/>
      <c r="E1887" s="65" t="s">
        <v>259</v>
      </c>
      <c r="F1887" s="57"/>
      <c r="G1887" s="57"/>
      <c r="H1887" s="57"/>
      <c r="I1887" s="57"/>
      <c r="J1887" s="57"/>
      <c r="K1887" s="59" t="s">
        <v>1</v>
      </c>
      <c r="L1887" s="51"/>
      <c r="M1887" s="59">
        <v>5765</v>
      </c>
      <c r="N1887" s="51"/>
      <c r="O1887" s="82" t="s">
        <v>1</v>
      </c>
      <c r="P1887" s="51"/>
    </row>
    <row r="1888" spans="1:16">
      <c r="A1888" s="58" t="s">
        <v>1</v>
      </c>
      <c r="B1888" s="51"/>
      <c r="C1888" s="58" t="s">
        <v>233</v>
      </c>
      <c r="D1888" s="51"/>
      <c r="E1888" s="65" t="s">
        <v>234</v>
      </c>
      <c r="F1888" s="57"/>
      <c r="G1888" s="57"/>
      <c r="H1888" s="57"/>
      <c r="I1888" s="57"/>
      <c r="J1888" s="57"/>
      <c r="K1888" s="59" t="s">
        <v>1</v>
      </c>
      <c r="L1888" s="51"/>
      <c r="M1888" s="59">
        <v>0</v>
      </c>
      <c r="N1888" s="51"/>
      <c r="O1888" s="82" t="s">
        <v>1</v>
      </c>
      <c r="P1888" s="51"/>
    </row>
    <row r="1889" spans="1:16">
      <c r="A1889" s="58" t="s">
        <v>1</v>
      </c>
      <c r="B1889" s="51"/>
      <c r="C1889" s="58" t="s">
        <v>260</v>
      </c>
      <c r="D1889" s="51"/>
      <c r="E1889" s="65" t="s">
        <v>261</v>
      </c>
      <c r="F1889" s="57"/>
      <c r="G1889" s="57"/>
      <c r="H1889" s="57"/>
      <c r="I1889" s="57"/>
      <c r="J1889" s="57"/>
      <c r="K1889" s="59" t="s">
        <v>1</v>
      </c>
      <c r="L1889" s="51"/>
      <c r="M1889" s="59">
        <v>0</v>
      </c>
      <c r="N1889" s="51"/>
      <c r="O1889" s="82" t="s">
        <v>1</v>
      </c>
      <c r="P1889" s="51"/>
    </row>
    <row r="1890" spans="1:16">
      <c r="A1890" s="58" t="s">
        <v>1</v>
      </c>
      <c r="B1890" s="51"/>
      <c r="C1890" s="58" t="s">
        <v>378</v>
      </c>
      <c r="D1890" s="51"/>
      <c r="E1890" s="65" t="s">
        <v>379</v>
      </c>
      <c r="F1890" s="57"/>
      <c r="G1890" s="57"/>
      <c r="H1890" s="57"/>
      <c r="I1890" s="57"/>
      <c r="J1890" s="57"/>
      <c r="K1890" s="59" t="s">
        <v>1</v>
      </c>
      <c r="L1890" s="51"/>
      <c r="M1890" s="59">
        <v>0</v>
      </c>
      <c r="N1890" s="51"/>
      <c r="O1890" s="82" t="s">
        <v>1</v>
      </c>
      <c r="P1890" s="51"/>
    </row>
    <row r="1891" spans="1:16">
      <c r="A1891" s="54" t="s">
        <v>1</v>
      </c>
      <c r="B1891" s="51"/>
      <c r="C1891" s="54" t="s">
        <v>235</v>
      </c>
      <c r="D1891" s="51"/>
      <c r="E1891" s="56" t="s">
        <v>236</v>
      </c>
      <c r="F1891" s="57"/>
      <c r="G1891" s="57"/>
      <c r="H1891" s="57"/>
      <c r="I1891" s="57"/>
      <c r="J1891" s="57"/>
      <c r="K1891" s="55">
        <v>354706.98</v>
      </c>
      <c r="L1891" s="51"/>
      <c r="M1891" s="55">
        <v>105590.79</v>
      </c>
      <c r="N1891" s="51"/>
      <c r="O1891" s="81">
        <v>29.77</v>
      </c>
      <c r="P1891" s="51"/>
    </row>
    <row r="1892" spans="1:16">
      <c r="A1892" s="58" t="s">
        <v>1</v>
      </c>
      <c r="B1892" s="51"/>
      <c r="C1892" s="58" t="s">
        <v>237</v>
      </c>
      <c r="D1892" s="51"/>
      <c r="E1892" s="65" t="s">
        <v>238</v>
      </c>
      <c r="F1892" s="57"/>
      <c r="G1892" s="57"/>
      <c r="H1892" s="57"/>
      <c r="I1892" s="57"/>
      <c r="J1892" s="57"/>
      <c r="K1892" s="59" t="s">
        <v>1</v>
      </c>
      <c r="L1892" s="51"/>
      <c r="M1892" s="59">
        <v>0</v>
      </c>
      <c r="N1892" s="51"/>
      <c r="O1892" s="82" t="s">
        <v>1</v>
      </c>
      <c r="P1892" s="51"/>
    </row>
    <row r="1893" spans="1:16">
      <c r="A1893" s="58" t="s">
        <v>1</v>
      </c>
      <c r="B1893" s="51"/>
      <c r="C1893" s="58" t="s">
        <v>327</v>
      </c>
      <c r="D1893" s="51"/>
      <c r="E1893" s="65" t="s">
        <v>328</v>
      </c>
      <c r="F1893" s="57"/>
      <c r="G1893" s="57"/>
      <c r="H1893" s="57"/>
      <c r="I1893" s="57"/>
      <c r="J1893" s="57"/>
      <c r="K1893" s="59" t="s">
        <v>1</v>
      </c>
      <c r="L1893" s="51"/>
      <c r="M1893" s="59">
        <v>105590.79</v>
      </c>
      <c r="N1893" s="51"/>
      <c r="O1893" s="82" t="s">
        <v>1</v>
      </c>
      <c r="P1893" s="51"/>
    </row>
    <row r="1894" spans="1:16">
      <c r="A1894" s="58" t="s">
        <v>1</v>
      </c>
      <c r="B1894" s="51"/>
      <c r="C1894" s="58" t="s">
        <v>266</v>
      </c>
      <c r="D1894" s="51"/>
      <c r="E1894" s="65" t="s">
        <v>267</v>
      </c>
      <c r="F1894" s="57"/>
      <c r="G1894" s="57"/>
      <c r="H1894" s="57"/>
      <c r="I1894" s="57"/>
      <c r="J1894" s="57"/>
      <c r="K1894" s="59" t="s">
        <v>1</v>
      </c>
      <c r="L1894" s="51"/>
      <c r="M1894" s="59">
        <v>0</v>
      </c>
      <c r="N1894" s="51"/>
      <c r="O1894" s="82" t="s">
        <v>1</v>
      </c>
      <c r="P1894" s="51"/>
    </row>
    <row r="1895" spans="1:16">
      <c r="A1895" s="58" t="s">
        <v>1</v>
      </c>
      <c r="B1895" s="51"/>
      <c r="C1895" s="58" t="s">
        <v>268</v>
      </c>
      <c r="D1895" s="51"/>
      <c r="E1895" s="65" t="s">
        <v>269</v>
      </c>
      <c r="F1895" s="57"/>
      <c r="G1895" s="57"/>
      <c r="H1895" s="57"/>
      <c r="I1895" s="57"/>
      <c r="J1895" s="57"/>
      <c r="K1895" s="59" t="s">
        <v>1</v>
      </c>
      <c r="L1895" s="51"/>
      <c r="M1895" s="59">
        <v>0</v>
      </c>
      <c r="N1895" s="51"/>
      <c r="O1895" s="82" t="s">
        <v>1</v>
      </c>
      <c r="P1895" s="51"/>
    </row>
    <row r="1896" spans="1:16">
      <c r="A1896" s="58" t="s">
        <v>1</v>
      </c>
      <c r="B1896" s="51"/>
      <c r="C1896" s="58" t="s">
        <v>270</v>
      </c>
      <c r="D1896" s="51"/>
      <c r="E1896" s="65" t="s">
        <v>271</v>
      </c>
      <c r="F1896" s="57"/>
      <c r="G1896" s="57"/>
      <c r="H1896" s="57"/>
      <c r="I1896" s="57"/>
      <c r="J1896" s="57"/>
      <c r="K1896" s="59" t="s">
        <v>1</v>
      </c>
      <c r="L1896" s="51"/>
      <c r="M1896" s="59">
        <v>0</v>
      </c>
      <c r="N1896" s="51"/>
      <c r="O1896" s="82" t="s">
        <v>1</v>
      </c>
      <c r="P1896" s="51"/>
    </row>
    <row r="1897" spans="1:16">
      <c r="A1897" s="58" t="s">
        <v>1</v>
      </c>
      <c r="B1897" s="51"/>
      <c r="C1897" s="58" t="s">
        <v>272</v>
      </c>
      <c r="D1897" s="51"/>
      <c r="E1897" s="65" t="s">
        <v>273</v>
      </c>
      <c r="F1897" s="57"/>
      <c r="G1897" s="57"/>
      <c r="H1897" s="57"/>
      <c r="I1897" s="57"/>
      <c r="J1897" s="57"/>
      <c r="K1897" s="59" t="s">
        <v>1</v>
      </c>
      <c r="L1897" s="51"/>
      <c r="M1897" s="59">
        <v>0</v>
      </c>
      <c r="N1897" s="51"/>
      <c r="O1897" s="82" t="s">
        <v>1</v>
      </c>
      <c r="P1897" s="51"/>
    </row>
    <row r="1898" spans="1:16">
      <c r="A1898" s="54" t="s">
        <v>1</v>
      </c>
      <c r="B1898" s="51"/>
      <c r="C1898" s="54" t="s">
        <v>239</v>
      </c>
      <c r="D1898" s="51"/>
      <c r="E1898" s="56" t="s">
        <v>240</v>
      </c>
      <c r="F1898" s="57"/>
      <c r="G1898" s="57"/>
      <c r="H1898" s="57"/>
      <c r="I1898" s="57"/>
      <c r="J1898" s="57"/>
      <c r="K1898" s="55">
        <v>91900</v>
      </c>
      <c r="L1898" s="51"/>
      <c r="M1898" s="55">
        <v>0</v>
      </c>
      <c r="N1898" s="51"/>
      <c r="O1898" s="81">
        <v>0</v>
      </c>
      <c r="P1898" s="51"/>
    </row>
    <row r="1899" spans="1:16">
      <c r="A1899" s="58" t="s">
        <v>1</v>
      </c>
      <c r="B1899" s="51"/>
      <c r="C1899" s="58" t="s">
        <v>274</v>
      </c>
      <c r="D1899" s="51"/>
      <c r="E1899" s="65" t="s">
        <v>275</v>
      </c>
      <c r="F1899" s="57"/>
      <c r="G1899" s="57"/>
      <c r="H1899" s="57"/>
      <c r="I1899" s="57"/>
      <c r="J1899" s="57"/>
      <c r="K1899" s="59" t="s">
        <v>1</v>
      </c>
      <c r="L1899" s="51"/>
      <c r="M1899" s="59">
        <v>0</v>
      </c>
      <c r="N1899" s="51"/>
      <c r="O1899" s="82" t="s">
        <v>1</v>
      </c>
      <c r="P1899" s="51"/>
    </row>
    <row r="1900" spans="1:16">
      <c r="A1900" s="58" t="s">
        <v>1</v>
      </c>
      <c r="B1900" s="51"/>
      <c r="C1900" s="58" t="s">
        <v>276</v>
      </c>
      <c r="D1900" s="51"/>
      <c r="E1900" s="65" t="s">
        <v>277</v>
      </c>
      <c r="F1900" s="57"/>
      <c r="G1900" s="57"/>
      <c r="H1900" s="57"/>
      <c r="I1900" s="57"/>
      <c r="J1900" s="57"/>
      <c r="K1900" s="59" t="s">
        <v>1</v>
      </c>
      <c r="L1900" s="51"/>
      <c r="M1900" s="59">
        <v>0</v>
      </c>
      <c r="N1900" s="51"/>
      <c r="O1900" s="82" t="s">
        <v>1</v>
      </c>
      <c r="P1900" s="51"/>
    </row>
    <row r="1901" spans="1:16">
      <c r="A1901" s="58" t="s">
        <v>1</v>
      </c>
      <c r="B1901" s="51"/>
      <c r="C1901" s="58" t="s">
        <v>241</v>
      </c>
      <c r="D1901" s="51"/>
      <c r="E1901" s="65" t="s">
        <v>242</v>
      </c>
      <c r="F1901" s="57"/>
      <c r="G1901" s="57"/>
      <c r="H1901" s="57"/>
      <c r="I1901" s="57"/>
      <c r="J1901" s="57"/>
      <c r="K1901" s="59" t="s">
        <v>1</v>
      </c>
      <c r="L1901" s="51"/>
      <c r="M1901" s="59">
        <v>0</v>
      </c>
      <c r="N1901" s="51"/>
      <c r="O1901" s="82" t="s">
        <v>1</v>
      </c>
      <c r="P1901" s="51"/>
    </row>
    <row r="1902" spans="1:16">
      <c r="A1902" s="58" t="s">
        <v>1</v>
      </c>
      <c r="B1902" s="51"/>
      <c r="C1902" s="58" t="s">
        <v>278</v>
      </c>
      <c r="D1902" s="51"/>
      <c r="E1902" s="65" t="s">
        <v>279</v>
      </c>
      <c r="F1902" s="57"/>
      <c r="G1902" s="57"/>
      <c r="H1902" s="57"/>
      <c r="I1902" s="57"/>
      <c r="J1902" s="57"/>
      <c r="K1902" s="59" t="s">
        <v>1</v>
      </c>
      <c r="L1902" s="51"/>
      <c r="M1902" s="59">
        <v>0</v>
      </c>
      <c r="N1902" s="51"/>
      <c r="O1902" s="82" t="s">
        <v>1</v>
      </c>
      <c r="P1902" s="51"/>
    </row>
    <row r="1903" spans="1:16">
      <c r="A1903" s="58" t="s">
        <v>1</v>
      </c>
      <c r="B1903" s="51"/>
      <c r="C1903" s="58" t="s">
        <v>280</v>
      </c>
      <c r="D1903" s="51"/>
      <c r="E1903" s="65" t="s">
        <v>281</v>
      </c>
      <c r="F1903" s="57"/>
      <c r="G1903" s="57"/>
      <c r="H1903" s="57"/>
      <c r="I1903" s="57"/>
      <c r="J1903" s="57"/>
      <c r="K1903" s="59" t="s">
        <v>1</v>
      </c>
      <c r="L1903" s="51"/>
      <c r="M1903" s="59">
        <v>0</v>
      </c>
      <c r="N1903" s="51"/>
      <c r="O1903" s="82" t="s">
        <v>1</v>
      </c>
      <c r="P1903" s="51"/>
    </row>
    <row r="1904" spans="1:16">
      <c r="A1904" s="58" t="s">
        <v>1</v>
      </c>
      <c r="B1904" s="51"/>
      <c r="C1904" s="58" t="s">
        <v>282</v>
      </c>
      <c r="D1904" s="51"/>
      <c r="E1904" s="65" t="s">
        <v>283</v>
      </c>
      <c r="F1904" s="57"/>
      <c r="G1904" s="57"/>
      <c r="H1904" s="57"/>
      <c r="I1904" s="57"/>
      <c r="J1904" s="57"/>
      <c r="K1904" s="59" t="s">
        <v>1</v>
      </c>
      <c r="L1904" s="51"/>
      <c r="M1904" s="59">
        <v>0</v>
      </c>
      <c r="N1904" s="51"/>
      <c r="O1904" s="82" t="s">
        <v>1</v>
      </c>
      <c r="P1904" s="51"/>
    </row>
    <row r="1905" spans="1:16">
      <c r="A1905" s="58" t="s">
        <v>1</v>
      </c>
      <c r="B1905" s="51"/>
      <c r="C1905" s="58" t="s">
        <v>243</v>
      </c>
      <c r="D1905" s="51"/>
      <c r="E1905" s="65" t="s">
        <v>244</v>
      </c>
      <c r="F1905" s="57"/>
      <c r="G1905" s="57"/>
      <c r="H1905" s="57"/>
      <c r="I1905" s="57"/>
      <c r="J1905" s="57"/>
      <c r="K1905" s="59" t="s">
        <v>1</v>
      </c>
      <c r="L1905" s="51"/>
      <c r="M1905" s="59">
        <v>0</v>
      </c>
      <c r="N1905" s="51"/>
      <c r="O1905" s="82" t="s">
        <v>1</v>
      </c>
      <c r="P1905" s="51"/>
    </row>
    <row r="1906" spans="1:16">
      <c r="A1906" s="58" t="s">
        <v>1</v>
      </c>
      <c r="B1906" s="51"/>
      <c r="C1906" s="58" t="s">
        <v>329</v>
      </c>
      <c r="D1906" s="51"/>
      <c r="E1906" s="65" t="s">
        <v>330</v>
      </c>
      <c r="F1906" s="57"/>
      <c r="G1906" s="57"/>
      <c r="H1906" s="57"/>
      <c r="I1906" s="57"/>
      <c r="J1906" s="57"/>
      <c r="K1906" s="59" t="s">
        <v>1</v>
      </c>
      <c r="L1906" s="51"/>
      <c r="M1906" s="59">
        <v>0</v>
      </c>
      <c r="N1906" s="51"/>
      <c r="O1906" s="82" t="s">
        <v>1</v>
      </c>
      <c r="P1906" s="51"/>
    </row>
    <row r="1907" spans="1:16">
      <c r="A1907" s="58" t="s">
        <v>1</v>
      </c>
      <c r="B1907" s="51"/>
      <c r="C1907" s="58" t="s">
        <v>284</v>
      </c>
      <c r="D1907" s="51"/>
      <c r="E1907" s="65" t="s">
        <v>285</v>
      </c>
      <c r="F1907" s="57"/>
      <c r="G1907" s="57"/>
      <c r="H1907" s="57"/>
      <c r="I1907" s="57"/>
      <c r="J1907" s="57"/>
      <c r="K1907" s="59" t="s">
        <v>1</v>
      </c>
      <c r="L1907" s="51"/>
      <c r="M1907" s="59">
        <v>0</v>
      </c>
      <c r="N1907" s="51"/>
      <c r="O1907" s="82" t="s">
        <v>1</v>
      </c>
      <c r="P1907" s="51"/>
    </row>
    <row r="1908" spans="1:16">
      <c r="A1908" s="54" t="s">
        <v>1</v>
      </c>
      <c r="B1908" s="51"/>
      <c r="C1908" s="54" t="s">
        <v>300</v>
      </c>
      <c r="D1908" s="51"/>
      <c r="E1908" s="56" t="s">
        <v>301</v>
      </c>
      <c r="F1908" s="57"/>
      <c r="G1908" s="57"/>
      <c r="H1908" s="57"/>
      <c r="I1908" s="57"/>
      <c r="J1908" s="57"/>
      <c r="K1908" s="55">
        <v>1000</v>
      </c>
      <c r="L1908" s="51"/>
      <c r="M1908" s="55">
        <v>0</v>
      </c>
      <c r="N1908" s="51"/>
      <c r="O1908" s="81">
        <v>0</v>
      </c>
      <c r="P1908" s="51"/>
    </row>
    <row r="1909" spans="1:16">
      <c r="A1909" s="58" t="s">
        <v>1</v>
      </c>
      <c r="B1909" s="51"/>
      <c r="C1909" s="58" t="s">
        <v>302</v>
      </c>
      <c r="D1909" s="51"/>
      <c r="E1909" s="65" t="s">
        <v>301</v>
      </c>
      <c r="F1909" s="57"/>
      <c r="G1909" s="57"/>
      <c r="H1909" s="57"/>
      <c r="I1909" s="57"/>
      <c r="J1909" s="57"/>
      <c r="K1909" s="59" t="s">
        <v>1</v>
      </c>
      <c r="L1909" s="51"/>
      <c r="M1909" s="59">
        <v>0</v>
      </c>
      <c r="N1909" s="51"/>
      <c r="O1909" s="82" t="s">
        <v>1</v>
      </c>
      <c r="P1909" s="51"/>
    </row>
    <row r="1910" spans="1:16">
      <c r="A1910" s="54" t="s">
        <v>1</v>
      </c>
      <c r="B1910" s="51"/>
      <c r="C1910" s="54" t="s">
        <v>245</v>
      </c>
      <c r="D1910" s="51"/>
      <c r="E1910" s="56" t="s">
        <v>246</v>
      </c>
      <c r="F1910" s="57"/>
      <c r="G1910" s="57"/>
      <c r="H1910" s="57"/>
      <c r="I1910" s="57"/>
      <c r="J1910" s="57"/>
      <c r="K1910" s="55">
        <v>28500</v>
      </c>
      <c r="L1910" s="51"/>
      <c r="M1910" s="55">
        <v>0</v>
      </c>
      <c r="N1910" s="51"/>
      <c r="O1910" s="81">
        <v>0</v>
      </c>
      <c r="P1910" s="51"/>
    </row>
    <row r="1911" spans="1:16">
      <c r="A1911" s="58" t="s">
        <v>1</v>
      </c>
      <c r="B1911" s="51"/>
      <c r="C1911" s="58" t="s">
        <v>247</v>
      </c>
      <c r="D1911" s="51"/>
      <c r="E1911" s="65" t="s">
        <v>248</v>
      </c>
      <c r="F1911" s="57"/>
      <c r="G1911" s="57"/>
      <c r="H1911" s="57"/>
      <c r="I1911" s="57"/>
      <c r="J1911" s="57"/>
      <c r="K1911" s="59" t="s">
        <v>1</v>
      </c>
      <c r="L1911" s="51"/>
      <c r="M1911" s="59">
        <v>0</v>
      </c>
      <c r="N1911" s="51"/>
      <c r="O1911" s="82" t="s">
        <v>1</v>
      </c>
      <c r="P1911" s="51"/>
    </row>
    <row r="1912" spans="1:16">
      <c r="A1912" s="58" t="s">
        <v>1</v>
      </c>
      <c r="B1912" s="51"/>
      <c r="C1912" s="58" t="s">
        <v>286</v>
      </c>
      <c r="D1912" s="51"/>
      <c r="E1912" s="65" t="s">
        <v>287</v>
      </c>
      <c r="F1912" s="57"/>
      <c r="G1912" s="57"/>
      <c r="H1912" s="57"/>
      <c r="I1912" s="57"/>
      <c r="J1912" s="57"/>
      <c r="K1912" s="59" t="s">
        <v>1</v>
      </c>
      <c r="L1912" s="51"/>
      <c r="M1912" s="59">
        <v>0</v>
      </c>
      <c r="N1912" s="51"/>
      <c r="O1912" s="82" t="s">
        <v>1</v>
      </c>
      <c r="P1912" s="51"/>
    </row>
    <row r="1913" spans="1:16">
      <c r="A1913" s="58" t="s">
        <v>1</v>
      </c>
      <c r="B1913" s="51"/>
      <c r="C1913" s="58" t="s">
        <v>249</v>
      </c>
      <c r="D1913" s="51"/>
      <c r="E1913" s="65" t="s">
        <v>250</v>
      </c>
      <c r="F1913" s="57"/>
      <c r="G1913" s="57"/>
      <c r="H1913" s="57"/>
      <c r="I1913" s="57"/>
      <c r="J1913" s="57"/>
      <c r="K1913" s="59" t="s">
        <v>1</v>
      </c>
      <c r="L1913" s="51"/>
      <c r="M1913" s="59">
        <v>0</v>
      </c>
      <c r="N1913" s="51"/>
      <c r="O1913" s="82" t="s">
        <v>1</v>
      </c>
      <c r="P1913" s="51"/>
    </row>
    <row r="1914" spans="1:16">
      <c r="A1914" s="58" t="s">
        <v>1</v>
      </c>
      <c r="B1914" s="51"/>
      <c r="C1914" s="58" t="s">
        <v>288</v>
      </c>
      <c r="D1914" s="51"/>
      <c r="E1914" s="65" t="s">
        <v>289</v>
      </c>
      <c r="F1914" s="57"/>
      <c r="G1914" s="57"/>
      <c r="H1914" s="57"/>
      <c r="I1914" s="57"/>
      <c r="J1914" s="57"/>
      <c r="K1914" s="59" t="s">
        <v>1</v>
      </c>
      <c r="L1914" s="51"/>
      <c r="M1914" s="59">
        <v>0</v>
      </c>
      <c r="N1914" s="51"/>
      <c r="O1914" s="82" t="s">
        <v>1</v>
      </c>
      <c r="P1914" s="51"/>
    </row>
    <row r="1915" spans="1:16">
      <c r="A1915" s="58" t="s">
        <v>1</v>
      </c>
      <c r="B1915" s="51"/>
      <c r="C1915" s="58" t="s">
        <v>290</v>
      </c>
      <c r="D1915" s="51"/>
      <c r="E1915" s="65" t="s">
        <v>291</v>
      </c>
      <c r="F1915" s="57"/>
      <c r="G1915" s="57"/>
      <c r="H1915" s="57"/>
      <c r="I1915" s="57"/>
      <c r="J1915" s="57"/>
      <c r="K1915" s="59" t="s">
        <v>1</v>
      </c>
      <c r="L1915" s="51"/>
      <c r="M1915" s="59">
        <v>0</v>
      </c>
      <c r="N1915" s="51"/>
      <c r="O1915" s="82" t="s">
        <v>1</v>
      </c>
      <c r="P1915" s="51"/>
    </row>
    <row r="1916" spans="1:16">
      <c r="A1916" s="58" t="s">
        <v>1</v>
      </c>
      <c r="B1916" s="51"/>
      <c r="C1916" s="58" t="s">
        <v>709</v>
      </c>
      <c r="D1916" s="51"/>
      <c r="E1916" s="65" t="s">
        <v>710</v>
      </c>
      <c r="F1916" s="57"/>
      <c r="G1916" s="57"/>
      <c r="H1916" s="57"/>
      <c r="I1916" s="57"/>
      <c r="J1916" s="57"/>
      <c r="K1916" s="59" t="s">
        <v>1</v>
      </c>
      <c r="L1916" s="51"/>
      <c r="M1916" s="59">
        <v>0</v>
      </c>
      <c r="N1916" s="51"/>
      <c r="O1916" s="82" t="s">
        <v>1</v>
      </c>
      <c r="P1916" s="51"/>
    </row>
    <row r="1917" spans="1:16">
      <c r="A1917" s="58" t="s">
        <v>1</v>
      </c>
      <c r="B1917" s="51"/>
      <c r="C1917" s="58" t="s">
        <v>251</v>
      </c>
      <c r="D1917" s="51"/>
      <c r="E1917" s="65" t="s">
        <v>246</v>
      </c>
      <c r="F1917" s="57"/>
      <c r="G1917" s="57"/>
      <c r="H1917" s="57"/>
      <c r="I1917" s="57"/>
      <c r="J1917" s="57"/>
      <c r="K1917" s="59" t="s">
        <v>1</v>
      </c>
      <c r="L1917" s="51"/>
      <c r="M1917" s="59">
        <v>0</v>
      </c>
      <c r="N1917" s="51"/>
      <c r="O1917" s="82" t="s">
        <v>1</v>
      </c>
      <c r="P1917" s="51"/>
    </row>
    <row r="1918" spans="1:16">
      <c r="A1918" s="54" t="s">
        <v>1</v>
      </c>
      <c r="B1918" s="51"/>
      <c r="C1918" s="54" t="s">
        <v>292</v>
      </c>
      <c r="D1918" s="51"/>
      <c r="E1918" s="56" t="s">
        <v>293</v>
      </c>
      <c r="F1918" s="57"/>
      <c r="G1918" s="57"/>
      <c r="H1918" s="57"/>
      <c r="I1918" s="57"/>
      <c r="J1918" s="57"/>
      <c r="K1918" s="55">
        <v>2000</v>
      </c>
      <c r="L1918" s="51"/>
      <c r="M1918" s="55">
        <v>0</v>
      </c>
      <c r="N1918" s="51"/>
      <c r="O1918" s="81">
        <v>0</v>
      </c>
      <c r="P1918" s="51"/>
    </row>
    <row r="1919" spans="1:16">
      <c r="A1919" s="58" t="s">
        <v>1</v>
      </c>
      <c r="B1919" s="51"/>
      <c r="C1919" s="58" t="s">
        <v>296</v>
      </c>
      <c r="D1919" s="51"/>
      <c r="E1919" s="65" t="s">
        <v>297</v>
      </c>
      <c r="F1919" s="57"/>
      <c r="G1919" s="57"/>
      <c r="H1919" s="57"/>
      <c r="I1919" s="57"/>
      <c r="J1919" s="57"/>
      <c r="K1919" s="59" t="s">
        <v>1</v>
      </c>
      <c r="L1919" s="51"/>
      <c r="M1919" s="59">
        <v>0</v>
      </c>
      <c r="N1919" s="51"/>
      <c r="O1919" s="82" t="s">
        <v>1</v>
      </c>
      <c r="P1919" s="51"/>
    </row>
    <row r="1920" spans="1:16">
      <c r="A1920" s="54" t="s">
        <v>1</v>
      </c>
      <c r="B1920" s="51"/>
      <c r="C1920" s="54" t="s">
        <v>331</v>
      </c>
      <c r="D1920" s="51"/>
      <c r="E1920" s="56" t="s">
        <v>332</v>
      </c>
      <c r="F1920" s="57"/>
      <c r="G1920" s="57"/>
      <c r="H1920" s="57"/>
      <c r="I1920" s="57"/>
      <c r="J1920" s="57"/>
      <c r="K1920" s="55">
        <v>3000</v>
      </c>
      <c r="L1920" s="51"/>
      <c r="M1920" s="55">
        <v>0</v>
      </c>
      <c r="N1920" s="51"/>
      <c r="O1920" s="81">
        <v>0</v>
      </c>
      <c r="P1920" s="51"/>
    </row>
    <row r="1921" spans="1:16">
      <c r="A1921" s="58" t="s">
        <v>1</v>
      </c>
      <c r="B1921" s="51"/>
      <c r="C1921" s="58" t="s">
        <v>372</v>
      </c>
      <c r="D1921" s="51"/>
      <c r="E1921" s="65" t="s">
        <v>373</v>
      </c>
      <c r="F1921" s="57"/>
      <c r="G1921" s="57"/>
      <c r="H1921" s="57"/>
      <c r="I1921" s="57"/>
      <c r="J1921" s="57"/>
      <c r="K1921" s="59" t="s">
        <v>1</v>
      </c>
      <c r="L1921" s="51"/>
      <c r="M1921" s="59">
        <v>0</v>
      </c>
      <c r="N1921" s="51"/>
      <c r="O1921" s="82" t="s">
        <v>1</v>
      </c>
      <c r="P1921" s="51"/>
    </row>
    <row r="1922" spans="1:16">
      <c r="A1922" s="54" t="s">
        <v>1</v>
      </c>
      <c r="B1922" s="51"/>
      <c r="C1922" s="54" t="s">
        <v>313</v>
      </c>
      <c r="D1922" s="51"/>
      <c r="E1922" s="56" t="s">
        <v>314</v>
      </c>
      <c r="F1922" s="57"/>
      <c r="G1922" s="57"/>
      <c r="H1922" s="57"/>
      <c r="I1922" s="57"/>
      <c r="J1922" s="57"/>
      <c r="K1922" s="55">
        <v>6000</v>
      </c>
      <c r="L1922" s="51"/>
      <c r="M1922" s="55">
        <v>0</v>
      </c>
      <c r="N1922" s="51"/>
      <c r="O1922" s="81">
        <v>0</v>
      </c>
      <c r="P1922" s="51"/>
    </row>
    <row r="1923" spans="1:16">
      <c r="A1923" s="58" t="s">
        <v>1</v>
      </c>
      <c r="B1923" s="51"/>
      <c r="C1923" s="58" t="s">
        <v>315</v>
      </c>
      <c r="D1923" s="51"/>
      <c r="E1923" s="65" t="s">
        <v>316</v>
      </c>
      <c r="F1923" s="57"/>
      <c r="G1923" s="57"/>
      <c r="H1923" s="57"/>
      <c r="I1923" s="57"/>
      <c r="J1923" s="57"/>
      <c r="K1923" s="59" t="s">
        <v>1</v>
      </c>
      <c r="L1923" s="51"/>
      <c r="M1923" s="59">
        <v>0</v>
      </c>
      <c r="N1923" s="51"/>
      <c r="O1923" s="82" t="s">
        <v>1</v>
      </c>
      <c r="P1923" s="51"/>
    </row>
    <row r="1924" spans="1:16">
      <c r="A1924" s="54" t="s">
        <v>1</v>
      </c>
      <c r="B1924" s="51"/>
      <c r="C1924" s="54" t="s">
        <v>262</v>
      </c>
      <c r="D1924" s="51"/>
      <c r="E1924" s="56" t="s">
        <v>263</v>
      </c>
      <c r="F1924" s="57"/>
      <c r="G1924" s="57"/>
      <c r="H1924" s="57"/>
      <c r="I1924" s="57"/>
      <c r="J1924" s="57"/>
      <c r="K1924" s="55">
        <v>80000</v>
      </c>
      <c r="L1924" s="51"/>
      <c r="M1924" s="55">
        <v>0</v>
      </c>
      <c r="N1924" s="51"/>
      <c r="O1924" s="81">
        <v>0</v>
      </c>
      <c r="P1924" s="51"/>
    </row>
    <row r="1925" spans="1:16">
      <c r="A1925" s="58" t="s">
        <v>1</v>
      </c>
      <c r="B1925" s="51"/>
      <c r="C1925" s="58" t="s">
        <v>264</v>
      </c>
      <c r="D1925" s="51"/>
      <c r="E1925" s="65" t="s">
        <v>265</v>
      </c>
      <c r="F1925" s="57"/>
      <c r="G1925" s="57"/>
      <c r="H1925" s="57"/>
      <c r="I1925" s="57"/>
      <c r="J1925" s="57"/>
      <c r="K1925" s="59" t="s">
        <v>1</v>
      </c>
      <c r="L1925" s="51"/>
      <c r="M1925" s="59">
        <v>0</v>
      </c>
      <c r="N1925" s="51"/>
      <c r="O1925" s="82" t="s">
        <v>1</v>
      </c>
      <c r="P1925" s="51"/>
    </row>
    <row r="1926" spans="1:16">
      <c r="A1926" s="58" t="s">
        <v>1</v>
      </c>
      <c r="B1926" s="51"/>
      <c r="C1926" s="58" t="s">
        <v>298</v>
      </c>
      <c r="D1926" s="51"/>
      <c r="E1926" s="65" t="s">
        <v>299</v>
      </c>
      <c r="F1926" s="57"/>
      <c r="G1926" s="57"/>
      <c r="H1926" s="57"/>
      <c r="I1926" s="57"/>
      <c r="J1926" s="57"/>
      <c r="K1926" s="59" t="s">
        <v>1</v>
      </c>
      <c r="L1926" s="51"/>
      <c r="M1926" s="59">
        <v>0</v>
      </c>
      <c r="N1926" s="51"/>
      <c r="O1926" s="82" t="s">
        <v>1</v>
      </c>
      <c r="P1926" s="51"/>
    </row>
    <row r="1927" spans="1:16">
      <c r="A1927" s="58" t="s">
        <v>1</v>
      </c>
      <c r="B1927" s="51"/>
      <c r="C1927" s="58" t="s">
        <v>446</v>
      </c>
      <c r="D1927" s="51"/>
      <c r="E1927" s="65" t="s">
        <v>447</v>
      </c>
      <c r="F1927" s="57"/>
      <c r="G1927" s="57"/>
      <c r="H1927" s="57"/>
      <c r="I1927" s="57"/>
      <c r="J1927" s="57"/>
      <c r="K1927" s="59" t="s">
        <v>1</v>
      </c>
      <c r="L1927" s="51"/>
      <c r="M1927" s="59">
        <v>0</v>
      </c>
      <c r="N1927" s="51"/>
      <c r="O1927" s="82" t="s">
        <v>1</v>
      </c>
      <c r="P1927" s="51"/>
    </row>
    <row r="1928" spans="1:16">
      <c r="A1928" s="58" t="s">
        <v>1</v>
      </c>
      <c r="B1928" s="51"/>
      <c r="C1928" s="58" t="s">
        <v>305</v>
      </c>
      <c r="D1928" s="51"/>
      <c r="E1928" s="65" t="s">
        <v>306</v>
      </c>
      <c r="F1928" s="57"/>
      <c r="G1928" s="57"/>
      <c r="H1928" s="57"/>
      <c r="I1928" s="57"/>
      <c r="J1928" s="57"/>
      <c r="K1928" s="59" t="s">
        <v>1</v>
      </c>
      <c r="L1928" s="51"/>
      <c r="M1928" s="59">
        <v>0</v>
      </c>
      <c r="N1928" s="51"/>
      <c r="O1928" s="82" t="s">
        <v>1</v>
      </c>
      <c r="P1928" s="51"/>
    </row>
    <row r="1929" spans="1:16">
      <c r="A1929" s="54" t="s">
        <v>1</v>
      </c>
      <c r="B1929" s="51"/>
      <c r="C1929" s="54" t="s">
        <v>374</v>
      </c>
      <c r="D1929" s="51"/>
      <c r="E1929" s="56" t="s">
        <v>375</v>
      </c>
      <c r="F1929" s="57"/>
      <c r="G1929" s="57"/>
      <c r="H1929" s="57"/>
      <c r="I1929" s="57"/>
      <c r="J1929" s="57"/>
      <c r="K1929" s="55">
        <v>7000</v>
      </c>
      <c r="L1929" s="51"/>
      <c r="M1929" s="55">
        <v>808.69</v>
      </c>
      <c r="N1929" s="51"/>
      <c r="O1929" s="81">
        <v>11.55</v>
      </c>
      <c r="P1929" s="51"/>
    </row>
    <row r="1930" spans="1:16">
      <c r="A1930" s="58" t="s">
        <v>1</v>
      </c>
      <c r="B1930" s="51"/>
      <c r="C1930" s="58" t="s">
        <v>376</v>
      </c>
      <c r="D1930" s="51"/>
      <c r="E1930" s="65" t="s">
        <v>377</v>
      </c>
      <c r="F1930" s="57"/>
      <c r="G1930" s="57"/>
      <c r="H1930" s="57"/>
      <c r="I1930" s="57"/>
      <c r="J1930" s="57"/>
      <c r="K1930" s="59" t="s">
        <v>1</v>
      </c>
      <c r="L1930" s="51"/>
      <c r="M1930" s="59">
        <v>808.69</v>
      </c>
      <c r="N1930" s="51"/>
      <c r="O1930" s="82" t="s">
        <v>1</v>
      </c>
      <c r="P1930" s="51"/>
    </row>
    <row r="1931" spans="1:16">
      <c r="A1931" s="62" t="s">
        <v>1</v>
      </c>
      <c r="B1931" s="51"/>
      <c r="C1931" s="62" t="s">
        <v>390</v>
      </c>
      <c r="D1931" s="51"/>
      <c r="E1931" s="51"/>
      <c r="F1931" s="51"/>
      <c r="G1931" s="51"/>
      <c r="H1931" s="51"/>
      <c r="I1931" s="51"/>
      <c r="J1931" s="51"/>
      <c r="K1931" s="63">
        <v>915500</v>
      </c>
      <c r="L1931" s="51"/>
      <c r="M1931" s="63">
        <v>186628.68</v>
      </c>
      <c r="N1931" s="51"/>
      <c r="O1931" s="76">
        <v>20.39</v>
      </c>
      <c r="P1931" s="51"/>
    </row>
    <row r="1932" spans="1:16">
      <c r="A1932" s="62" t="s">
        <v>1</v>
      </c>
      <c r="B1932" s="51"/>
      <c r="C1932" s="62" t="s">
        <v>391</v>
      </c>
      <c r="D1932" s="51"/>
      <c r="E1932" s="51"/>
      <c r="F1932" s="51"/>
      <c r="G1932" s="51"/>
      <c r="H1932" s="51"/>
      <c r="I1932" s="51"/>
      <c r="J1932" s="51"/>
      <c r="K1932" s="63">
        <v>915500</v>
      </c>
      <c r="L1932" s="51"/>
      <c r="M1932" s="63">
        <v>186628.68</v>
      </c>
      <c r="N1932" s="51"/>
      <c r="O1932" s="76">
        <v>20.39</v>
      </c>
      <c r="P1932" s="51"/>
    </row>
    <row r="1933" spans="1:16">
      <c r="A1933" s="54" t="s">
        <v>1</v>
      </c>
      <c r="B1933" s="51"/>
      <c r="C1933" s="54" t="s">
        <v>220</v>
      </c>
      <c r="D1933" s="51"/>
      <c r="E1933" s="56" t="s">
        <v>221</v>
      </c>
      <c r="F1933" s="57"/>
      <c r="G1933" s="57"/>
      <c r="H1933" s="57"/>
      <c r="I1933" s="57"/>
      <c r="J1933" s="57"/>
      <c r="K1933" s="55">
        <v>309000</v>
      </c>
      <c r="L1933" s="51"/>
      <c r="M1933" s="55">
        <v>106038.24</v>
      </c>
      <c r="N1933" s="51"/>
      <c r="O1933" s="81">
        <v>34.32</v>
      </c>
      <c r="P1933" s="51"/>
    </row>
    <row r="1934" spans="1:16">
      <c r="A1934" s="58" t="s">
        <v>1</v>
      </c>
      <c r="B1934" s="51"/>
      <c r="C1934" s="58" t="s">
        <v>222</v>
      </c>
      <c r="D1934" s="51"/>
      <c r="E1934" s="65" t="s">
        <v>223</v>
      </c>
      <c r="F1934" s="57"/>
      <c r="G1934" s="57"/>
      <c r="H1934" s="57"/>
      <c r="I1934" s="57"/>
      <c r="J1934" s="57"/>
      <c r="K1934" s="59" t="s">
        <v>1</v>
      </c>
      <c r="L1934" s="51"/>
      <c r="M1934" s="59">
        <v>106038.24</v>
      </c>
      <c r="N1934" s="51"/>
      <c r="O1934" s="82" t="s">
        <v>1</v>
      </c>
      <c r="P1934" s="51"/>
    </row>
    <row r="1935" spans="1:16">
      <c r="A1935" s="54" t="s">
        <v>1</v>
      </c>
      <c r="B1935" s="51"/>
      <c r="C1935" s="54" t="s">
        <v>224</v>
      </c>
      <c r="D1935" s="51"/>
      <c r="E1935" s="56" t="s">
        <v>225</v>
      </c>
      <c r="F1935" s="57"/>
      <c r="G1935" s="57"/>
      <c r="H1935" s="57"/>
      <c r="I1935" s="57"/>
      <c r="J1935" s="57"/>
      <c r="K1935" s="55">
        <v>25000</v>
      </c>
      <c r="L1935" s="51"/>
      <c r="M1935" s="55">
        <v>3000</v>
      </c>
      <c r="N1935" s="51"/>
      <c r="O1935" s="81">
        <v>12</v>
      </c>
      <c r="P1935" s="51"/>
    </row>
    <row r="1936" spans="1:16">
      <c r="A1936" s="58" t="s">
        <v>1</v>
      </c>
      <c r="B1936" s="51"/>
      <c r="C1936" s="58" t="s">
        <v>226</v>
      </c>
      <c r="D1936" s="51"/>
      <c r="E1936" s="65" t="s">
        <v>225</v>
      </c>
      <c r="F1936" s="57"/>
      <c r="G1936" s="57"/>
      <c r="H1936" s="57"/>
      <c r="I1936" s="57"/>
      <c r="J1936" s="57"/>
      <c r="K1936" s="59" t="s">
        <v>1</v>
      </c>
      <c r="L1936" s="51"/>
      <c r="M1936" s="59">
        <v>3000</v>
      </c>
      <c r="N1936" s="51"/>
      <c r="O1936" s="82" t="s">
        <v>1</v>
      </c>
      <c r="P1936" s="51"/>
    </row>
    <row r="1937" spans="1:16">
      <c r="A1937" s="54" t="s">
        <v>1</v>
      </c>
      <c r="B1937" s="51"/>
      <c r="C1937" s="54" t="s">
        <v>227</v>
      </c>
      <c r="D1937" s="51"/>
      <c r="E1937" s="56" t="s">
        <v>228</v>
      </c>
      <c r="F1937" s="57"/>
      <c r="G1937" s="57"/>
      <c r="H1937" s="57"/>
      <c r="I1937" s="57"/>
      <c r="J1937" s="57"/>
      <c r="K1937" s="55">
        <v>51300</v>
      </c>
      <c r="L1937" s="51"/>
      <c r="M1937" s="55">
        <v>17690.72</v>
      </c>
      <c r="N1937" s="51"/>
      <c r="O1937" s="81">
        <v>34.479999999999997</v>
      </c>
      <c r="P1937" s="51"/>
    </row>
    <row r="1938" spans="1:16">
      <c r="A1938" s="58" t="s">
        <v>1</v>
      </c>
      <c r="B1938" s="51"/>
      <c r="C1938" s="58" t="s">
        <v>229</v>
      </c>
      <c r="D1938" s="51"/>
      <c r="E1938" s="65" t="s">
        <v>230</v>
      </c>
      <c r="F1938" s="57"/>
      <c r="G1938" s="57"/>
      <c r="H1938" s="57"/>
      <c r="I1938" s="57"/>
      <c r="J1938" s="57"/>
      <c r="K1938" s="59" t="s">
        <v>1</v>
      </c>
      <c r="L1938" s="51"/>
      <c r="M1938" s="59">
        <v>17218.72</v>
      </c>
      <c r="N1938" s="51"/>
      <c r="O1938" s="82" t="s">
        <v>1</v>
      </c>
      <c r="P1938" s="51"/>
    </row>
    <row r="1939" spans="1:16">
      <c r="A1939" s="58" t="s">
        <v>1</v>
      </c>
      <c r="B1939" s="51"/>
      <c r="C1939" s="58" t="s">
        <v>745</v>
      </c>
      <c r="D1939" s="51"/>
      <c r="E1939" s="65" t="s">
        <v>746</v>
      </c>
      <c r="F1939" s="57"/>
      <c r="G1939" s="57"/>
      <c r="H1939" s="57"/>
      <c r="I1939" s="57"/>
      <c r="J1939" s="57"/>
      <c r="K1939" s="59" t="s">
        <v>1</v>
      </c>
      <c r="L1939" s="51"/>
      <c r="M1939" s="59">
        <v>472</v>
      </c>
      <c r="N1939" s="51"/>
      <c r="O1939" s="82" t="s">
        <v>1</v>
      </c>
      <c r="P1939" s="51"/>
    </row>
    <row r="1940" spans="1:16">
      <c r="A1940" s="54" t="s">
        <v>1</v>
      </c>
      <c r="B1940" s="51"/>
      <c r="C1940" s="54" t="s">
        <v>231</v>
      </c>
      <c r="D1940" s="51"/>
      <c r="E1940" s="56" t="s">
        <v>232</v>
      </c>
      <c r="F1940" s="57"/>
      <c r="G1940" s="57"/>
      <c r="H1940" s="57"/>
      <c r="I1940" s="57"/>
      <c r="J1940" s="57"/>
      <c r="K1940" s="55">
        <v>31700</v>
      </c>
      <c r="L1940" s="51"/>
      <c r="M1940" s="55">
        <v>6565.96</v>
      </c>
      <c r="N1940" s="51"/>
      <c r="O1940" s="81">
        <v>20.71</v>
      </c>
      <c r="P1940" s="51"/>
    </row>
    <row r="1941" spans="1:16">
      <c r="A1941" s="58" t="s">
        <v>1</v>
      </c>
      <c r="B1941" s="51"/>
      <c r="C1941" s="58" t="s">
        <v>258</v>
      </c>
      <c r="D1941" s="51"/>
      <c r="E1941" s="65" t="s">
        <v>259</v>
      </c>
      <c r="F1941" s="57"/>
      <c r="G1941" s="57"/>
      <c r="H1941" s="57"/>
      <c r="I1941" s="57"/>
      <c r="J1941" s="57"/>
      <c r="K1941" s="59" t="s">
        <v>1</v>
      </c>
      <c r="L1941" s="51"/>
      <c r="M1941" s="59">
        <v>0</v>
      </c>
      <c r="N1941" s="51"/>
      <c r="O1941" s="82" t="s">
        <v>1</v>
      </c>
      <c r="P1941" s="51"/>
    </row>
    <row r="1942" spans="1:16">
      <c r="A1942" s="58" t="s">
        <v>1</v>
      </c>
      <c r="B1942" s="51"/>
      <c r="C1942" s="58" t="s">
        <v>233</v>
      </c>
      <c r="D1942" s="51"/>
      <c r="E1942" s="65" t="s">
        <v>234</v>
      </c>
      <c r="F1942" s="57"/>
      <c r="G1942" s="57"/>
      <c r="H1942" s="57"/>
      <c r="I1942" s="57"/>
      <c r="J1942" s="57"/>
      <c r="K1942" s="59" t="s">
        <v>1</v>
      </c>
      <c r="L1942" s="51"/>
      <c r="M1942" s="59">
        <v>6565.96</v>
      </c>
      <c r="N1942" s="51"/>
      <c r="O1942" s="82" t="s">
        <v>1</v>
      </c>
      <c r="P1942" s="51"/>
    </row>
    <row r="1943" spans="1:16">
      <c r="A1943" s="54" t="s">
        <v>1</v>
      </c>
      <c r="B1943" s="51"/>
      <c r="C1943" s="54" t="s">
        <v>235</v>
      </c>
      <c r="D1943" s="51"/>
      <c r="E1943" s="56" t="s">
        <v>236</v>
      </c>
      <c r="F1943" s="57"/>
      <c r="G1943" s="57"/>
      <c r="H1943" s="57"/>
      <c r="I1943" s="57"/>
      <c r="J1943" s="57"/>
      <c r="K1943" s="55">
        <v>64500</v>
      </c>
      <c r="L1943" s="51"/>
      <c r="M1943" s="55">
        <v>18212.02</v>
      </c>
      <c r="N1943" s="51"/>
      <c r="O1943" s="81">
        <v>28.24</v>
      </c>
      <c r="P1943" s="51"/>
    </row>
    <row r="1944" spans="1:16">
      <c r="A1944" s="58" t="s">
        <v>1</v>
      </c>
      <c r="B1944" s="51"/>
      <c r="C1944" s="58" t="s">
        <v>237</v>
      </c>
      <c r="D1944" s="51"/>
      <c r="E1944" s="65" t="s">
        <v>238</v>
      </c>
      <c r="F1944" s="57"/>
      <c r="G1944" s="57"/>
      <c r="H1944" s="57"/>
      <c r="I1944" s="57"/>
      <c r="J1944" s="57"/>
      <c r="K1944" s="59" t="s">
        <v>1</v>
      </c>
      <c r="L1944" s="51"/>
      <c r="M1944" s="59">
        <v>6600</v>
      </c>
      <c r="N1944" s="51"/>
      <c r="O1944" s="82" t="s">
        <v>1</v>
      </c>
      <c r="P1944" s="51"/>
    </row>
    <row r="1945" spans="1:16">
      <c r="A1945" s="58" t="s">
        <v>1</v>
      </c>
      <c r="B1945" s="51"/>
      <c r="C1945" s="58" t="s">
        <v>327</v>
      </c>
      <c r="D1945" s="51"/>
      <c r="E1945" s="65" t="s">
        <v>328</v>
      </c>
      <c r="F1945" s="57"/>
      <c r="G1945" s="57"/>
      <c r="H1945" s="57"/>
      <c r="I1945" s="57"/>
      <c r="J1945" s="57"/>
      <c r="K1945" s="59" t="s">
        <v>1</v>
      </c>
      <c r="L1945" s="51"/>
      <c r="M1945" s="59">
        <v>11612.02</v>
      </c>
      <c r="N1945" s="51"/>
      <c r="O1945" s="82" t="s">
        <v>1</v>
      </c>
      <c r="P1945" s="51"/>
    </row>
    <row r="1946" spans="1:16">
      <c r="A1946" s="58" t="s">
        <v>1</v>
      </c>
      <c r="B1946" s="51"/>
      <c r="C1946" s="58" t="s">
        <v>270</v>
      </c>
      <c r="D1946" s="51"/>
      <c r="E1946" s="65" t="s">
        <v>271</v>
      </c>
      <c r="F1946" s="57"/>
      <c r="G1946" s="57"/>
      <c r="H1946" s="57"/>
      <c r="I1946" s="57"/>
      <c r="J1946" s="57"/>
      <c r="K1946" s="59" t="s">
        <v>1</v>
      </c>
      <c r="L1946" s="51"/>
      <c r="M1946" s="59">
        <v>0</v>
      </c>
      <c r="N1946" s="51"/>
      <c r="O1946" s="82" t="s">
        <v>1</v>
      </c>
      <c r="P1946" s="51"/>
    </row>
    <row r="1947" spans="1:16">
      <c r="A1947" s="54" t="s">
        <v>1</v>
      </c>
      <c r="B1947" s="51"/>
      <c r="C1947" s="54" t="s">
        <v>239</v>
      </c>
      <c r="D1947" s="51"/>
      <c r="E1947" s="56" t="s">
        <v>240</v>
      </c>
      <c r="F1947" s="57"/>
      <c r="G1947" s="57"/>
      <c r="H1947" s="57"/>
      <c r="I1947" s="57"/>
      <c r="J1947" s="57"/>
      <c r="K1947" s="55">
        <v>29500</v>
      </c>
      <c r="L1947" s="51"/>
      <c r="M1947" s="55">
        <v>12955</v>
      </c>
      <c r="N1947" s="51"/>
      <c r="O1947" s="81">
        <v>43.92</v>
      </c>
      <c r="P1947" s="51"/>
    </row>
    <row r="1948" spans="1:16">
      <c r="A1948" s="58" t="s">
        <v>1</v>
      </c>
      <c r="B1948" s="51"/>
      <c r="C1948" s="58" t="s">
        <v>274</v>
      </c>
      <c r="D1948" s="51"/>
      <c r="E1948" s="65" t="s">
        <v>275</v>
      </c>
      <c r="F1948" s="57"/>
      <c r="G1948" s="57"/>
      <c r="H1948" s="57"/>
      <c r="I1948" s="57"/>
      <c r="J1948" s="57"/>
      <c r="K1948" s="59" t="s">
        <v>1</v>
      </c>
      <c r="L1948" s="51"/>
      <c r="M1948" s="59">
        <v>3575</v>
      </c>
      <c r="N1948" s="51"/>
      <c r="O1948" s="82" t="s">
        <v>1</v>
      </c>
      <c r="P1948" s="51"/>
    </row>
    <row r="1949" spans="1:16">
      <c r="A1949" s="58" t="s">
        <v>1</v>
      </c>
      <c r="B1949" s="51"/>
      <c r="C1949" s="58" t="s">
        <v>280</v>
      </c>
      <c r="D1949" s="51"/>
      <c r="E1949" s="65" t="s">
        <v>281</v>
      </c>
      <c r="F1949" s="57"/>
      <c r="G1949" s="57"/>
      <c r="H1949" s="57"/>
      <c r="I1949" s="57"/>
      <c r="J1949" s="57"/>
      <c r="K1949" s="59" t="s">
        <v>1</v>
      </c>
      <c r="L1949" s="51"/>
      <c r="M1949" s="59">
        <v>0</v>
      </c>
      <c r="N1949" s="51"/>
      <c r="O1949" s="82" t="s">
        <v>1</v>
      </c>
      <c r="P1949" s="51"/>
    </row>
    <row r="1950" spans="1:16">
      <c r="A1950" s="58" t="s">
        <v>1</v>
      </c>
      <c r="B1950" s="51"/>
      <c r="C1950" s="58" t="s">
        <v>282</v>
      </c>
      <c r="D1950" s="51"/>
      <c r="E1950" s="65" t="s">
        <v>283</v>
      </c>
      <c r="F1950" s="57"/>
      <c r="G1950" s="57"/>
      <c r="H1950" s="57"/>
      <c r="I1950" s="57"/>
      <c r="J1950" s="57"/>
      <c r="K1950" s="59" t="s">
        <v>1</v>
      </c>
      <c r="L1950" s="51"/>
      <c r="M1950" s="59">
        <v>8980</v>
      </c>
      <c r="N1950" s="51"/>
      <c r="O1950" s="82" t="s">
        <v>1</v>
      </c>
      <c r="P1950" s="51"/>
    </row>
    <row r="1951" spans="1:16">
      <c r="A1951" s="58" t="s">
        <v>1</v>
      </c>
      <c r="B1951" s="51"/>
      <c r="C1951" s="58" t="s">
        <v>243</v>
      </c>
      <c r="D1951" s="51"/>
      <c r="E1951" s="65" t="s">
        <v>244</v>
      </c>
      <c r="F1951" s="57"/>
      <c r="G1951" s="57"/>
      <c r="H1951" s="57"/>
      <c r="I1951" s="57"/>
      <c r="J1951" s="57"/>
      <c r="K1951" s="59" t="s">
        <v>1</v>
      </c>
      <c r="L1951" s="51"/>
      <c r="M1951" s="59">
        <v>0</v>
      </c>
      <c r="N1951" s="51"/>
      <c r="O1951" s="82" t="s">
        <v>1</v>
      </c>
      <c r="P1951" s="51"/>
    </row>
    <row r="1952" spans="1:16">
      <c r="A1952" s="58" t="s">
        <v>1</v>
      </c>
      <c r="B1952" s="51"/>
      <c r="C1952" s="58" t="s">
        <v>284</v>
      </c>
      <c r="D1952" s="51"/>
      <c r="E1952" s="65" t="s">
        <v>285</v>
      </c>
      <c r="F1952" s="57"/>
      <c r="G1952" s="57"/>
      <c r="H1952" s="57"/>
      <c r="I1952" s="57"/>
      <c r="J1952" s="57"/>
      <c r="K1952" s="59" t="s">
        <v>1</v>
      </c>
      <c r="L1952" s="51"/>
      <c r="M1952" s="59">
        <v>400</v>
      </c>
      <c r="N1952" s="51"/>
      <c r="O1952" s="82" t="s">
        <v>1</v>
      </c>
      <c r="P1952" s="51"/>
    </row>
    <row r="1953" spans="1:16">
      <c r="A1953" s="54" t="s">
        <v>1</v>
      </c>
      <c r="B1953" s="51"/>
      <c r="C1953" s="54" t="s">
        <v>245</v>
      </c>
      <c r="D1953" s="51"/>
      <c r="E1953" s="56" t="s">
        <v>246</v>
      </c>
      <c r="F1953" s="57"/>
      <c r="G1953" s="57"/>
      <c r="H1953" s="57"/>
      <c r="I1953" s="57"/>
      <c r="J1953" s="57"/>
      <c r="K1953" s="55">
        <v>25700</v>
      </c>
      <c r="L1953" s="51"/>
      <c r="M1953" s="55">
        <v>11812.5</v>
      </c>
      <c r="N1953" s="51"/>
      <c r="O1953" s="81">
        <v>45.96</v>
      </c>
      <c r="P1953" s="51"/>
    </row>
    <row r="1954" spans="1:16">
      <c r="A1954" s="58" t="s">
        <v>1</v>
      </c>
      <c r="B1954" s="51"/>
      <c r="C1954" s="58" t="s">
        <v>247</v>
      </c>
      <c r="D1954" s="51"/>
      <c r="E1954" s="65" t="s">
        <v>248</v>
      </c>
      <c r="F1954" s="57"/>
      <c r="G1954" s="57"/>
      <c r="H1954" s="57"/>
      <c r="I1954" s="57"/>
      <c r="J1954" s="57"/>
      <c r="K1954" s="59" t="s">
        <v>1</v>
      </c>
      <c r="L1954" s="51"/>
      <c r="M1954" s="59">
        <v>0</v>
      </c>
      <c r="N1954" s="51"/>
      <c r="O1954" s="82" t="s">
        <v>1</v>
      </c>
      <c r="P1954" s="51"/>
    </row>
    <row r="1955" spans="1:16">
      <c r="A1955" s="58" t="s">
        <v>1</v>
      </c>
      <c r="B1955" s="51"/>
      <c r="C1955" s="58" t="s">
        <v>290</v>
      </c>
      <c r="D1955" s="51"/>
      <c r="E1955" s="65" t="s">
        <v>291</v>
      </c>
      <c r="F1955" s="57"/>
      <c r="G1955" s="57"/>
      <c r="H1955" s="57"/>
      <c r="I1955" s="57"/>
      <c r="J1955" s="57"/>
      <c r="K1955" s="59" t="s">
        <v>1</v>
      </c>
      <c r="L1955" s="51"/>
      <c r="M1955" s="59">
        <v>750</v>
      </c>
      <c r="N1955" s="51"/>
      <c r="O1955" s="82" t="s">
        <v>1</v>
      </c>
      <c r="P1955" s="51"/>
    </row>
    <row r="1956" spans="1:16">
      <c r="A1956" s="58" t="s">
        <v>1</v>
      </c>
      <c r="B1956" s="51"/>
      <c r="C1956" s="58" t="s">
        <v>709</v>
      </c>
      <c r="D1956" s="51"/>
      <c r="E1956" s="65" t="s">
        <v>710</v>
      </c>
      <c r="F1956" s="57"/>
      <c r="G1956" s="57"/>
      <c r="H1956" s="57"/>
      <c r="I1956" s="57"/>
      <c r="J1956" s="57"/>
      <c r="K1956" s="59" t="s">
        <v>1</v>
      </c>
      <c r="L1956" s="51"/>
      <c r="M1956" s="59">
        <v>11062.5</v>
      </c>
      <c r="N1956" s="51"/>
      <c r="O1956" s="82" t="s">
        <v>1</v>
      </c>
      <c r="P1956" s="51"/>
    </row>
    <row r="1957" spans="1:16">
      <c r="A1957" s="58" t="s">
        <v>1</v>
      </c>
      <c r="B1957" s="51"/>
      <c r="C1957" s="58" t="s">
        <v>251</v>
      </c>
      <c r="D1957" s="51"/>
      <c r="E1957" s="65" t="s">
        <v>246</v>
      </c>
      <c r="F1957" s="57"/>
      <c r="G1957" s="57"/>
      <c r="H1957" s="57"/>
      <c r="I1957" s="57"/>
      <c r="J1957" s="57"/>
      <c r="K1957" s="59" t="s">
        <v>1</v>
      </c>
      <c r="L1957" s="51"/>
      <c r="M1957" s="59">
        <v>0</v>
      </c>
      <c r="N1957" s="51"/>
      <c r="O1957" s="82" t="s">
        <v>1</v>
      </c>
      <c r="P1957" s="51"/>
    </row>
    <row r="1958" spans="1:16">
      <c r="A1958" s="54" t="s">
        <v>1</v>
      </c>
      <c r="B1958" s="51"/>
      <c r="C1958" s="54" t="s">
        <v>292</v>
      </c>
      <c r="D1958" s="51"/>
      <c r="E1958" s="56" t="s">
        <v>293</v>
      </c>
      <c r="F1958" s="57"/>
      <c r="G1958" s="57"/>
      <c r="H1958" s="57"/>
      <c r="I1958" s="57"/>
      <c r="J1958" s="57"/>
      <c r="K1958" s="55">
        <v>15000</v>
      </c>
      <c r="L1958" s="51"/>
      <c r="M1958" s="55">
        <v>10354.24</v>
      </c>
      <c r="N1958" s="51"/>
      <c r="O1958" s="81">
        <v>69.03</v>
      </c>
      <c r="P1958" s="51"/>
    </row>
    <row r="1959" spans="1:16">
      <c r="A1959" s="58" t="s">
        <v>1</v>
      </c>
      <c r="B1959" s="51"/>
      <c r="C1959" s="58" t="s">
        <v>296</v>
      </c>
      <c r="D1959" s="51"/>
      <c r="E1959" s="65" t="s">
        <v>297</v>
      </c>
      <c r="F1959" s="57"/>
      <c r="G1959" s="57"/>
      <c r="H1959" s="57"/>
      <c r="I1959" s="57"/>
      <c r="J1959" s="57"/>
      <c r="K1959" s="59" t="s">
        <v>1</v>
      </c>
      <c r="L1959" s="51"/>
      <c r="M1959" s="59">
        <v>10354.24</v>
      </c>
      <c r="N1959" s="51"/>
      <c r="O1959" s="82" t="s">
        <v>1</v>
      </c>
      <c r="P1959" s="51"/>
    </row>
    <row r="1960" spans="1:16">
      <c r="A1960" s="54" t="s">
        <v>1</v>
      </c>
      <c r="B1960" s="51"/>
      <c r="C1960" s="54" t="s">
        <v>331</v>
      </c>
      <c r="D1960" s="51"/>
      <c r="E1960" s="56" t="s">
        <v>332</v>
      </c>
      <c r="F1960" s="57"/>
      <c r="G1960" s="57"/>
      <c r="H1960" s="57"/>
      <c r="I1960" s="57"/>
      <c r="J1960" s="57"/>
      <c r="K1960" s="55">
        <v>180000</v>
      </c>
      <c r="L1960" s="51"/>
      <c r="M1960" s="55">
        <v>0</v>
      </c>
      <c r="N1960" s="51"/>
      <c r="O1960" s="81">
        <v>0</v>
      </c>
      <c r="P1960" s="51"/>
    </row>
    <row r="1961" spans="1:16">
      <c r="A1961" s="58" t="s">
        <v>1</v>
      </c>
      <c r="B1961" s="51"/>
      <c r="C1961" s="58" t="s">
        <v>372</v>
      </c>
      <c r="D1961" s="51"/>
      <c r="E1961" s="65" t="s">
        <v>373</v>
      </c>
      <c r="F1961" s="57"/>
      <c r="G1961" s="57"/>
      <c r="H1961" s="57"/>
      <c r="I1961" s="57"/>
      <c r="J1961" s="57"/>
      <c r="K1961" s="59" t="s">
        <v>1</v>
      </c>
      <c r="L1961" s="51"/>
      <c r="M1961" s="59">
        <v>0</v>
      </c>
      <c r="N1961" s="51"/>
      <c r="O1961" s="82" t="s">
        <v>1</v>
      </c>
      <c r="P1961" s="51"/>
    </row>
    <row r="1962" spans="1:16">
      <c r="A1962" s="54" t="s">
        <v>1</v>
      </c>
      <c r="B1962" s="51"/>
      <c r="C1962" s="54" t="s">
        <v>313</v>
      </c>
      <c r="D1962" s="51"/>
      <c r="E1962" s="56" t="s">
        <v>314</v>
      </c>
      <c r="F1962" s="57"/>
      <c r="G1962" s="57"/>
      <c r="H1962" s="57"/>
      <c r="I1962" s="57"/>
      <c r="J1962" s="57"/>
      <c r="K1962" s="55">
        <v>6000</v>
      </c>
      <c r="L1962" s="51"/>
      <c r="M1962" s="55">
        <v>0</v>
      </c>
      <c r="N1962" s="51"/>
      <c r="O1962" s="81">
        <v>0</v>
      </c>
      <c r="P1962" s="51"/>
    </row>
    <row r="1963" spans="1:16">
      <c r="A1963" s="58" t="s">
        <v>1</v>
      </c>
      <c r="B1963" s="51"/>
      <c r="C1963" s="58" t="s">
        <v>315</v>
      </c>
      <c r="D1963" s="51"/>
      <c r="E1963" s="65" t="s">
        <v>316</v>
      </c>
      <c r="F1963" s="57"/>
      <c r="G1963" s="57"/>
      <c r="H1963" s="57"/>
      <c r="I1963" s="57"/>
      <c r="J1963" s="57"/>
      <c r="K1963" s="59" t="s">
        <v>1</v>
      </c>
      <c r="L1963" s="51"/>
      <c r="M1963" s="59">
        <v>0</v>
      </c>
      <c r="N1963" s="51"/>
      <c r="O1963" s="82" t="s">
        <v>1</v>
      </c>
      <c r="P1963" s="51"/>
    </row>
    <row r="1964" spans="1:16">
      <c r="A1964" s="54" t="s">
        <v>1</v>
      </c>
      <c r="B1964" s="51"/>
      <c r="C1964" s="54" t="s">
        <v>262</v>
      </c>
      <c r="D1964" s="51"/>
      <c r="E1964" s="56" t="s">
        <v>263</v>
      </c>
      <c r="F1964" s="57"/>
      <c r="G1964" s="57"/>
      <c r="H1964" s="57"/>
      <c r="I1964" s="57"/>
      <c r="J1964" s="57"/>
      <c r="K1964" s="55">
        <v>24000</v>
      </c>
      <c r="L1964" s="51"/>
      <c r="M1964" s="55">
        <v>0</v>
      </c>
      <c r="N1964" s="51"/>
      <c r="O1964" s="81">
        <v>0</v>
      </c>
      <c r="P1964" s="51"/>
    </row>
    <row r="1965" spans="1:16">
      <c r="A1965" s="58" t="s">
        <v>1</v>
      </c>
      <c r="B1965" s="51"/>
      <c r="C1965" s="58" t="s">
        <v>264</v>
      </c>
      <c r="D1965" s="51"/>
      <c r="E1965" s="65" t="s">
        <v>265</v>
      </c>
      <c r="F1965" s="57"/>
      <c r="G1965" s="57"/>
      <c r="H1965" s="57"/>
      <c r="I1965" s="57"/>
      <c r="J1965" s="57"/>
      <c r="K1965" s="59" t="s">
        <v>1</v>
      </c>
      <c r="L1965" s="51"/>
      <c r="M1965" s="59">
        <v>0</v>
      </c>
      <c r="N1965" s="51"/>
      <c r="O1965" s="82" t="s">
        <v>1</v>
      </c>
      <c r="P1965" s="51"/>
    </row>
    <row r="1966" spans="1:16">
      <c r="A1966" s="54" t="s">
        <v>1</v>
      </c>
      <c r="B1966" s="51"/>
      <c r="C1966" s="54" t="s">
        <v>374</v>
      </c>
      <c r="D1966" s="51"/>
      <c r="E1966" s="56" t="s">
        <v>375</v>
      </c>
      <c r="F1966" s="57"/>
      <c r="G1966" s="57"/>
      <c r="H1966" s="57"/>
      <c r="I1966" s="57"/>
      <c r="J1966" s="57"/>
      <c r="K1966" s="55">
        <v>153800</v>
      </c>
      <c r="L1966" s="51"/>
      <c r="M1966" s="55">
        <v>0</v>
      </c>
      <c r="N1966" s="51"/>
      <c r="O1966" s="81">
        <v>0</v>
      </c>
      <c r="P1966" s="51"/>
    </row>
    <row r="1967" spans="1:16">
      <c r="A1967" s="58" t="s">
        <v>1</v>
      </c>
      <c r="B1967" s="51"/>
      <c r="C1967" s="58" t="s">
        <v>376</v>
      </c>
      <c r="D1967" s="51"/>
      <c r="E1967" s="65" t="s">
        <v>377</v>
      </c>
      <c r="F1967" s="57"/>
      <c r="G1967" s="57"/>
      <c r="H1967" s="57"/>
      <c r="I1967" s="57"/>
      <c r="J1967" s="57"/>
      <c r="K1967" s="59" t="s">
        <v>1</v>
      </c>
      <c r="L1967" s="51"/>
      <c r="M1967" s="59">
        <v>0</v>
      </c>
      <c r="N1967" s="51"/>
      <c r="O1967" s="82" t="s">
        <v>1</v>
      </c>
      <c r="P1967" s="51"/>
    </row>
    <row r="1968" spans="1:16">
      <c r="A1968" s="62" t="s">
        <v>1</v>
      </c>
      <c r="B1968" s="51"/>
      <c r="C1968" s="62" t="s">
        <v>392</v>
      </c>
      <c r="D1968" s="51"/>
      <c r="E1968" s="51"/>
      <c r="F1968" s="51"/>
      <c r="G1968" s="51"/>
      <c r="H1968" s="51"/>
      <c r="I1968" s="51"/>
      <c r="J1968" s="51"/>
      <c r="K1968" s="63">
        <v>14600</v>
      </c>
      <c r="L1968" s="51"/>
      <c r="M1968" s="63">
        <v>0</v>
      </c>
      <c r="N1968" s="51"/>
      <c r="O1968" s="76">
        <v>0</v>
      </c>
      <c r="P1968" s="51"/>
    </row>
    <row r="1969" spans="1:16">
      <c r="A1969" s="62" t="s">
        <v>1</v>
      </c>
      <c r="B1969" s="51"/>
      <c r="C1969" s="62" t="s">
        <v>393</v>
      </c>
      <c r="D1969" s="51"/>
      <c r="E1969" s="51"/>
      <c r="F1969" s="51"/>
      <c r="G1969" s="51"/>
      <c r="H1969" s="51"/>
      <c r="I1969" s="51"/>
      <c r="J1969" s="51"/>
      <c r="K1969" s="63">
        <v>14600</v>
      </c>
      <c r="L1969" s="51"/>
      <c r="M1969" s="63">
        <v>0</v>
      </c>
      <c r="N1969" s="51"/>
      <c r="O1969" s="76">
        <v>0</v>
      </c>
      <c r="P1969" s="51"/>
    </row>
    <row r="1970" spans="1:16">
      <c r="A1970" s="54" t="s">
        <v>1</v>
      </c>
      <c r="B1970" s="51"/>
      <c r="C1970" s="54" t="s">
        <v>235</v>
      </c>
      <c r="D1970" s="51"/>
      <c r="E1970" s="56" t="s">
        <v>236</v>
      </c>
      <c r="F1970" s="57"/>
      <c r="G1970" s="57"/>
      <c r="H1970" s="57"/>
      <c r="I1970" s="57"/>
      <c r="J1970" s="57"/>
      <c r="K1970" s="55">
        <v>9600</v>
      </c>
      <c r="L1970" s="51"/>
      <c r="M1970" s="55">
        <v>0</v>
      </c>
      <c r="N1970" s="51"/>
      <c r="O1970" s="81">
        <v>0</v>
      </c>
      <c r="P1970" s="51"/>
    </row>
    <row r="1971" spans="1:16">
      <c r="A1971" s="58" t="s">
        <v>1</v>
      </c>
      <c r="B1971" s="51"/>
      <c r="C1971" s="58" t="s">
        <v>327</v>
      </c>
      <c r="D1971" s="51"/>
      <c r="E1971" s="65" t="s">
        <v>328</v>
      </c>
      <c r="F1971" s="57"/>
      <c r="G1971" s="57"/>
      <c r="H1971" s="57"/>
      <c r="I1971" s="57"/>
      <c r="J1971" s="57"/>
      <c r="K1971" s="59" t="s">
        <v>1</v>
      </c>
      <c r="L1971" s="51"/>
      <c r="M1971" s="59">
        <v>0</v>
      </c>
      <c r="N1971" s="51"/>
      <c r="O1971" s="82" t="s">
        <v>1</v>
      </c>
      <c r="P1971" s="51"/>
    </row>
    <row r="1972" spans="1:16">
      <c r="A1972" s="58" t="s">
        <v>1</v>
      </c>
      <c r="B1972" s="51"/>
      <c r="C1972" s="58" t="s">
        <v>270</v>
      </c>
      <c r="D1972" s="51"/>
      <c r="E1972" s="65" t="s">
        <v>271</v>
      </c>
      <c r="F1972" s="57"/>
      <c r="G1972" s="57"/>
      <c r="H1972" s="57"/>
      <c r="I1972" s="57"/>
      <c r="J1972" s="57"/>
      <c r="K1972" s="59" t="s">
        <v>1</v>
      </c>
      <c r="L1972" s="51"/>
      <c r="M1972" s="59">
        <v>0</v>
      </c>
      <c r="N1972" s="51"/>
      <c r="O1972" s="82" t="s">
        <v>1</v>
      </c>
      <c r="P1972" s="51"/>
    </row>
    <row r="1973" spans="1:16">
      <c r="A1973" s="54" t="s">
        <v>1</v>
      </c>
      <c r="B1973" s="51"/>
      <c r="C1973" s="54" t="s">
        <v>245</v>
      </c>
      <c r="D1973" s="51"/>
      <c r="E1973" s="56" t="s">
        <v>246</v>
      </c>
      <c r="F1973" s="57"/>
      <c r="G1973" s="57"/>
      <c r="H1973" s="57"/>
      <c r="I1973" s="57"/>
      <c r="J1973" s="57"/>
      <c r="K1973" s="55">
        <v>2000</v>
      </c>
      <c r="L1973" s="51"/>
      <c r="M1973" s="55">
        <v>0</v>
      </c>
      <c r="N1973" s="51"/>
      <c r="O1973" s="81">
        <v>0</v>
      </c>
      <c r="P1973" s="51"/>
    </row>
    <row r="1974" spans="1:16">
      <c r="A1974" s="58" t="s">
        <v>1</v>
      </c>
      <c r="B1974" s="51"/>
      <c r="C1974" s="58" t="s">
        <v>251</v>
      </c>
      <c r="D1974" s="51"/>
      <c r="E1974" s="65" t="s">
        <v>246</v>
      </c>
      <c r="F1974" s="57"/>
      <c r="G1974" s="57"/>
      <c r="H1974" s="57"/>
      <c r="I1974" s="57"/>
      <c r="J1974" s="57"/>
      <c r="K1974" s="59" t="s">
        <v>1</v>
      </c>
      <c r="L1974" s="51"/>
      <c r="M1974" s="59">
        <v>0</v>
      </c>
      <c r="N1974" s="51"/>
      <c r="O1974" s="82" t="s">
        <v>1</v>
      </c>
      <c r="P1974" s="51"/>
    </row>
    <row r="1975" spans="1:16">
      <c r="A1975" s="54" t="s">
        <v>1</v>
      </c>
      <c r="B1975" s="51"/>
      <c r="C1975" s="54" t="s">
        <v>374</v>
      </c>
      <c r="D1975" s="51"/>
      <c r="E1975" s="56" t="s">
        <v>375</v>
      </c>
      <c r="F1975" s="57"/>
      <c r="G1975" s="57"/>
      <c r="H1975" s="57"/>
      <c r="I1975" s="57"/>
      <c r="J1975" s="57"/>
      <c r="K1975" s="55">
        <v>3000</v>
      </c>
      <c r="L1975" s="51"/>
      <c r="M1975" s="55">
        <v>0</v>
      </c>
      <c r="N1975" s="51"/>
      <c r="O1975" s="81">
        <v>0</v>
      </c>
      <c r="P1975" s="51"/>
    </row>
    <row r="1976" spans="1:16">
      <c r="A1976" s="58" t="s">
        <v>1</v>
      </c>
      <c r="B1976" s="51"/>
      <c r="C1976" s="58" t="s">
        <v>376</v>
      </c>
      <c r="D1976" s="51"/>
      <c r="E1976" s="65" t="s">
        <v>377</v>
      </c>
      <c r="F1976" s="57"/>
      <c r="G1976" s="57"/>
      <c r="H1976" s="57"/>
      <c r="I1976" s="57"/>
      <c r="J1976" s="57"/>
      <c r="K1976" s="59" t="s">
        <v>1</v>
      </c>
      <c r="L1976" s="51"/>
      <c r="M1976" s="59">
        <v>0</v>
      </c>
      <c r="N1976" s="51"/>
      <c r="O1976" s="82" t="s">
        <v>1</v>
      </c>
      <c r="P1976" s="51"/>
    </row>
    <row r="1977" spans="1:16">
      <c r="A1977" s="62" t="s">
        <v>1</v>
      </c>
      <c r="B1977" s="51"/>
      <c r="C1977" s="62" t="s">
        <v>394</v>
      </c>
      <c r="D1977" s="51"/>
      <c r="E1977" s="51"/>
      <c r="F1977" s="51"/>
      <c r="G1977" s="51"/>
      <c r="H1977" s="51"/>
      <c r="I1977" s="51"/>
      <c r="J1977" s="51"/>
      <c r="K1977" s="63">
        <v>30000</v>
      </c>
      <c r="L1977" s="51"/>
      <c r="M1977" s="63">
        <v>1286.06</v>
      </c>
      <c r="N1977" s="51"/>
      <c r="O1977" s="76">
        <v>4.29</v>
      </c>
      <c r="P1977" s="51"/>
    </row>
    <row r="1978" spans="1:16">
      <c r="A1978" s="62" t="s">
        <v>1</v>
      </c>
      <c r="B1978" s="51"/>
      <c r="C1978" s="62" t="s">
        <v>395</v>
      </c>
      <c r="D1978" s="51"/>
      <c r="E1978" s="51"/>
      <c r="F1978" s="51"/>
      <c r="G1978" s="51"/>
      <c r="H1978" s="51"/>
      <c r="I1978" s="51"/>
      <c r="J1978" s="51"/>
      <c r="K1978" s="63">
        <v>30000</v>
      </c>
      <c r="L1978" s="51"/>
      <c r="M1978" s="63">
        <v>1286.06</v>
      </c>
      <c r="N1978" s="51"/>
      <c r="O1978" s="76">
        <v>4.29</v>
      </c>
      <c r="P1978" s="51"/>
    </row>
    <row r="1979" spans="1:16">
      <c r="A1979" s="54" t="s">
        <v>1</v>
      </c>
      <c r="B1979" s="51"/>
      <c r="C1979" s="54" t="s">
        <v>235</v>
      </c>
      <c r="D1979" s="51"/>
      <c r="E1979" s="56" t="s">
        <v>236</v>
      </c>
      <c r="F1979" s="57"/>
      <c r="G1979" s="57"/>
      <c r="H1979" s="57"/>
      <c r="I1979" s="57"/>
      <c r="J1979" s="57"/>
      <c r="K1979" s="55">
        <v>4500</v>
      </c>
      <c r="L1979" s="51"/>
      <c r="M1979" s="55">
        <v>0</v>
      </c>
      <c r="N1979" s="51"/>
      <c r="O1979" s="81">
        <v>0</v>
      </c>
      <c r="P1979" s="51"/>
    </row>
    <row r="1980" spans="1:16">
      <c r="A1980" s="58" t="s">
        <v>1</v>
      </c>
      <c r="B1980" s="51"/>
      <c r="C1980" s="58" t="s">
        <v>268</v>
      </c>
      <c r="D1980" s="51"/>
      <c r="E1980" s="65" t="s">
        <v>269</v>
      </c>
      <c r="F1980" s="57"/>
      <c r="G1980" s="57"/>
      <c r="H1980" s="57"/>
      <c r="I1980" s="57"/>
      <c r="J1980" s="57"/>
      <c r="K1980" s="59" t="s">
        <v>1</v>
      </c>
      <c r="L1980" s="51"/>
      <c r="M1980" s="59">
        <v>0</v>
      </c>
      <c r="N1980" s="51"/>
      <c r="O1980" s="82" t="s">
        <v>1</v>
      </c>
      <c r="P1980" s="51"/>
    </row>
    <row r="1981" spans="1:16">
      <c r="A1981" s="58" t="s">
        <v>1</v>
      </c>
      <c r="B1981" s="51"/>
      <c r="C1981" s="58" t="s">
        <v>270</v>
      </c>
      <c r="D1981" s="51"/>
      <c r="E1981" s="65" t="s">
        <v>271</v>
      </c>
      <c r="F1981" s="57"/>
      <c r="G1981" s="57"/>
      <c r="H1981" s="57"/>
      <c r="I1981" s="57"/>
      <c r="J1981" s="57"/>
      <c r="K1981" s="59" t="s">
        <v>1</v>
      </c>
      <c r="L1981" s="51"/>
      <c r="M1981" s="59">
        <v>0</v>
      </c>
      <c r="N1981" s="51"/>
      <c r="O1981" s="82" t="s">
        <v>1</v>
      </c>
      <c r="P1981" s="51"/>
    </row>
    <row r="1982" spans="1:16">
      <c r="A1982" s="54" t="s">
        <v>1</v>
      </c>
      <c r="B1982" s="51"/>
      <c r="C1982" s="54" t="s">
        <v>239</v>
      </c>
      <c r="D1982" s="51"/>
      <c r="E1982" s="56" t="s">
        <v>240</v>
      </c>
      <c r="F1982" s="57"/>
      <c r="G1982" s="57"/>
      <c r="H1982" s="57"/>
      <c r="I1982" s="57"/>
      <c r="J1982" s="57"/>
      <c r="K1982" s="55">
        <v>20000</v>
      </c>
      <c r="L1982" s="51"/>
      <c r="M1982" s="55">
        <v>662.5</v>
      </c>
      <c r="N1982" s="51"/>
      <c r="O1982" s="81">
        <v>3.31</v>
      </c>
      <c r="P1982" s="51"/>
    </row>
    <row r="1983" spans="1:16">
      <c r="A1983" s="58" t="s">
        <v>1</v>
      </c>
      <c r="B1983" s="51"/>
      <c r="C1983" s="58" t="s">
        <v>276</v>
      </c>
      <c r="D1983" s="51"/>
      <c r="E1983" s="65" t="s">
        <v>277</v>
      </c>
      <c r="F1983" s="57"/>
      <c r="G1983" s="57"/>
      <c r="H1983" s="57"/>
      <c r="I1983" s="57"/>
      <c r="J1983" s="57"/>
      <c r="K1983" s="59" t="s">
        <v>1</v>
      </c>
      <c r="L1983" s="51"/>
      <c r="M1983" s="59">
        <v>662.5</v>
      </c>
      <c r="N1983" s="51"/>
      <c r="O1983" s="82" t="s">
        <v>1</v>
      </c>
      <c r="P1983" s="51"/>
    </row>
    <row r="1984" spans="1:16">
      <c r="A1984" s="54" t="s">
        <v>1</v>
      </c>
      <c r="B1984" s="51"/>
      <c r="C1984" s="54" t="s">
        <v>262</v>
      </c>
      <c r="D1984" s="51"/>
      <c r="E1984" s="56" t="s">
        <v>263</v>
      </c>
      <c r="F1984" s="57"/>
      <c r="G1984" s="57"/>
      <c r="H1984" s="57"/>
      <c r="I1984" s="57"/>
      <c r="J1984" s="57"/>
      <c r="K1984" s="55">
        <v>1500</v>
      </c>
      <c r="L1984" s="51"/>
      <c r="M1984" s="55">
        <v>0</v>
      </c>
      <c r="N1984" s="51"/>
      <c r="O1984" s="81">
        <v>0</v>
      </c>
      <c r="P1984" s="51"/>
    </row>
    <row r="1985" spans="1:16">
      <c r="A1985" s="58" t="s">
        <v>1</v>
      </c>
      <c r="B1985" s="51"/>
      <c r="C1985" s="58" t="s">
        <v>264</v>
      </c>
      <c r="D1985" s="51"/>
      <c r="E1985" s="65" t="s">
        <v>265</v>
      </c>
      <c r="F1985" s="57"/>
      <c r="G1985" s="57"/>
      <c r="H1985" s="57"/>
      <c r="I1985" s="57"/>
      <c r="J1985" s="57"/>
      <c r="K1985" s="59" t="s">
        <v>1</v>
      </c>
      <c r="L1985" s="51"/>
      <c r="M1985" s="59">
        <v>0</v>
      </c>
      <c r="N1985" s="51"/>
      <c r="O1985" s="82" t="s">
        <v>1</v>
      </c>
      <c r="P1985" s="51"/>
    </row>
    <row r="1986" spans="1:16">
      <c r="A1986" s="54" t="s">
        <v>1</v>
      </c>
      <c r="B1986" s="51"/>
      <c r="C1986" s="54" t="s">
        <v>374</v>
      </c>
      <c r="D1986" s="51"/>
      <c r="E1986" s="56" t="s">
        <v>375</v>
      </c>
      <c r="F1986" s="57"/>
      <c r="G1986" s="57"/>
      <c r="H1986" s="57"/>
      <c r="I1986" s="57"/>
      <c r="J1986" s="57"/>
      <c r="K1986" s="55">
        <v>4000</v>
      </c>
      <c r="L1986" s="51"/>
      <c r="M1986" s="55">
        <v>623.55999999999995</v>
      </c>
      <c r="N1986" s="51"/>
      <c r="O1986" s="81">
        <v>15.59</v>
      </c>
      <c r="P1986" s="51"/>
    </row>
    <row r="1987" spans="1:16">
      <c r="A1987" s="58" t="s">
        <v>1</v>
      </c>
      <c r="B1987" s="51"/>
      <c r="C1987" s="58" t="s">
        <v>376</v>
      </c>
      <c r="D1987" s="51"/>
      <c r="E1987" s="65" t="s">
        <v>377</v>
      </c>
      <c r="F1987" s="57"/>
      <c r="G1987" s="57"/>
      <c r="H1987" s="57"/>
      <c r="I1987" s="57"/>
      <c r="J1987" s="57"/>
      <c r="K1987" s="59" t="s">
        <v>1</v>
      </c>
      <c r="L1987" s="51"/>
      <c r="M1987" s="59">
        <v>623.55999999999995</v>
      </c>
      <c r="N1987" s="51"/>
      <c r="O1987" s="82" t="s">
        <v>1</v>
      </c>
      <c r="P1987" s="51"/>
    </row>
    <row r="1988" spans="1:16">
      <c r="A1988" s="60"/>
      <c r="B1988" s="51"/>
      <c r="C1988" s="60" t="s">
        <v>905</v>
      </c>
      <c r="D1988" s="51"/>
      <c r="E1988" s="64" t="s">
        <v>906</v>
      </c>
      <c r="F1988" s="57"/>
      <c r="G1988" s="57"/>
      <c r="H1988" s="57"/>
      <c r="I1988" s="57"/>
      <c r="J1988" s="57"/>
      <c r="K1988" s="61">
        <v>138850</v>
      </c>
      <c r="L1988" s="51"/>
      <c r="M1988" s="61">
        <v>101778.41</v>
      </c>
      <c r="N1988" s="51"/>
      <c r="O1988" s="80">
        <v>73.3</v>
      </c>
      <c r="P1988" s="51"/>
    </row>
    <row r="1989" spans="1:16">
      <c r="A1989" s="62" t="s">
        <v>1</v>
      </c>
      <c r="B1989" s="51"/>
      <c r="C1989" s="62" t="s">
        <v>390</v>
      </c>
      <c r="D1989" s="51"/>
      <c r="E1989" s="51"/>
      <c r="F1989" s="51"/>
      <c r="G1989" s="51"/>
      <c r="H1989" s="51"/>
      <c r="I1989" s="51"/>
      <c r="J1989" s="51"/>
      <c r="K1989" s="63">
        <v>138850</v>
      </c>
      <c r="L1989" s="51"/>
      <c r="M1989" s="63">
        <v>101778.41</v>
      </c>
      <c r="N1989" s="51"/>
      <c r="O1989" s="76">
        <v>73.3</v>
      </c>
      <c r="P1989" s="51"/>
    </row>
    <row r="1990" spans="1:16">
      <c r="A1990" s="62" t="s">
        <v>1</v>
      </c>
      <c r="B1990" s="51"/>
      <c r="C1990" s="62" t="s">
        <v>391</v>
      </c>
      <c r="D1990" s="51"/>
      <c r="E1990" s="51"/>
      <c r="F1990" s="51"/>
      <c r="G1990" s="51"/>
      <c r="H1990" s="51"/>
      <c r="I1990" s="51"/>
      <c r="J1990" s="51"/>
      <c r="K1990" s="63">
        <v>138850</v>
      </c>
      <c r="L1990" s="51"/>
      <c r="M1990" s="63">
        <v>101778.41</v>
      </c>
      <c r="N1990" s="51"/>
      <c r="O1990" s="76">
        <v>73.3</v>
      </c>
      <c r="P1990" s="51"/>
    </row>
    <row r="1991" spans="1:16">
      <c r="A1991" s="54" t="s">
        <v>1</v>
      </c>
      <c r="B1991" s="51"/>
      <c r="C1991" s="54" t="s">
        <v>220</v>
      </c>
      <c r="D1991" s="51"/>
      <c r="E1991" s="56" t="s">
        <v>221</v>
      </c>
      <c r="F1991" s="57"/>
      <c r="G1991" s="57"/>
      <c r="H1991" s="57"/>
      <c r="I1991" s="57"/>
      <c r="J1991" s="57"/>
      <c r="K1991" s="55">
        <v>100000</v>
      </c>
      <c r="L1991" s="51"/>
      <c r="M1991" s="55">
        <v>77499.839999999997</v>
      </c>
      <c r="N1991" s="51"/>
      <c r="O1991" s="81">
        <v>77.5</v>
      </c>
      <c r="P1991" s="51"/>
    </row>
    <row r="1992" spans="1:16">
      <c r="A1992" s="58" t="s">
        <v>1</v>
      </c>
      <c r="B1992" s="51"/>
      <c r="C1992" s="58" t="s">
        <v>222</v>
      </c>
      <c r="D1992" s="51"/>
      <c r="E1992" s="65" t="s">
        <v>223</v>
      </c>
      <c r="F1992" s="57"/>
      <c r="G1992" s="57"/>
      <c r="H1992" s="57"/>
      <c r="I1992" s="57"/>
      <c r="J1992" s="57"/>
      <c r="K1992" s="59" t="s">
        <v>1</v>
      </c>
      <c r="L1992" s="51"/>
      <c r="M1992" s="59">
        <v>77499.839999999997</v>
      </c>
      <c r="N1992" s="51"/>
      <c r="O1992" s="82" t="s">
        <v>1</v>
      </c>
      <c r="P1992" s="51"/>
    </row>
    <row r="1993" spans="1:16">
      <c r="A1993" s="54" t="s">
        <v>1</v>
      </c>
      <c r="B1993" s="51"/>
      <c r="C1993" s="54" t="s">
        <v>224</v>
      </c>
      <c r="D1993" s="51"/>
      <c r="E1993" s="56" t="s">
        <v>225</v>
      </c>
      <c r="F1993" s="57"/>
      <c r="G1993" s="57"/>
      <c r="H1993" s="57"/>
      <c r="I1993" s="57"/>
      <c r="J1993" s="57"/>
      <c r="K1993" s="55">
        <v>11000</v>
      </c>
      <c r="L1993" s="51"/>
      <c r="M1993" s="55">
        <v>4500</v>
      </c>
      <c r="N1993" s="51"/>
      <c r="O1993" s="81">
        <v>40.909999999999997</v>
      </c>
      <c r="P1993" s="51"/>
    </row>
    <row r="1994" spans="1:16">
      <c r="A1994" s="58" t="s">
        <v>1</v>
      </c>
      <c r="B1994" s="51"/>
      <c r="C1994" s="58" t="s">
        <v>226</v>
      </c>
      <c r="D1994" s="51"/>
      <c r="E1994" s="65" t="s">
        <v>225</v>
      </c>
      <c r="F1994" s="57"/>
      <c r="G1994" s="57"/>
      <c r="H1994" s="57"/>
      <c r="I1994" s="57"/>
      <c r="J1994" s="57"/>
      <c r="K1994" s="59" t="s">
        <v>1</v>
      </c>
      <c r="L1994" s="51"/>
      <c r="M1994" s="59">
        <v>4500</v>
      </c>
      <c r="N1994" s="51"/>
      <c r="O1994" s="82" t="s">
        <v>1</v>
      </c>
      <c r="P1994" s="51"/>
    </row>
    <row r="1995" spans="1:16">
      <c r="A1995" s="54" t="s">
        <v>1</v>
      </c>
      <c r="B1995" s="51"/>
      <c r="C1995" s="54" t="s">
        <v>227</v>
      </c>
      <c r="D1995" s="51"/>
      <c r="E1995" s="56" t="s">
        <v>228</v>
      </c>
      <c r="F1995" s="57"/>
      <c r="G1995" s="57"/>
      <c r="H1995" s="57"/>
      <c r="I1995" s="57"/>
      <c r="J1995" s="57"/>
      <c r="K1995" s="55">
        <v>16500</v>
      </c>
      <c r="L1995" s="51"/>
      <c r="M1995" s="55">
        <v>12787.49</v>
      </c>
      <c r="N1995" s="51"/>
      <c r="O1995" s="81">
        <v>77.5</v>
      </c>
      <c r="P1995" s="51"/>
    </row>
    <row r="1996" spans="1:16">
      <c r="A1996" s="58" t="s">
        <v>1</v>
      </c>
      <c r="B1996" s="51"/>
      <c r="C1996" s="58" t="s">
        <v>229</v>
      </c>
      <c r="D1996" s="51"/>
      <c r="E1996" s="65" t="s">
        <v>230</v>
      </c>
      <c r="F1996" s="57"/>
      <c r="G1996" s="57"/>
      <c r="H1996" s="57"/>
      <c r="I1996" s="57"/>
      <c r="J1996" s="57"/>
      <c r="K1996" s="59" t="s">
        <v>1</v>
      </c>
      <c r="L1996" s="51"/>
      <c r="M1996" s="59">
        <v>12787.49</v>
      </c>
      <c r="N1996" s="51"/>
      <c r="O1996" s="82" t="s">
        <v>1</v>
      </c>
      <c r="P1996" s="51"/>
    </row>
    <row r="1997" spans="1:16">
      <c r="A1997" s="54" t="s">
        <v>1</v>
      </c>
      <c r="B1997" s="51"/>
      <c r="C1997" s="54" t="s">
        <v>231</v>
      </c>
      <c r="D1997" s="51"/>
      <c r="E1997" s="56" t="s">
        <v>232</v>
      </c>
      <c r="F1997" s="57"/>
      <c r="G1997" s="57"/>
      <c r="H1997" s="57"/>
      <c r="I1997" s="57"/>
      <c r="J1997" s="57"/>
      <c r="K1997" s="55">
        <v>11000</v>
      </c>
      <c r="L1997" s="51"/>
      <c r="M1997" s="55">
        <v>6991.08</v>
      </c>
      <c r="N1997" s="51"/>
      <c r="O1997" s="81">
        <v>63.56</v>
      </c>
      <c r="P1997" s="51"/>
    </row>
    <row r="1998" spans="1:16">
      <c r="A1998" s="58" t="s">
        <v>1</v>
      </c>
      <c r="B1998" s="51"/>
      <c r="C1998" s="58" t="s">
        <v>258</v>
      </c>
      <c r="D1998" s="51"/>
      <c r="E1998" s="65" t="s">
        <v>259</v>
      </c>
      <c r="F1998" s="57"/>
      <c r="G1998" s="57"/>
      <c r="H1998" s="57"/>
      <c r="I1998" s="57"/>
      <c r="J1998" s="57"/>
      <c r="K1998" s="59" t="s">
        <v>1</v>
      </c>
      <c r="L1998" s="51"/>
      <c r="M1998" s="59">
        <v>0</v>
      </c>
      <c r="N1998" s="51"/>
      <c r="O1998" s="82" t="s">
        <v>1</v>
      </c>
      <c r="P1998" s="51"/>
    </row>
    <row r="1999" spans="1:16">
      <c r="A1999" s="58" t="s">
        <v>1</v>
      </c>
      <c r="B1999" s="51"/>
      <c r="C1999" s="58" t="s">
        <v>233</v>
      </c>
      <c r="D1999" s="51"/>
      <c r="E1999" s="65" t="s">
        <v>234</v>
      </c>
      <c r="F1999" s="57"/>
      <c r="G1999" s="57"/>
      <c r="H1999" s="57"/>
      <c r="I1999" s="57"/>
      <c r="J1999" s="57"/>
      <c r="K1999" s="59" t="s">
        <v>1</v>
      </c>
      <c r="L1999" s="51"/>
      <c r="M1999" s="59">
        <v>6991.08</v>
      </c>
      <c r="N1999" s="51"/>
      <c r="O1999" s="82" t="s">
        <v>1</v>
      </c>
      <c r="P1999" s="51"/>
    </row>
    <row r="2000" spans="1:16">
      <c r="A2000" s="54" t="s">
        <v>1</v>
      </c>
      <c r="B2000" s="51"/>
      <c r="C2000" s="54" t="s">
        <v>239</v>
      </c>
      <c r="D2000" s="51"/>
      <c r="E2000" s="56" t="s">
        <v>240</v>
      </c>
      <c r="F2000" s="57"/>
      <c r="G2000" s="57"/>
      <c r="H2000" s="57"/>
      <c r="I2000" s="57"/>
      <c r="J2000" s="57"/>
      <c r="K2000" s="55">
        <v>350</v>
      </c>
      <c r="L2000" s="51"/>
      <c r="M2000" s="55">
        <v>0</v>
      </c>
      <c r="N2000" s="51"/>
      <c r="O2000" s="81">
        <v>0</v>
      </c>
      <c r="P2000" s="51"/>
    </row>
    <row r="2001" spans="1:16">
      <c r="A2001" s="58" t="s">
        <v>1</v>
      </c>
      <c r="B2001" s="51"/>
      <c r="C2001" s="58" t="s">
        <v>243</v>
      </c>
      <c r="D2001" s="51"/>
      <c r="E2001" s="65" t="s">
        <v>244</v>
      </c>
      <c r="F2001" s="57"/>
      <c r="G2001" s="57"/>
      <c r="H2001" s="57"/>
      <c r="I2001" s="57"/>
      <c r="J2001" s="57"/>
      <c r="K2001" s="59" t="s">
        <v>1</v>
      </c>
      <c r="L2001" s="51"/>
      <c r="M2001" s="59">
        <v>0</v>
      </c>
      <c r="N2001" s="51"/>
      <c r="O2001" s="82" t="s">
        <v>1</v>
      </c>
      <c r="P2001" s="51"/>
    </row>
    <row r="2002" spans="1:16">
      <c r="A2002" s="60"/>
      <c r="B2002" s="51"/>
      <c r="C2002" s="60" t="s">
        <v>1004</v>
      </c>
      <c r="D2002" s="51"/>
      <c r="E2002" s="64" t="s">
        <v>1005</v>
      </c>
      <c r="F2002" s="57"/>
      <c r="G2002" s="57"/>
      <c r="H2002" s="57"/>
      <c r="I2002" s="57"/>
      <c r="J2002" s="57"/>
      <c r="K2002" s="61">
        <v>100950</v>
      </c>
      <c r="L2002" s="51"/>
      <c r="M2002" s="61">
        <v>0</v>
      </c>
      <c r="N2002" s="51"/>
      <c r="O2002" s="80">
        <v>0</v>
      </c>
      <c r="P2002" s="51"/>
    </row>
    <row r="2003" spans="1:16">
      <c r="A2003" s="62" t="s">
        <v>1</v>
      </c>
      <c r="B2003" s="51"/>
      <c r="C2003" s="62" t="s">
        <v>384</v>
      </c>
      <c r="D2003" s="51"/>
      <c r="E2003" s="51"/>
      <c r="F2003" s="51"/>
      <c r="G2003" s="51"/>
      <c r="H2003" s="51"/>
      <c r="I2003" s="51"/>
      <c r="J2003" s="51"/>
      <c r="K2003" s="63">
        <v>100950</v>
      </c>
      <c r="L2003" s="51"/>
      <c r="M2003" s="63">
        <v>0</v>
      </c>
      <c r="N2003" s="51"/>
      <c r="O2003" s="76">
        <v>0</v>
      </c>
      <c r="P2003" s="51"/>
    </row>
    <row r="2004" spans="1:16">
      <c r="A2004" s="62" t="s">
        <v>1</v>
      </c>
      <c r="B2004" s="51"/>
      <c r="C2004" s="62" t="s">
        <v>385</v>
      </c>
      <c r="D2004" s="51"/>
      <c r="E2004" s="51"/>
      <c r="F2004" s="51"/>
      <c r="G2004" s="51"/>
      <c r="H2004" s="51"/>
      <c r="I2004" s="51"/>
      <c r="J2004" s="51"/>
      <c r="K2004" s="63">
        <v>100950</v>
      </c>
      <c r="L2004" s="51"/>
      <c r="M2004" s="63">
        <v>0</v>
      </c>
      <c r="N2004" s="51"/>
      <c r="O2004" s="76">
        <v>0</v>
      </c>
      <c r="P2004" s="51"/>
    </row>
    <row r="2005" spans="1:16">
      <c r="A2005" s="54" t="s">
        <v>1</v>
      </c>
      <c r="B2005" s="51"/>
      <c r="C2005" s="54" t="s">
        <v>220</v>
      </c>
      <c r="D2005" s="51"/>
      <c r="E2005" s="56" t="s">
        <v>221</v>
      </c>
      <c r="F2005" s="57"/>
      <c r="G2005" s="57"/>
      <c r="H2005" s="57"/>
      <c r="I2005" s="57"/>
      <c r="J2005" s="57"/>
      <c r="K2005" s="55">
        <v>66000</v>
      </c>
      <c r="L2005" s="51"/>
      <c r="M2005" s="55">
        <v>0</v>
      </c>
      <c r="N2005" s="51"/>
      <c r="O2005" s="81">
        <v>0</v>
      </c>
      <c r="P2005" s="51"/>
    </row>
    <row r="2006" spans="1:16">
      <c r="A2006" s="58" t="s">
        <v>1</v>
      </c>
      <c r="B2006" s="51"/>
      <c r="C2006" s="58" t="s">
        <v>222</v>
      </c>
      <c r="D2006" s="51"/>
      <c r="E2006" s="65" t="s">
        <v>223</v>
      </c>
      <c r="F2006" s="57"/>
      <c r="G2006" s="57"/>
      <c r="H2006" s="57"/>
      <c r="I2006" s="57"/>
      <c r="J2006" s="57"/>
      <c r="K2006" s="59" t="s">
        <v>1</v>
      </c>
      <c r="L2006" s="51"/>
      <c r="M2006" s="59">
        <v>0</v>
      </c>
      <c r="N2006" s="51"/>
      <c r="O2006" s="82" t="s">
        <v>1</v>
      </c>
      <c r="P2006" s="51"/>
    </row>
    <row r="2007" spans="1:16">
      <c r="A2007" s="54" t="s">
        <v>1</v>
      </c>
      <c r="B2007" s="51"/>
      <c r="C2007" s="54" t="s">
        <v>224</v>
      </c>
      <c r="D2007" s="51"/>
      <c r="E2007" s="56" t="s">
        <v>225</v>
      </c>
      <c r="F2007" s="57"/>
      <c r="G2007" s="57"/>
      <c r="H2007" s="57"/>
      <c r="I2007" s="57"/>
      <c r="J2007" s="57"/>
      <c r="K2007" s="55">
        <v>13800</v>
      </c>
      <c r="L2007" s="51"/>
      <c r="M2007" s="55">
        <v>0</v>
      </c>
      <c r="N2007" s="51"/>
      <c r="O2007" s="81">
        <v>0</v>
      </c>
      <c r="P2007" s="51"/>
    </row>
    <row r="2008" spans="1:16">
      <c r="A2008" s="58" t="s">
        <v>1</v>
      </c>
      <c r="B2008" s="51"/>
      <c r="C2008" s="58" t="s">
        <v>226</v>
      </c>
      <c r="D2008" s="51"/>
      <c r="E2008" s="65" t="s">
        <v>225</v>
      </c>
      <c r="F2008" s="57"/>
      <c r="G2008" s="57"/>
      <c r="H2008" s="57"/>
      <c r="I2008" s="57"/>
      <c r="J2008" s="57"/>
      <c r="K2008" s="59" t="s">
        <v>1</v>
      </c>
      <c r="L2008" s="51"/>
      <c r="M2008" s="59">
        <v>0</v>
      </c>
      <c r="N2008" s="51"/>
      <c r="O2008" s="82" t="s">
        <v>1</v>
      </c>
      <c r="P2008" s="51"/>
    </row>
    <row r="2009" spans="1:16">
      <c r="A2009" s="54" t="s">
        <v>1</v>
      </c>
      <c r="B2009" s="51"/>
      <c r="C2009" s="54" t="s">
        <v>227</v>
      </c>
      <c r="D2009" s="51"/>
      <c r="E2009" s="56" t="s">
        <v>228</v>
      </c>
      <c r="F2009" s="57"/>
      <c r="G2009" s="57"/>
      <c r="H2009" s="57"/>
      <c r="I2009" s="57"/>
      <c r="J2009" s="57"/>
      <c r="K2009" s="55">
        <v>11000</v>
      </c>
      <c r="L2009" s="51"/>
      <c r="M2009" s="55">
        <v>0</v>
      </c>
      <c r="N2009" s="51"/>
      <c r="O2009" s="81">
        <v>0</v>
      </c>
      <c r="P2009" s="51"/>
    </row>
    <row r="2010" spans="1:16">
      <c r="A2010" s="58" t="s">
        <v>1</v>
      </c>
      <c r="B2010" s="51"/>
      <c r="C2010" s="58" t="s">
        <v>229</v>
      </c>
      <c r="D2010" s="51"/>
      <c r="E2010" s="65" t="s">
        <v>230</v>
      </c>
      <c r="F2010" s="57"/>
      <c r="G2010" s="57"/>
      <c r="H2010" s="57"/>
      <c r="I2010" s="57"/>
      <c r="J2010" s="57"/>
      <c r="K2010" s="59" t="s">
        <v>1</v>
      </c>
      <c r="L2010" s="51"/>
      <c r="M2010" s="59">
        <v>0</v>
      </c>
      <c r="N2010" s="51"/>
      <c r="O2010" s="82" t="s">
        <v>1</v>
      </c>
      <c r="P2010" s="51"/>
    </row>
    <row r="2011" spans="1:16">
      <c r="A2011" s="54" t="s">
        <v>1</v>
      </c>
      <c r="B2011" s="51"/>
      <c r="C2011" s="54" t="s">
        <v>231</v>
      </c>
      <c r="D2011" s="51"/>
      <c r="E2011" s="56" t="s">
        <v>232</v>
      </c>
      <c r="F2011" s="57"/>
      <c r="G2011" s="57"/>
      <c r="H2011" s="57"/>
      <c r="I2011" s="57"/>
      <c r="J2011" s="57"/>
      <c r="K2011" s="55">
        <v>9800</v>
      </c>
      <c r="L2011" s="51"/>
      <c r="M2011" s="55">
        <v>0</v>
      </c>
      <c r="N2011" s="51"/>
      <c r="O2011" s="81">
        <v>0</v>
      </c>
      <c r="P2011" s="51"/>
    </row>
    <row r="2012" spans="1:16">
      <c r="A2012" s="58" t="s">
        <v>1</v>
      </c>
      <c r="B2012" s="51"/>
      <c r="C2012" s="58" t="s">
        <v>258</v>
      </c>
      <c r="D2012" s="51"/>
      <c r="E2012" s="65" t="s">
        <v>259</v>
      </c>
      <c r="F2012" s="57"/>
      <c r="G2012" s="57"/>
      <c r="H2012" s="57"/>
      <c r="I2012" s="57"/>
      <c r="J2012" s="57"/>
      <c r="K2012" s="59" t="s">
        <v>1</v>
      </c>
      <c r="L2012" s="51"/>
      <c r="M2012" s="59">
        <v>0</v>
      </c>
      <c r="N2012" s="51"/>
      <c r="O2012" s="82" t="s">
        <v>1</v>
      </c>
      <c r="P2012" s="51"/>
    </row>
    <row r="2013" spans="1:16">
      <c r="A2013" s="58" t="s">
        <v>1</v>
      </c>
      <c r="B2013" s="51"/>
      <c r="C2013" s="58" t="s">
        <v>233</v>
      </c>
      <c r="D2013" s="51"/>
      <c r="E2013" s="65" t="s">
        <v>234</v>
      </c>
      <c r="F2013" s="57"/>
      <c r="G2013" s="57"/>
      <c r="H2013" s="57"/>
      <c r="I2013" s="57"/>
      <c r="J2013" s="57"/>
      <c r="K2013" s="59" t="s">
        <v>1</v>
      </c>
      <c r="L2013" s="51"/>
      <c r="M2013" s="59">
        <v>0</v>
      </c>
      <c r="N2013" s="51"/>
      <c r="O2013" s="82" t="s">
        <v>1</v>
      </c>
      <c r="P2013" s="51"/>
    </row>
    <row r="2014" spans="1:16">
      <c r="A2014" s="54" t="s">
        <v>1</v>
      </c>
      <c r="B2014" s="51"/>
      <c r="C2014" s="54" t="s">
        <v>239</v>
      </c>
      <c r="D2014" s="51"/>
      <c r="E2014" s="56" t="s">
        <v>240</v>
      </c>
      <c r="F2014" s="57"/>
      <c r="G2014" s="57"/>
      <c r="H2014" s="57"/>
      <c r="I2014" s="57"/>
      <c r="J2014" s="57"/>
      <c r="K2014" s="55">
        <v>350</v>
      </c>
      <c r="L2014" s="51"/>
      <c r="M2014" s="55">
        <v>0</v>
      </c>
      <c r="N2014" s="51"/>
      <c r="O2014" s="81">
        <v>0</v>
      </c>
      <c r="P2014" s="51"/>
    </row>
    <row r="2015" spans="1:16">
      <c r="A2015" s="58" t="s">
        <v>1</v>
      </c>
      <c r="B2015" s="51"/>
      <c r="C2015" s="58" t="s">
        <v>243</v>
      </c>
      <c r="D2015" s="51"/>
      <c r="E2015" s="65" t="s">
        <v>244</v>
      </c>
      <c r="F2015" s="57"/>
      <c r="G2015" s="57"/>
      <c r="H2015" s="57"/>
      <c r="I2015" s="57"/>
      <c r="J2015" s="57"/>
      <c r="K2015" s="59" t="s">
        <v>1</v>
      </c>
      <c r="L2015" s="51"/>
      <c r="M2015" s="59">
        <v>0</v>
      </c>
      <c r="N2015" s="51"/>
      <c r="O2015" s="82" t="s">
        <v>1</v>
      </c>
      <c r="P2015" s="51"/>
    </row>
    <row r="2016" spans="1:16">
      <c r="A2016" s="66" t="s">
        <v>1</v>
      </c>
      <c r="B2016" s="51"/>
      <c r="C2016" s="66" t="s">
        <v>612</v>
      </c>
      <c r="D2016" s="51"/>
      <c r="E2016" s="70" t="s">
        <v>613</v>
      </c>
      <c r="F2016" s="57"/>
      <c r="G2016" s="57"/>
      <c r="H2016" s="57"/>
      <c r="I2016" s="57"/>
      <c r="J2016" s="57"/>
      <c r="K2016" s="67">
        <v>153000</v>
      </c>
      <c r="L2016" s="51"/>
      <c r="M2016" s="67">
        <v>81556.75</v>
      </c>
      <c r="N2016" s="51"/>
      <c r="O2016" s="79">
        <v>53.31</v>
      </c>
      <c r="P2016" s="51"/>
    </row>
    <row r="2017" spans="1:16">
      <c r="A2017" s="60"/>
      <c r="B2017" s="51"/>
      <c r="C2017" s="60" t="s">
        <v>614</v>
      </c>
      <c r="D2017" s="51"/>
      <c r="E2017" s="64" t="s">
        <v>615</v>
      </c>
      <c r="F2017" s="57"/>
      <c r="G2017" s="57"/>
      <c r="H2017" s="57"/>
      <c r="I2017" s="57"/>
      <c r="J2017" s="57"/>
      <c r="K2017" s="61">
        <v>153000</v>
      </c>
      <c r="L2017" s="51"/>
      <c r="M2017" s="61">
        <v>81556.75</v>
      </c>
      <c r="N2017" s="51"/>
      <c r="O2017" s="80">
        <v>53.31</v>
      </c>
      <c r="P2017" s="51"/>
    </row>
    <row r="2018" spans="1:16">
      <c r="A2018" s="62" t="s">
        <v>1</v>
      </c>
      <c r="B2018" s="51"/>
      <c r="C2018" s="62" t="s">
        <v>384</v>
      </c>
      <c r="D2018" s="51"/>
      <c r="E2018" s="51"/>
      <c r="F2018" s="51"/>
      <c r="G2018" s="51"/>
      <c r="H2018" s="51"/>
      <c r="I2018" s="51"/>
      <c r="J2018" s="51"/>
      <c r="K2018" s="63">
        <v>103000</v>
      </c>
      <c r="L2018" s="51"/>
      <c r="M2018" s="63">
        <v>49270.6</v>
      </c>
      <c r="N2018" s="51"/>
      <c r="O2018" s="76">
        <v>47.84</v>
      </c>
      <c r="P2018" s="51"/>
    </row>
    <row r="2019" spans="1:16">
      <c r="A2019" s="62" t="s">
        <v>1</v>
      </c>
      <c r="B2019" s="51"/>
      <c r="C2019" s="62" t="s">
        <v>385</v>
      </c>
      <c r="D2019" s="51"/>
      <c r="E2019" s="51"/>
      <c r="F2019" s="51"/>
      <c r="G2019" s="51"/>
      <c r="H2019" s="51"/>
      <c r="I2019" s="51"/>
      <c r="J2019" s="51"/>
      <c r="K2019" s="63">
        <v>103000</v>
      </c>
      <c r="L2019" s="51"/>
      <c r="M2019" s="63">
        <v>49270.6</v>
      </c>
      <c r="N2019" s="51"/>
      <c r="O2019" s="76">
        <v>47.84</v>
      </c>
      <c r="P2019" s="51"/>
    </row>
    <row r="2020" spans="1:16">
      <c r="A2020" s="54" t="s">
        <v>1</v>
      </c>
      <c r="B2020" s="51"/>
      <c r="C2020" s="54" t="s">
        <v>235</v>
      </c>
      <c r="D2020" s="51"/>
      <c r="E2020" s="56" t="s">
        <v>236</v>
      </c>
      <c r="F2020" s="57"/>
      <c r="G2020" s="57"/>
      <c r="H2020" s="57"/>
      <c r="I2020" s="57"/>
      <c r="J2020" s="57"/>
      <c r="K2020" s="55">
        <v>103000</v>
      </c>
      <c r="L2020" s="51"/>
      <c r="M2020" s="55">
        <v>49270.6</v>
      </c>
      <c r="N2020" s="51"/>
      <c r="O2020" s="81">
        <v>47.84</v>
      </c>
      <c r="P2020" s="51"/>
    </row>
    <row r="2021" spans="1:16">
      <c r="A2021" s="58" t="s">
        <v>1</v>
      </c>
      <c r="B2021" s="51"/>
      <c r="C2021" s="58" t="s">
        <v>327</v>
      </c>
      <c r="D2021" s="51"/>
      <c r="E2021" s="65" t="s">
        <v>328</v>
      </c>
      <c r="F2021" s="57"/>
      <c r="G2021" s="57"/>
      <c r="H2021" s="57"/>
      <c r="I2021" s="57"/>
      <c r="J2021" s="57"/>
      <c r="K2021" s="59" t="s">
        <v>1</v>
      </c>
      <c r="L2021" s="51"/>
      <c r="M2021" s="59">
        <v>49270.6</v>
      </c>
      <c r="N2021" s="51"/>
      <c r="O2021" s="82" t="s">
        <v>1</v>
      </c>
      <c r="P2021" s="51"/>
    </row>
    <row r="2022" spans="1:16">
      <c r="A2022" s="62" t="s">
        <v>1</v>
      </c>
      <c r="B2022" s="51"/>
      <c r="C2022" s="62" t="s">
        <v>390</v>
      </c>
      <c r="D2022" s="51"/>
      <c r="E2022" s="51"/>
      <c r="F2022" s="51"/>
      <c r="G2022" s="51"/>
      <c r="H2022" s="51"/>
      <c r="I2022" s="51"/>
      <c r="J2022" s="51"/>
      <c r="K2022" s="63">
        <v>45000</v>
      </c>
      <c r="L2022" s="51"/>
      <c r="M2022" s="63">
        <v>32286.15</v>
      </c>
      <c r="N2022" s="51"/>
      <c r="O2022" s="76">
        <v>71.75</v>
      </c>
      <c r="P2022" s="51"/>
    </row>
    <row r="2023" spans="1:16">
      <c r="A2023" s="62" t="s">
        <v>1</v>
      </c>
      <c r="B2023" s="51"/>
      <c r="C2023" s="62" t="s">
        <v>391</v>
      </c>
      <c r="D2023" s="51"/>
      <c r="E2023" s="51"/>
      <c r="F2023" s="51"/>
      <c r="G2023" s="51"/>
      <c r="H2023" s="51"/>
      <c r="I2023" s="51"/>
      <c r="J2023" s="51"/>
      <c r="K2023" s="63">
        <v>45000</v>
      </c>
      <c r="L2023" s="51"/>
      <c r="M2023" s="63">
        <v>32286.15</v>
      </c>
      <c r="N2023" s="51"/>
      <c r="O2023" s="76">
        <v>71.75</v>
      </c>
      <c r="P2023" s="51"/>
    </row>
    <row r="2024" spans="1:16">
      <c r="A2024" s="54" t="s">
        <v>1</v>
      </c>
      <c r="B2024" s="51"/>
      <c r="C2024" s="54" t="s">
        <v>235</v>
      </c>
      <c r="D2024" s="51"/>
      <c r="E2024" s="56" t="s">
        <v>236</v>
      </c>
      <c r="F2024" s="57"/>
      <c r="G2024" s="57"/>
      <c r="H2024" s="57"/>
      <c r="I2024" s="57"/>
      <c r="J2024" s="57"/>
      <c r="K2024" s="55">
        <v>45000</v>
      </c>
      <c r="L2024" s="51"/>
      <c r="M2024" s="55">
        <v>32286.15</v>
      </c>
      <c r="N2024" s="51"/>
      <c r="O2024" s="81">
        <v>71.75</v>
      </c>
      <c r="P2024" s="51"/>
    </row>
    <row r="2025" spans="1:16">
      <c r="A2025" s="58" t="s">
        <v>1</v>
      </c>
      <c r="B2025" s="51"/>
      <c r="C2025" s="58" t="s">
        <v>327</v>
      </c>
      <c r="D2025" s="51"/>
      <c r="E2025" s="65" t="s">
        <v>328</v>
      </c>
      <c r="F2025" s="57"/>
      <c r="G2025" s="57"/>
      <c r="H2025" s="57"/>
      <c r="I2025" s="57"/>
      <c r="J2025" s="57"/>
      <c r="K2025" s="59" t="s">
        <v>1</v>
      </c>
      <c r="L2025" s="51"/>
      <c r="M2025" s="59">
        <v>32286.15</v>
      </c>
      <c r="N2025" s="51"/>
      <c r="O2025" s="82" t="s">
        <v>1</v>
      </c>
      <c r="P2025" s="51"/>
    </row>
    <row r="2026" spans="1:16">
      <c r="A2026" s="62" t="s">
        <v>1</v>
      </c>
      <c r="B2026" s="51"/>
      <c r="C2026" s="62" t="s">
        <v>392</v>
      </c>
      <c r="D2026" s="51"/>
      <c r="E2026" s="51"/>
      <c r="F2026" s="51"/>
      <c r="G2026" s="51"/>
      <c r="H2026" s="51"/>
      <c r="I2026" s="51"/>
      <c r="J2026" s="51"/>
      <c r="K2026" s="63">
        <v>5000</v>
      </c>
      <c r="L2026" s="51"/>
      <c r="M2026" s="63">
        <v>0</v>
      </c>
      <c r="N2026" s="51"/>
      <c r="O2026" s="76">
        <v>0</v>
      </c>
      <c r="P2026" s="51"/>
    </row>
    <row r="2027" spans="1:16">
      <c r="A2027" s="62" t="s">
        <v>1</v>
      </c>
      <c r="B2027" s="51"/>
      <c r="C2027" s="62" t="s">
        <v>393</v>
      </c>
      <c r="D2027" s="51"/>
      <c r="E2027" s="51"/>
      <c r="F2027" s="51"/>
      <c r="G2027" s="51"/>
      <c r="H2027" s="51"/>
      <c r="I2027" s="51"/>
      <c r="J2027" s="51"/>
      <c r="K2027" s="63">
        <v>5000</v>
      </c>
      <c r="L2027" s="51"/>
      <c r="M2027" s="63">
        <v>0</v>
      </c>
      <c r="N2027" s="51"/>
      <c r="O2027" s="76">
        <v>0</v>
      </c>
      <c r="P2027" s="51"/>
    </row>
    <row r="2028" spans="1:16">
      <c r="A2028" s="54" t="s">
        <v>1</v>
      </c>
      <c r="B2028" s="51"/>
      <c r="C2028" s="54" t="s">
        <v>235</v>
      </c>
      <c r="D2028" s="51"/>
      <c r="E2028" s="56" t="s">
        <v>236</v>
      </c>
      <c r="F2028" s="57"/>
      <c r="G2028" s="57"/>
      <c r="H2028" s="57"/>
      <c r="I2028" s="57"/>
      <c r="J2028" s="57"/>
      <c r="K2028" s="55">
        <v>3000</v>
      </c>
      <c r="L2028" s="51"/>
      <c r="M2028" s="55">
        <v>0</v>
      </c>
      <c r="N2028" s="51"/>
      <c r="O2028" s="81">
        <v>0</v>
      </c>
      <c r="P2028" s="51"/>
    </row>
    <row r="2029" spans="1:16">
      <c r="A2029" s="58" t="s">
        <v>1</v>
      </c>
      <c r="B2029" s="51"/>
      <c r="C2029" s="58" t="s">
        <v>327</v>
      </c>
      <c r="D2029" s="51"/>
      <c r="E2029" s="65" t="s">
        <v>328</v>
      </c>
      <c r="F2029" s="57"/>
      <c r="G2029" s="57"/>
      <c r="H2029" s="57"/>
      <c r="I2029" s="57"/>
      <c r="J2029" s="57"/>
      <c r="K2029" s="59" t="s">
        <v>1</v>
      </c>
      <c r="L2029" s="51"/>
      <c r="M2029" s="59">
        <v>0</v>
      </c>
      <c r="N2029" s="51"/>
      <c r="O2029" s="82" t="s">
        <v>1</v>
      </c>
      <c r="P2029" s="51"/>
    </row>
    <row r="2030" spans="1:16">
      <c r="A2030" s="54" t="s">
        <v>1</v>
      </c>
      <c r="B2030" s="51"/>
      <c r="C2030" s="54" t="s">
        <v>331</v>
      </c>
      <c r="D2030" s="51"/>
      <c r="E2030" s="56" t="s">
        <v>332</v>
      </c>
      <c r="F2030" s="57"/>
      <c r="G2030" s="57"/>
      <c r="H2030" s="57"/>
      <c r="I2030" s="57"/>
      <c r="J2030" s="57"/>
      <c r="K2030" s="55">
        <v>2000</v>
      </c>
      <c r="L2030" s="51"/>
      <c r="M2030" s="55">
        <v>0</v>
      </c>
      <c r="N2030" s="51"/>
      <c r="O2030" s="81">
        <v>0</v>
      </c>
      <c r="P2030" s="51"/>
    </row>
    <row r="2031" spans="1:16">
      <c r="A2031" s="58" t="s">
        <v>1</v>
      </c>
      <c r="B2031" s="51"/>
      <c r="C2031" s="58" t="s">
        <v>333</v>
      </c>
      <c r="D2031" s="51"/>
      <c r="E2031" s="65" t="s">
        <v>334</v>
      </c>
      <c r="F2031" s="57"/>
      <c r="G2031" s="57"/>
      <c r="H2031" s="57"/>
      <c r="I2031" s="57"/>
      <c r="J2031" s="57"/>
      <c r="K2031" s="59" t="s">
        <v>1</v>
      </c>
      <c r="L2031" s="51"/>
      <c r="M2031" s="59">
        <v>0</v>
      </c>
      <c r="N2031" s="51"/>
      <c r="O2031" s="82" t="s">
        <v>1</v>
      </c>
      <c r="P2031" s="51"/>
    </row>
    <row r="2032" spans="1:16">
      <c r="A2032" s="68" t="s">
        <v>1</v>
      </c>
      <c r="B2032" s="51"/>
      <c r="C2032" s="68" t="s">
        <v>915</v>
      </c>
      <c r="D2032" s="51"/>
      <c r="E2032" s="51"/>
      <c r="F2032" s="51"/>
      <c r="G2032" s="51"/>
      <c r="H2032" s="51"/>
      <c r="I2032" s="51"/>
      <c r="J2032" s="51"/>
      <c r="K2032" s="69">
        <v>10097459.32</v>
      </c>
      <c r="L2032" s="51"/>
      <c r="M2032" s="69">
        <v>4215139.43</v>
      </c>
      <c r="N2032" s="51"/>
      <c r="O2032" s="75">
        <v>41.74</v>
      </c>
      <c r="P2032" s="51"/>
    </row>
    <row r="2033" spans="1:16">
      <c r="A2033" s="66" t="s">
        <v>1</v>
      </c>
      <c r="B2033" s="51"/>
      <c r="C2033" s="66" t="s">
        <v>632</v>
      </c>
      <c r="D2033" s="51"/>
      <c r="E2033" s="70" t="s">
        <v>633</v>
      </c>
      <c r="F2033" s="57"/>
      <c r="G2033" s="57"/>
      <c r="H2033" s="57"/>
      <c r="I2033" s="57"/>
      <c r="J2033" s="57"/>
      <c r="K2033" s="67">
        <v>7540060</v>
      </c>
      <c r="L2033" s="51"/>
      <c r="M2033" s="67">
        <v>3395111.47</v>
      </c>
      <c r="N2033" s="51"/>
      <c r="O2033" s="79">
        <v>45.03</v>
      </c>
      <c r="P2033" s="51"/>
    </row>
    <row r="2034" spans="1:16">
      <c r="A2034" s="60"/>
      <c r="B2034" s="51"/>
      <c r="C2034" s="60" t="s">
        <v>634</v>
      </c>
      <c r="D2034" s="51"/>
      <c r="E2034" s="64" t="s">
        <v>635</v>
      </c>
      <c r="F2034" s="57"/>
      <c r="G2034" s="57"/>
      <c r="H2034" s="57"/>
      <c r="I2034" s="57"/>
      <c r="J2034" s="57"/>
      <c r="K2034" s="61">
        <v>690060</v>
      </c>
      <c r="L2034" s="51"/>
      <c r="M2034" s="61">
        <v>335428.58</v>
      </c>
      <c r="N2034" s="51"/>
      <c r="O2034" s="80">
        <v>48.61</v>
      </c>
      <c r="P2034" s="51"/>
    </row>
    <row r="2035" spans="1:16">
      <c r="A2035" s="62" t="s">
        <v>1</v>
      </c>
      <c r="B2035" s="51"/>
      <c r="C2035" s="62" t="s">
        <v>390</v>
      </c>
      <c r="D2035" s="51"/>
      <c r="E2035" s="51"/>
      <c r="F2035" s="51"/>
      <c r="G2035" s="51"/>
      <c r="H2035" s="51"/>
      <c r="I2035" s="51"/>
      <c r="J2035" s="51"/>
      <c r="K2035" s="63">
        <v>690060</v>
      </c>
      <c r="L2035" s="51"/>
      <c r="M2035" s="63">
        <v>335428.58</v>
      </c>
      <c r="N2035" s="51"/>
      <c r="O2035" s="76">
        <v>48.61</v>
      </c>
      <c r="P2035" s="51"/>
    </row>
    <row r="2036" spans="1:16">
      <c r="A2036" s="62" t="s">
        <v>1</v>
      </c>
      <c r="B2036" s="51"/>
      <c r="C2036" s="62" t="s">
        <v>391</v>
      </c>
      <c r="D2036" s="51"/>
      <c r="E2036" s="51"/>
      <c r="F2036" s="51"/>
      <c r="G2036" s="51"/>
      <c r="H2036" s="51"/>
      <c r="I2036" s="51"/>
      <c r="J2036" s="51"/>
      <c r="K2036" s="63">
        <v>690060</v>
      </c>
      <c r="L2036" s="51"/>
      <c r="M2036" s="63">
        <v>335428.58</v>
      </c>
      <c r="N2036" s="51"/>
      <c r="O2036" s="76">
        <v>48.61</v>
      </c>
      <c r="P2036" s="51"/>
    </row>
    <row r="2037" spans="1:16">
      <c r="A2037" s="54" t="s">
        <v>1</v>
      </c>
      <c r="B2037" s="51"/>
      <c r="C2037" s="54" t="s">
        <v>231</v>
      </c>
      <c r="D2037" s="51"/>
      <c r="E2037" s="56" t="s">
        <v>232</v>
      </c>
      <c r="F2037" s="57"/>
      <c r="G2037" s="57"/>
      <c r="H2037" s="57"/>
      <c r="I2037" s="57"/>
      <c r="J2037" s="57"/>
      <c r="K2037" s="55">
        <v>25860</v>
      </c>
      <c r="L2037" s="51"/>
      <c r="M2037" s="55">
        <v>19375.72</v>
      </c>
      <c r="N2037" s="51"/>
      <c r="O2037" s="81">
        <v>74.930000000000007</v>
      </c>
      <c r="P2037" s="51"/>
    </row>
    <row r="2038" spans="1:16">
      <c r="A2038" s="58" t="s">
        <v>1</v>
      </c>
      <c r="B2038" s="51"/>
      <c r="C2038" s="58" t="s">
        <v>258</v>
      </c>
      <c r="D2038" s="51"/>
      <c r="E2038" s="65" t="s">
        <v>259</v>
      </c>
      <c r="F2038" s="57"/>
      <c r="G2038" s="57"/>
      <c r="H2038" s="57"/>
      <c r="I2038" s="57"/>
      <c r="J2038" s="57"/>
      <c r="K2038" s="59" t="s">
        <v>1</v>
      </c>
      <c r="L2038" s="51"/>
      <c r="M2038" s="59">
        <v>16479.72</v>
      </c>
      <c r="N2038" s="51"/>
      <c r="O2038" s="82" t="s">
        <v>1</v>
      </c>
      <c r="P2038" s="51"/>
    </row>
    <row r="2039" spans="1:16">
      <c r="A2039" s="58" t="s">
        <v>1</v>
      </c>
      <c r="B2039" s="51"/>
      <c r="C2039" s="58" t="s">
        <v>260</v>
      </c>
      <c r="D2039" s="51"/>
      <c r="E2039" s="65" t="s">
        <v>261</v>
      </c>
      <c r="F2039" s="57"/>
      <c r="G2039" s="57"/>
      <c r="H2039" s="57"/>
      <c r="I2039" s="57"/>
      <c r="J2039" s="57"/>
      <c r="K2039" s="59" t="s">
        <v>1</v>
      </c>
      <c r="L2039" s="51"/>
      <c r="M2039" s="59">
        <v>1850</v>
      </c>
      <c r="N2039" s="51"/>
      <c r="O2039" s="82" t="s">
        <v>1</v>
      </c>
      <c r="P2039" s="51"/>
    </row>
    <row r="2040" spans="1:16">
      <c r="A2040" s="58" t="s">
        <v>1</v>
      </c>
      <c r="B2040" s="51"/>
      <c r="C2040" s="58" t="s">
        <v>378</v>
      </c>
      <c r="D2040" s="51"/>
      <c r="E2040" s="65" t="s">
        <v>379</v>
      </c>
      <c r="F2040" s="57"/>
      <c r="G2040" s="57"/>
      <c r="H2040" s="57"/>
      <c r="I2040" s="57"/>
      <c r="J2040" s="57"/>
      <c r="K2040" s="59" t="s">
        <v>1</v>
      </c>
      <c r="L2040" s="51"/>
      <c r="M2040" s="59">
        <v>1046</v>
      </c>
      <c r="N2040" s="51"/>
      <c r="O2040" s="82" t="s">
        <v>1</v>
      </c>
      <c r="P2040" s="51"/>
    </row>
    <row r="2041" spans="1:16">
      <c r="A2041" s="54" t="s">
        <v>1</v>
      </c>
      <c r="B2041" s="51"/>
      <c r="C2041" s="54" t="s">
        <v>235</v>
      </c>
      <c r="D2041" s="51"/>
      <c r="E2041" s="56" t="s">
        <v>236</v>
      </c>
      <c r="F2041" s="57"/>
      <c r="G2041" s="57"/>
      <c r="H2041" s="57"/>
      <c r="I2041" s="57"/>
      <c r="J2041" s="57"/>
      <c r="K2041" s="55">
        <v>357000</v>
      </c>
      <c r="L2041" s="51"/>
      <c r="M2041" s="55">
        <v>191094.17</v>
      </c>
      <c r="N2041" s="51"/>
      <c r="O2041" s="81">
        <v>53.53</v>
      </c>
      <c r="P2041" s="51"/>
    </row>
    <row r="2042" spans="1:16">
      <c r="A2042" s="58" t="s">
        <v>1</v>
      </c>
      <c r="B2042" s="51"/>
      <c r="C2042" s="58" t="s">
        <v>237</v>
      </c>
      <c r="D2042" s="51"/>
      <c r="E2042" s="65" t="s">
        <v>238</v>
      </c>
      <c r="F2042" s="57"/>
      <c r="G2042" s="57"/>
      <c r="H2042" s="57"/>
      <c r="I2042" s="57"/>
      <c r="J2042" s="57"/>
      <c r="K2042" s="59" t="s">
        <v>1</v>
      </c>
      <c r="L2042" s="51"/>
      <c r="M2042" s="59">
        <v>32794.44</v>
      </c>
      <c r="N2042" s="51"/>
      <c r="O2042" s="82" t="s">
        <v>1</v>
      </c>
      <c r="P2042" s="51"/>
    </row>
    <row r="2043" spans="1:16">
      <c r="A2043" s="58" t="s">
        <v>1</v>
      </c>
      <c r="B2043" s="51"/>
      <c r="C2043" s="58" t="s">
        <v>327</v>
      </c>
      <c r="D2043" s="51"/>
      <c r="E2043" s="65" t="s">
        <v>328</v>
      </c>
      <c r="F2043" s="57"/>
      <c r="G2043" s="57"/>
      <c r="H2043" s="57"/>
      <c r="I2043" s="57"/>
      <c r="J2043" s="57"/>
      <c r="K2043" s="59" t="s">
        <v>1</v>
      </c>
      <c r="L2043" s="51"/>
      <c r="M2043" s="59">
        <v>593.20000000000005</v>
      </c>
      <c r="N2043" s="51"/>
      <c r="O2043" s="82" t="s">
        <v>1</v>
      </c>
      <c r="P2043" s="51"/>
    </row>
    <row r="2044" spans="1:16">
      <c r="A2044" s="58" t="s">
        <v>1</v>
      </c>
      <c r="B2044" s="51"/>
      <c r="C2044" s="58" t="s">
        <v>266</v>
      </c>
      <c r="D2044" s="51"/>
      <c r="E2044" s="65" t="s">
        <v>267</v>
      </c>
      <c r="F2044" s="57"/>
      <c r="G2044" s="57"/>
      <c r="H2044" s="57"/>
      <c r="I2044" s="57"/>
      <c r="J2044" s="57"/>
      <c r="K2044" s="59" t="s">
        <v>1</v>
      </c>
      <c r="L2044" s="51"/>
      <c r="M2044" s="59">
        <v>150374.62</v>
      </c>
      <c r="N2044" s="51"/>
      <c r="O2044" s="82" t="s">
        <v>1</v>
      </c>
      <c r="P2044" s="51"/>
    </row>
    <row r="2045" spans="1:16">
      <c r="A2045" s="58" t="s">
        <v>1</v>
      </c>
      <c r="B2045" s="51"/>
      <c r="C2045" s="58" t="s">
        <v>268</v>
      </c>
      <c r="D2045" s="51"/>
      <c r="E2045" s="65" t="s">
        <v>269</v>
      </c>
      <c r="F2045" s="57"/>
      <c r="G2045" s="57"/>
      <c r="H2045" s="57"/>
      <c r="I2045" s="57"/>
      <c r="J2045" s="57"/>
      <c r="K2045" s="59" t="s">
        <v>1</v>
      </c>
      <c r="L2045" s="51"/>
      <c r="M2045" s="59">
        <v>7331.91</v>
      </c>
      <c r="N2045" s="51"/>
      <c r="O2045" s="82" t="s">
        <v>1</v>
      </c>
      <c r="P2045" s="51"/>
    </row>
    <row r="2046" spans="1:16">
      <c r="A2046" s="58" t="s">
        <v>1</v>
      </c>
      <c r="B2046" s="51"/>
      <c r="C2046" s="58" t="s">
        <v>270</v>
      </c>
      <c r="D2046" s="51"/>
      <c r="E2046" s="65" t="s">
        <v>271</v>
      </c>
      <c r="F2046" s="57"/>
      <c r="G2046" s="57"/>
      <c r="H2046" s="57"/>
      <c r="I2046" s="57"/>
      <c r="J2046" s="57"/>
      <c r="K2046" s="59" t="s">
        <v>1</v>
      </c>
      <c r="L2046" s="51"/>
      <c r="M2046" s="59">
        <v>0</v>
      </c>
      <c r="N2046" s="51"/>
      <c r="O2046" s="82" t="s">
        <v>1</v>
      </c>
      <c r="P2046" s="51"/>
    </row>
    <row r="2047" spans="1:16">
      <c r="A2047" s="58" t="s">
        <v>1</v>
      </c>
      <c r="B2047" s="51"/>
      <c r="C2047" s="58" t="s">
        <v>272</v>
      </c>
      <c r="D2047" s="51"/>
      <c r="E2047" s="65" t="s">
        <v>273</v>
      </c>
      <c r="F2047" s="57"/>
      <c r="G2047" s="57"/>
      <c r="H2047" s="57"/>
      <c r="I2047" s="57"/>
      <c r="J2047" s="57"/>
      <c r="K2047" s="59" t="s">
        <v>1</v>
      </c>
      <c r="L2047" s="51"/>
      <c r="M2047" s="59">
        <v>0</v>
      </c>
      <c r="N2047" s="51"/>
      <c r="O2047" s="82" t="s">
        <v>1</v>
      </c>
      <c r="P2047" s="51"/>
    </row>
    <row r="2048" spans="1:16">
      <c r="A2048" s="54" t="s">
        <v>1</v>
      </c>
      <c r="B2048" s="51"/>
      <c r="C2048" s="54" t="s">
        <v>239</v>
      </c>
      <c r="D2048" s="51"/>
      <c r="E2048" s="56" t="s">
        <v>240</v>
      </c>
      <c r="F2048" s="57"/>
      <c r="G2048" s="57"/>
      <c r="H2048" s="57"/>
      <c r="I2048" s="57"/>
      <c r="J2048" s="57"/>
      <c r="K2048" s="55">
        <v>283300</v>
      </c>
      <c r="L2048" s="51"/>
      <c r="M2048" s="55">
        <v>112573</v>
      </c>
      <c r="N2048" s="51"/>
      <c r="O2048" s="81">
        <v>39.74</v>
      </c>
      <c r="P2048" s="51"/>
    </row>
    <row r="2049" spans="1:16">
      <c r="A2049" s="58" t="s">
        <v>1</v>
      </c>
      <c r="B2049" s="51"/>
      <c r="C2049" s="58" t="s">
        <v>274</v>
      </c>
      <c r="D2049" s="51"/>
      <c r="E2049" s="65" t="s">
        <v>275</v>
      </c>
      <c r="F2049" s="57"/>
      <c r="G2049" s="57"/>
      <c r="H2049" s="57"/>
      <c r="I2049" s="57"/>
      <c r="J2049" s="57"/>
      <c r="K2049" s="59" t="s">
        <v>1</v>
      </c>
      <c r="L2049" s="51"/>
      <c r="M2049" s="59">
        <v>14353.27</v>
      </c>
      <c r="N2049" s="51"/>
      <c r="O2049" s="82" t="s">
        <v>1</v>
      </c>
      <c r="P2049" s="51"/>
    </row>
    <row r="2050" spans="1:16">
      <c r="A2050" s="58" t="s">
        <v>1</v>
      </c>
      <c r="B2050" s="51"/>
      <c r="C2050" s="58" t="s">
        <v>276</v>
      </c>
      <c r="D2050" s="51"/>
      <c r="E2050" s="65" t="s">
        <v>277</v>
      </c>
      <c r="F2050" s="57"/>
      <c r="G2050" s="57"/>
      <c r="H2050" s="57"/>
      <c r="I2050" s="57"/>
      <c r="J2050" s="57"/>
      <c r="K2050" s="59" t="s">
        <v>1</v>
      </c>
      <c r="L2050" s="51"/>
      <c r="M2050" s="59">
        <v>41518.14</v>
      </c>
      <c r="N2050" s="51"/>
      <c r="O2050" s="82" t="s">
        <v>1</v>
      </c>
      <c r="P2050" s="51"/>
    </row>
    <row r="2051" spans="1:16">
      <c r="A2051" s="58" t="s">
        <v>1</v>
      </c>
      <c r="B2051" s="51"/>
      <c r="C2051" s="58" t="s">
        <v>241</v>
      </c>
      <c r="D2051" s="51"/>
      <c r="E2051" s="65" t="s">
        <v>242</v>
      </c>
      <c r="F2051" s="57"/>
      <c r="G2051" s="57"/>
      <c r="H2051" s="57"/>
      <c r="I2051" s="57"/>
      <c r="J2051" s="57"/>
      <c r="K2051" s="59" t="s">
        <v>1</v>
      </c>
      <c r="L2051" s="51"/>
      <c r="M2051" s="59">
        <v>480</v>
      </c>
      <c r="N2051" s="51"/>
      <c r="O2051" s="82" t="s">
        <v>1</v>
      </c>
      <c r="P2051" s="51"/>
    </row>
    <row r="2052" spans="1:16">
      <c r="A2052" s="58" t="s">
        <v>1</v>
      </c>
      <c r="B2052" s="51"/>
      <c r="C2052" s="58" t="s">
        <v>278</v>
      </c>
      <c r="D2052" s="51"/>
      <c r="E2052" s="65" t="s">
        <v>279</v>
      </c>
      <c r="F2052" s="57"/>
      <c r="G2052" s="57"/>
      <c r="H2052" s="57"/>
      <c r="I2052" s="57"/>
      <c r="J2052" s="57"/>
      <c r="K2052" s="59" t="s">
        <v>1</v>
      </c>
      <c r="L2052" s="51"/>
      <c r="M2052" s="59">
        <v>24591.34</v>
      </c>
      <c r="N2052" s="51"/>
      <c r="O2052" s="82" t="s">
        <v>1</v>
      </c>
      <c r="P2052" s="51"/>
    </row>
    <row r="2053" spans="1:16">
      <c r="A2053" s="58" t="s">
        <v>1</v>
      </c>
      <c r="B2053" s="51"/>
      <c r="C2053" s="58" t="s">
        <v>280</v>
      </c>
      <c r="D2053" s="51"/>
      <c r="E2053" s="65" t="s">
        <v>281</v>
      </c>
      <c r="F2053" s="57"/>
      <c r="G2053" s="57"/>
      <c r="H2053" s="57"/>
      <c r="I2053" s="57"/>
      <c r="J2053" s="57"/>
      <c r="K2053" s="59" t="s">
        <v>1</v>
      </c>
      <c r="L2053" s="51"/>
      <c r="M2053" s="59">
        <v>5553.75</v>
      </c>
      <c r="N2053" s="51"/>
      <c r="O2053" s="82" t="s">
        <v>1</v>
      </c>
      <c r="P2053" s="51"/>
    </row>
    <row r="2054" spans="1:16">
      <c r="A2054" s="58" t="s">
        <v>1</v>
      </c>
      <c r="B2054" s="51"/>
      <c r="C2054" s="58" t="s">
        <v>282</v>
      </c>
      <c r="D2054" s="51"/>
      <c r="E2054" s="65" t="s">
        <v>283</v>
      </c>
      <c r="F2054" s="57"/>
      <c r="G2054" s="57"/>
      <c r="H2054" s="57"/>
      <c r="I2054" s="57"/>
      <c r="J2054" s="57"/>
      <c r="K2054" s="59" t="s">
        <v>1</v>
      </c>
      <c r="L2054" s="51"/>
      <c r="M2054" s="59">
        <v>2912.5</v>
      </c>
      <c r="N2054" s="51"/>
      <c r="O2054" s="82" t="s">
        <v>1</v>
      </c>
      <c r="P2054" s="51"/>
    </row>
    <row r="2055" spans="1:16">
      <c r="A2055" s="58" t="s">
        <v>1</v>
      </c>
      <c r="B2055" s="51"/>
      <c r="C2055" s="58" t="s">
        <v>243</v>
      </c>
      <c r="D2055" s="51"/>
      <c r="E2055" s="65" t="s">
        <v>244</v>
      </c>
      <c r="F2055" s="57"/>
      <c r="G2055" s="57"/>
      <c r="H2055" s="57"/>
      <c r="I2055" s="57"/>
      <c r="J2055" s="57"/>
      <c r="K2055" s="59" t="s">
        <v>1</v>
      </c>
      <c r="L2055" s="51"/>
      <c r="M2055" s="59">
        <v>3318.75</v>
      </c>
      <c r="N2055" s="51"/>
      <c r="O2055" s="82" t="s">
        <v>1</v>
      </c>
      <c r="P2055" s="51"/>
    </row>
    <row r="2056" spans="1:16">
      <c r="A2056" s="58" t="s">
        <v>1</v>
      </c>
      <c r="B2056" s="51"/>
      <c r="C2056" s="58" t="s">
        <v>329</v>
      </c>
      <c r="D2056" s="51"/>
      <c r="E2056" s="65" t="s">
        <v>330</v>
      </c>
      <c r="F2056" s="57"/>
      <c r="G2056" s="57"/>
      <c r="H2056" s="57"/>
      <c r="I2056" s="57"/>
      <c r="J2056" s="57"/>
      <c r="K2056" s="59" t="s">
        <v>1</v>
      </c>
      <c r="L2056" s="51"/>
      <c r="M2056" s="59">
        <v>10715.84</v>
      </c>
      <c r="N2056" s="51"/>
      <c r="O2056" s="82" t="s">
        <v>1</v>
      </c>
      <c r="P2056" s="51"/>
    </row>
    <row r="2057" spans="1:16">
      <c r="A2057" s="58" t="s">
        <v>1</v>
      </c>
      <c r="B2057" s="51"/>
      <c r="C2057" s="58" t="s">
        <v>284</v>
      </c>
      <c r="D2057" s="51"/>
      <c r="E2057" s="65" t="s">
        <v>285</v>
      </c>
      <c r="F2057" s="57"/>
      <c r="G2057" s="57"/>
      <c r="H2057" s="57"/>
      <c r="I2057" s="57"/>
      <c r="J2057" s="57"/>
      <c r="K2057" s="59" t="s">
        <v>1</v>
      </c>
      <c r="L2057" s="51"/>
      <c r="M2057" s="59">
        <v>9129.41</v>
      </c>
      <c r="N2057" s="51"/>
      <c r="O2057" s="82" t="s">
        <v>1</v>
      </c>
      <c r="P2057" s="51"/>
    </row>
    <row r="2058" spans="1:16">
      <c r="A2058" s="54" t="s">
        <v>1</v>
      </c>
      <c r="B2058" s="51"/>
      <c r="C2058" s="54" t="s">
        <v>245</v>
      </c>
      <c r="D2058" s="51"/>
      <c r="E2058" s="56" t="s">
        <v>246</v>
      </c>
      <c r="F2058" s="57"/>
      <c r="G2058" s="57"/>
      <c r="H2058" s="57"/>
      <c r="I2058" s="57"/>
      <c r="J2058" s="57"/>
      <c r="K2058" s="55">
        <v>23900</v>
      </c>
      <c r="L2058" s="51"/>
      <c r="M2058" s="55">
        <v>12385.69</v>
      </c>
      <c r="N2058" s="51"/>
      <c r="O2058" s="81">
        <v>51.82</v>
      </c>
      <c r="P2058" s="51"/>
    </row>
    <row r="2059" spans="1:16">
      <c r="A2059" s="58" t="s">
        <v>1</v>
      </c>
      <c r="B2059" s="51"/>
      <c r="C2059" s="58" t="s">
        <v>286</v>
      </c>
      <c r="D2059" s="51"/>
      <c r="E2059" s="65" t="s">
        <v>287</v>
      </c>
      <c r="F2059" s="57"/>
      <c r="G2059" s="57"/>
      <c r="H2059" s="57"/>
      <c r="I2059" s="57"/>
      <c r="J2059" s="57"/>
      <c r="K2059" s="59" t="s">
        <v>1</v>
      </c>
      <c r="L2059" s="51"/>
      <c r="M2059" s="59">
        <v>11057.76</v>
      </c>
      <c r="N2059" s="51"/>
      <c r="O2059" s="82" t="s">
        <v>1</v>
      </c>
      <c r="P2059" s="51"/>
    </row>
    <row r="2060" spans="1:16">
      <c r="A2060" s="58" t="s">
        <v>1</v>
      </c>
      <c r="B2060" s="51"/>
      <c r="C2060" s="58" t="s">
        <v>288</v>
      </c>
      <c r="D2060" s="51"/>
      <c r="E2060" s="65" t="s">
        <v>289</v>
      </c>
      <c r="F2060" s="57"/>
      <c r="G2060" s="57"/>
      <c r="H2060" s="57"/>
      <c r="I2060" s="57"/>
      <c r="J2060" s="57"/>
      <c r="K2060" s="59" t="s">
        <v>1</v>
      </c>
      <c r="L2060" s="51"/>
      <c r="M2060" s="59">
        <v>800</v>
      </c>
      <c r="N2060" s="51"/>
      <c r="O2060" s="82" t="s">
        <v>1</v>
      </c>
      <c r="P2060" s="51"/>
    </row>
    <row r="2061" spans="1:16">
      <c r="A2061" s="58" t="s">
        <v>1</v>
      </c>
      <c r="B2061" s="51"/>
      <c r="C2061" s="58" t="s">
        <v>290</v>
      </c>
      <c r="D2061" s="51"/>
      <c r="E2061" s="65" t="s">
        <v>291</v>
      </c>
      <c r="F2061" s="57"/>
      <c r="G2061" s="57"/>
      <c r="H2061" s="57"/>
      <c r="I2061" s="57"/>
      <c r="J2061" s="57"/>
      <c r="K2061" s="59" t="s">
        <v>1</v>
      </c>
      <c r="L2061" s="51"/>
      <c r="M2061" s="59">
        <v>0</v>
      </c>
      <c r="N2061" s="51"/>
      <c r="O2061" s="82" t="s">
        <v>1</v>
      </c>
      <c r="P2061" s="51"/>
    </row>
    <row r="2062" spans="1:16">
      <c r="A2062" s="58" t="s">
        <v>1</v>
      </c>
      <c r="B2062" s="51"/>
      <c r="C2062" s="58" t="s">
        <v>251</v>
      </c>
      <c r="D2062" s="51"/>
      <c r="E2062" s="65" t="s">
        <v>246</v>
      </c>
      <c r="F2062" s="57"/>
      <c r="G2062" s="57"/>
      <c r="H2062" s="57"/>
      <c r="I2062" s="57"/>
      <c r="J2062" s="57"/>
      <c r="K2062" s="59" t="s">
        <v>1</v>
      </c>
      <c r="L2062" s="51"/>
      <c r="M2062" s="59">
        <v>527.92999999999995</v>
      </c>
      <c r="N2062" s="51"/>
      <c r="O2062" s="82" t="s">
        <v>1</v>
      </c>
      <c r="P2062" s="51"/>
    </row>
    <row r="2063" spans="1:16">
      <c r="A2063" s="60"/>
      <c r="B2063" s="51"/>
      <c r="C2063" s="60" t="s">
        <v>703</v>
      </c>
      <c r="D2063" s="51"/>
      <c r="E2063" s="64" t="s">
        <v>704</v>
      </c>
      <c r="F2063" s="57"/>
      <c r="G2063" s="57"/>
      <c r="H2063" s="57"/>
      <c r="I2063" s="57"/>
      <c r="J2063" s="57"/>
      <c r="K2063" s="61">
        <v>6850000</v>
      </c>
      <c r="L2063" s="51"/>
      <c r="M2063" s="61">
        <v>3059682.89</v>
      </c>
      <c r="N2063" s="51"/>
      <c r="O2063" s="80">
        <v>44.67</v>
      </c>
      <c r="P2063" s="51"/>
    </row>
    <row r="2064" spans="1:16">
      <c r="A2064" s="62" t="s">
        <v>1</v>
      </c>
      <c r="B2064" s="51"/>
      <c r="C2064" s="62" t="s">
        <v>390</v>
      </c>
      <c r="D2064" s="51"/>
      <c r="E2064" s="51"/>
      <c r="F2064" s="51"/>
      <c r="G2064" s="51"/>
      <c r="H2064" s="51"/>
      <c r="I2064" s="51"/>
      <c r="J2064" s="51"/>
      <c r="K2064" s="63">
        <v>6850000</v>
      </c>
      <c r="L2064" s="51"/>
      <c r="M2064" s="63">
        <v>3059682.89</v>
      </c>
      <c r="N2064" s="51"/>
      <c r="O2064" s="76">
        <v>44.67</v>
      </c>
      <c r="P2064" s="51"/>
    </row>
    <row r="2065" spans="1:16">
      <c r="A2065" s="62" t="s">
        <v>1</v>
      </c>
      <c r="B2065" s="51"/>
      <c r="C2065" s="62" t="s">
        <v>391</v>
      </c>
      <c r="D2065" s="51"/>
      <c r="E2065" s="51"/>
      <c r="F2065" s="51"/>
      <c r="G2065" s="51"/>
      <c r="H2065" s="51"/>
      <c r="I2065" s="51"/>
      <c r="J2065" s="51"/>
      <c r="K2065" s="63">
        <v>6850000</v>
      </c>
      <c r="L2065" s="51"/>
      <c r="M2065" s="63">
        <v>3059682.89</v>
      </c>
      <c r="N2065" s="51"/>
      <c r="O2065" s="76">
        <v>44.67</v>
      </c>
      <c r="P2065" s="51"/>
    </row>
    <row r="2066" spans="1:16">
      <c r="A2066" s="54" t="s">
        <v>1</v>
      </c>
      <c r="B2066" s="51"/>
      <c r="C2066" s="54" t="s">
        <v>220</v>
      </c>
      <c r="D2066" s="51"/>
      <c r="E2066" s="56" t="s">
        <v>221</v>
      </c>
      <c r="F2066" s="57"/>
      <c r="G2066" s="57"/>
      <c r="H2066" s="57"/>
      <c r="I2066" s="57"/>
      <c r="J2066" s="57"/>
      <c r="K2066" s="55">
        <v>5580000</v>
      </c>
      <c r="L2066" s="51"/>
      <c r="M2066" s="55">
        <v>2504795.88</v>
      </c>
      <c r="N2066" s="51"/>
      <c r="O2066" s="81">
        <v>44.89</v>
      </c>
      <c r="P2066" s="51"/>
    </row>
    <row r="2067" spans="1:16">
      <c r="A2067" s="58" t="s">
        <v>1</v>
      </c>
      <c r="B2067" s="51"/>
      <c r="C2067" s="58" t="s">
        <v>222</v>
      </c>
      <c r="D2067" s="51"/>
      <c r="E2067" s="65" t="s">
        <v>223</v>
      </c>
      <c r="F2067" s="57"/>
      <c r="G2067" s="57"/>
      <c r="H2067" s="57"/>
      <c r="I2067" s="57"/>
      <c r="J2067" s="57"/>
      <c r="K2067" s="59" t="s">
        <v>1</v>
      </c>
      <c r="L2067" s="51"/>
      <c r="M2067" s="59">
        <v>2465027.1800000002</v>
      </c>
      <c r="N2067" s="51"/>
      <c r="O2067" s="82" t="s">
        <v>1</v>
      </c>
      <c r="P2067" s="51"/>
    </row>
    <row r="2068" spans="1:16">
      <c r="A2068" s="58" t="s">
        <v>1</v>
      </c>
      <c r="B2068" s="51"/>
      <c r="C2068" s="58" t="s">
        <v>323</v>
      </c>
      <c r="D2068" s="51"/>
      <c r="E2068" s="65" t="s">
        <v>324</v>
      </c>
      <c r="F2068" s="57"/>
      <c r="G2068" s="57"/>
      <c r="H2068" s="57"/>
      <c r="I2068" s="57"/>
      <c r="J2068" s="57"/>
      <c r="K2068" s="59" t="s">
        <v>1</v>
      </c>
      <c r="L2068" s="51"/>
      <c r="M2068" s="59">
        <v>31218.49</v>
      </c>
      <c r="N2068" s="51"/>
      <c r="O2068" s="82" t="s">
        <v>1</v>
      </c>
      <c r="P2068" s="51"/>
    </row>
    <row r="2069" spans="1:16">
      <c r="A2069" s="58" t="s">
        <v>1</v>
      </c>
      <c r="B2069" s="51"/>
      <c r="C2069" s="58" t="s">
        <v>705</v>
      </c>
      <c r="D2069" s="51"/>
      <c r="E2069" s="65" t="s">
        <v>706</v>
      </c>
      <c r="F2069" s="57"/>
      <c r="G2069" s="57"/>
      <c r="H2069" s="57"/>
      <c r="I2069" s="57"/>
      <c r="J2069" s="57"/>
      <c r="K2069" s="59" t="s">
        <v>1</v>
      </c>
      <c r="L2069" s="51"/>
      <c r="M2069" s="59">
        <v>8550.2099999999991</v>
      </c>
      <c r="N2069" s="51"/>
      <c r="O2069" s="82" t="s">
        <v>1</v>
      </c>
      <c r="P2069" s="51"/>
    </row>
    <row r="2070" spans="1:16">
      <c r="A2070" s="54" t="s">
        <v>1</v>
      </c>
      <c r="B2070" s="51"/>
      <c r="C2070" s="54" t="s">
        <v>224</v>
      </c>
      <c r="D2070" s="51"/>
      <c r="E2070" s="56" t="s">
        <v>225</v>
      </c>
      <c r="F2070" s="57"/>
      <c r="G2070" s="57"/>
      <c r="H2070" s="57"/>
      <c r="I2070" s="57"/>
      <c r="J2070" s="57"/>
      <c r="K2070" s="55">
        <v>270000</v>
      </c>
      <c r="L2070" s="51"/>
      <c r="M2070" s="55">
        <v>75473.350000000006</v>
      </c>
      <c r="N2070" s="51"/>
      <c r="O2070" s="81">
        <v>27.95</v>
      </c>
      <c r="P2070" s="51"/>
    </row>
    <row r="2071" spans="1:16">
      <c r="A2071" s="58" t="s">
        <v>1</v>
      </c>
      <c r="B2071" s="51"/>
      <c r="C2071" s="58" t="s">
        <v>226</v>
      </c>
      <c r="D2071" s="51"/>
      <c r="E2071" s="65" t="s">
        <v>225</v>
      </c>
      <c r="F2071" s="57"/>
      <c r="G2071" s="57"/>
      <c r="H2071" s="57"/>
      <c r="I2071" s="57"/>
      <c r="J2071" s="57"/>
      <c r="K2071" s="59" t="s">
        <v>1</v>
      </c>
      <c r="L2071" s="51"/>
      <c r="M2071" s="59">
        <v>75473.350000000006</v>
      </c>
      <c r="N2071" s="51"/>
      <c r="O2071" s="82" t="s">
        <v>1</v>
      </c>
      <c r="P2071" s="51"/>
    </row>
    <row r="2072" spans="1:16">
      <c r="A2072" s="54" t="s">
        <v>1</v>
      </c>
      <c r="B2072" s="51"/>
      <c r="C2072" s="54" t="s">
        <v>227</v>
      </c>
      <c r="D2072" s="51"/>
      <c r="E2072" s="56" t="s">
        <v>228</v>
      </c>
      <c r="F2072" s="57"/>
      <c r="G2072" s="57"/>
      <c r="H2072" s="57"/>
      <c r="I2072" s="57"/>
      <c r="J2072" s="57"/>
      <c r="K2072" s="55">
        <v>820000</v>
      </c>
      <c r="L2072" s="51"/>
      <c r="M2072" s="55">
        <v>413291.33</v>
      </c>
      <c r="N2072" s="51"/>
      <c r="O2072" s="81">
        <v>50.4</v>
      </c>
      <c r="P2072" s="51"/>
    </row>
    <row r="2073" spans="1:16">
      <c r="A2073" s="58" t="s">
        <v>1</v>
      </c>
      <c r="B2073" s="51"/>
      <c r="C2073" s="58" t="s">
        <v>229</v>
      </c>
      <c r="D2073" s="51"/>
      <c r="E2073" s="65" t="s">
        <v>230</v>
      </c>
      <c r="F2073" s="57"/>
      <c r="G2073" s="57"/>
      <c r="H2073" s="57"/>
      <c r="I2073" s="57"/>
      <c r="J2073" s="57"/>
      <c r="K2073" s="59" t="s">
        <v>1</v>
      </c>
      <c r="L2073" s="51"/>
      <c r="M2073" s="59">
        <v>413291.33</v>
      </c>
      <c r="N2073" s="51"/>
      <c r="O2073" s="82" t="s">
        <v>1</v>
      </c>
      <c r="P2073" s="51"/>
    </row>
    <row r="2074" spans="1:16">
      <c r="A2074" s="54" t="s">
        <v>1</v>
      </c>
      <c r="B2074" s="51"/>
      <c r="C2074" s="54" t="s">
        <v>231</v>
      </c>
      <c r="D2074" s="51"/>
      <c r="E2074" s="56" t="s">
        <v>232</v>
      </c>
      <c r="F2074" s="57"/>
      <c r="G2074" s="57"/>
      <c r="H2074" s="57"/>
      <c r="I2074" s="57"/>
      <c r="J2074" s="57"/>
      <c r="K2074" s="55">
        <v>150000</v>
      </c>
      <c r="L2074" s="51"/>
      <c r="M2074" s="55">
        <v>57859.83</v>
      </c>
      <c r="N2074" s="51"/>
      <c r="O2074" s="81">
        <v>38.57</v>
      </c>
      <c r="P2074" s="51"/>
    </row>
    <row r="2075" spans="1:16">
      <c r="A2075" s="58" t="s">
        <v>1</v>
      </c>
      <c r="B2075" s="51"/>
      <c r="C2075" s="58" t="s">
        <v>233</v>
      </c>
      <c r="D2075" s="51"/>
      <c r="E2075" s="65" t="s">
        <v>234</v>
      </c>
      <c r="F2075" s="57"/>
      <c r="G2075" s="57"/>
      <c r="H2075" s="57"/>
      <c r="I2075" s="57"/>
      <c r="J2075" s="57"/>
      <c r="K2075" s="59" t="s">
        <v>1</v>
      </c>
      <c r="L2075" s="51"/>
      <c r="M2075" s="59">
        <v>57859.83</v>
      </c>
      <c r="N2075" s="51"/>
      <c r="O2075" s="82" t="s">
        <v>1</v>
      </c>
      <c r="P2075" s="51"/>
    </row>
    <row r="2076" spans="1:16">
      <c r="A2076" s="54" t="s">
        <v>1</v>
      </c>
      <c r="B2076" s="51"/>
      <c r="C2076" s="54" t="s">
        <v>245</v>
      </c>
      <c r="D2076" s="51"/>
      <c r="E2076" s="56" t="s">
        <v>246</v>
      </c>
      <c r="F2076" s="57"/>
      <c r="G2076" s="57"/>
      <c r="H2076" s="57"/>
      <c r="I2076" s="57"/>
      <c r="J2076" s="57"/>
      <c r="K2076" s="55">
        <v>30000</v>
      </c>
      <c r="L2076" s="51"/>
      <c r="M2076" s="55">
        <v>8262.5</v>
      </c>
      <c r="N2076" s="51"/>
      <c r="O2076" s="81">
        <v>27.54</v>
      </c>
      <c r="P2076" s="51"/>
    </row>
    <row r="2077" spans="1:16">
      <c r="A2077" s="58" t="s">
        <v>1</v>
      </c>
      <c r="B2077" s="51"/>
      <c r="C2077" s="58" t="s">
        <v>290</v>
      </c>
      <c r="D2077" s="51"/>
      <c r="E2077" s="65" t="s">
        <v>291</v>
      </c>
      <c r="F2077" s="57"/>
      <c r="G2077" s="57"/>
      <c r="H2077" s="57"/>
      <c r="I2077" s="57"/>
      <c r="J2077" s="57"/>
      <c r="K2077" s="59" t="s">
        <v>1</v>
      </c>
      <c r="L2077" s="51"/>
      <c r="M2077" s="59">
        <v>8262.5</v>
      </c>
      <c r="N2077" s="51"/>
      <c r="O2077" s="82" t="s">
        <v>1</v>
      </c>
      <c r="P2077" s="51"/>
    </row>
    <row r="2078" spans="1:16">
      <c r="A2078" s="66" t="s">
        <v>1</v>
      </c>
      <c r="B2078" s="51"/>
      <c r="C2078" s="66" t="s">
        <v>589</v>
      </c>
      <c r="D2078" s="51"/>
      <c r="E2078" s="70" t="s">
        <v>590</v>
      </c>
      <c r="F2078" s="57"/>
      <c r="G2078" s="57"/>
      <c r="H2078" s="57"/>
      <c r="I2078" s="57"/>
      <c r="J2078" s="57"/>
      <c r="K2078" s="67">
        <v>2475399.3199999998</v>
      </c>
      <c r="L2078" s="51"/>
      <c r="M2078" s="67">
        <v>774634.92</v>
      </c>
      <c r="N2078" s="51"/>
      <c r="O2078" s="79">
        <v>31.29</v>
      </c>
      <c r="P2078" s="51"/>
    </row>
    <row r="2079" spans="1:16">
      <c r="A2079" s="60"/>
      <c r="B2079" s="51"/>
      <c r="C2079" s="60" t="s">
        <v>638</v>
      </c>
      <c r="D2079" s="51"/>
      <c r="E2079" s="64" t="s">
        <v>639</v>
      </c>
      <c r="F2079" s="57"/>
      <c r="G2079" s="57"/>
      <c r="H2079" s="57"/>
      <c r="I2079" s="57"/>
      <c r="J2079" s="57"/>
      <c r="K2079" s="61">
        <v>783960</v>
      </c>
      <c r="L2079" s="51"/>
      <c r="M2079" s="61">
        <v>331153.15000000002</v>
      </c>
      <c r="N2079" s="51"/>
      <c r="O2079" s="80">
        <v>42.24</v>
      </c>
      <c r="P2079" s="51"/>
    </row>
    <row r="2080" spans="1:16">
      <c r="A2080" s="62" t="s">
        <v>1</v>
      </c>
      <c r="B2080" s="51"/>
      <c r="C2080" s="62" t="s">
        <v>384</v>
      </c>
      <c r="D2080" s="51"/>
      <c r="E2080" s="51"/>
      <c r="F2080" s="51"/>
      <c r="G2080" s="51"/>
      <c r="H2080" s="51"/>
      <c r="I2080" s="51"/>
      <c r="J2080" s="51"/>
      <c r="K2080" s="63">
        <v>587960</v>
      </c>
      <c r="L2080" s="51"/>
      <c r="M2080" s="63">
        <v>255639.09</v>
      </c>
      <c r="N2080" s="51"/>
      <c r="O2080" s="76">
        <v>43.48</v>
      </c>
      <c r="P2080" s="51"/>
    </row>
    <row r="2081" spans="1:16">
      <c r="A2081" s="62" t="s">
        <v>1</v>
      </c>
      <c r="B2081" s="51"/>
      <c r="C2081" s="62" t="s">
        <v>385</v>
      </c>
      <c r="D2081" s="51"/>
      <c r="E2081" s="51"/>
      <c r="F2081" s="51"/>
      <c r="G2081" s="51"/>
      <c r="H2081" s="51"/>
      <c r="I2081" s="51"/>
      <c r="J2081" s="51"/>
      <c r="K2081" s="63">
        <v>587960</v>
      </c>
      <c r="L2081" s="51"/>
      <c r="M2081" s="63">
        <v>255639.09</v>
      </c>
      <c r="N2081" s="51"/>
      <c r="O2081" s="76">
        <v>43.48</v>
      </c>
      <c r="P2081" s="51"/>
    </row>
    <row r="2082" spans="1:16">
      <c r="A2082" s="54" t="s">
        <v>1</v>
      </c>
      <c r="B2082" s="51"/>
      <c r="C2082" s="54" t="s">
        <v>220</v>
      </c>
      <c r="D2082" s="51"/>
      <c r="E2082" s="56" t="s">
        <v>221</v>
      </c>
      <c r="F2082" s="57"/>
      <c r="G2082" s="57"/>
      <c r="H2082" s="57"/>
      <c r="I2082" s="57"/>
      <c r="J2082" s="57"/>
      <c r="K2082" s="55">
        <v>460000</v>
      </c>
      <c r="L2082" s="51"/>
      <c r="M2082" s="55">
        <v>207004.33</v>
      </c>
      <c r="N2082" s="51"/>
      <c r="O2082" s="81">
        <v>45</v>
      </c>
      <c r="P2082" s="51"/>
    </row>
    <row r="2083" spans="1:16">
      <c r="A2083" s="58" t="s">
        <v>1</v>
      </c>
      <c r="B2083" s="51"/>
      <c r="C2083" s="58" t="s">
        <v>222</v>
      </c>
      <c r="D2083" s="51"/>
      <c r="E2083" s="65" t="s">
        <v>223</v>
      </c>
      <c r="F2083" s="57"/>
      <c r="G2083" s="57"/>
      <c r="H2083" s="57"/>
      <c r="I2083" s="57"/>
      <c r="J2083" s="57"/>
      <c r="K2083" s="59" t="s">
        <v>1</v>
      </c>
      <c r="L2083" s="51"/>
      <c r="M2083" s="59">
        <v>207004.33</v>
      </c>
      <c r="N2083" s="51"/>
      <c r="O2083" s="82" t="s">
        <v>1</v>
      </c>
      <c r="P2083" s="51"/>
    </row>
    <row r="2084" spans="1:16">
      <c r="A2084" s="54" t="s">
        <v>1</v>
      </c>
      <c r="B2084" s="51"/>
      <c r="C2084" s="54" t="s">
        <v>224</v>
      </c>
      <c r="D2084" s="51"/>
      <c r="E2084" s="56" t="s">
        <v>225</v>
      </c>
      <c r="F2084" s="57"/>
      <c r="G2084" s="57"/>
      <c r="H2084" s="57"/>
      <c r="I2084" s="57"/>
      <c r="J2084" s="57"/>
      <c r="K2084" s="55">
        <v>30000</v>
      </c>
      <c r="L2084" s="51"/>
      <c r="M2084" s="55">
        <v>4800</v>
      </c>
      <c r="N2084" s="51"/>
      <c r="O2084" s="81">
        <v>16</v>
      </c>
      <c r="P2084" s="51"/>
    </row>
    <row r="2085" spans="1:16">
      <c r="A2085" s="58" t="s">
        <v>1</v>
      </c>
      <c r="B2085" s="51"/>
      <c r="C2085" s="58" t="s">
        <v>226</v>
      </c>
      <c r="D2085" s="51"/>
      <c r="E2085" s="65" t="s">
        <v>225</v>
      </c>
      <c r="F2085" s="57"/>
      <c r="G2085" s="57"/>
      <c r="H2085" s="57"/>
      <c r="I2085" s="57"/>
      <c r="J2085" s="57"/>
      <c r="K2085" s="59" t="s">
        <v>1</v>
      </c>
      <c r="L2085" s="51"/>
      <c r="M2085" s="59">
        <v>4800</v>
      </c>
      <c r="N2085" s="51"/>
      <c r="O2085" s="82" t="s">
        <v>1</v>
      </c>
      <c r="P2085" s="51"/>
    </row>
    <row r="2086" spans="1:16">
      <c r="A2086" s="54" t="s">
        <v>1</v>
      </c>
      <c r="B2086" s="51"/>
      <c r="C2086" s="54" t="s">
        <v>227</v>
      </c>
      <c r="D2086" s="51"/>
      <c r="E2086" s="56" t="s">
        <v>228</v>
      </c>
      <c r="F2086" s="57"/>
      <c r="G2086" s="57"/>
      <c r="H2086" s="57"/>
      <c r="I2086" s="57"/>
      <c r="J2086" s="57"/>
      <c r="K2086" s="55">
        <v>80100</v>
      </c>
      <c r="L2086" s="51"/>
      <c r="M2086" s="55">
        <v>34196.33</v>
      </c>
      <c r="N2086" s="51"/>
      <c r="O2086" s="81">
        <v>42.69</v>
      </c>
      <c r="P2086" s="51"/>
    </row>
    <row r="2087" spans="1:16">
      <c r="A2087" s="58" t="s">
        <v>1</v>
      </c>
      <c r="B2087" s="51"/>
      <c r="C2087" s="58" t="s">
        <v>229</v>
      </c>
      <c r="D2087" s="51"/>
      <c r="E2087" s="65" t="s">
        <v>230</v>
      </c>
      <c r="F2087" s="57"/>
      <c r="G2087" s="57"/>
      <c r="H2087" s="57"/>
      <c r="I2087" s="57"/>
      <c r="J2087" s="57"/>
      <c r="K2087" s="59" t="s">
        <v>1</v>
      </c>
      <c r="L2087" s="51"/>
      <c r="M2087" s="59">
        <v>34097.769999999997</v>
      </c>
      <c r="N2087" s="51"/>
      <c r="O2087" s="82" t="s">
        <v>1</v>
      </c>
      <c r="P2087" s="51"/>
    </row>
    <row r="2088" spans="1:16">
      <c r="A2088" s="58" t="s">
        <v>1</v>
      </c>
      <c r="B2088" s="51"/>
      <c r="C2088" s="58" t="s">
        <v>745</v>
      </c>
      <c r="D2088" s="51"/>
      <c r="E2088" s="65" t="s">
        <v>746</v>
      </c>
      <c r="F2088" s="57"/>
      <c r="G2088" s="57"/>
      <c r="H2088" s="57"/>
      <c r="I2088" s="57"/>
      <c r="J2088" s="57"/>
      <c r="K2088" s="59" t="s">
        <v>1</v>
      </c>
      <c r="L2088" s="51"/>
      <c r="M2088" s="59">
        <v>98.56</v>
      </c>
      <c r="N2088" s="51"/>
      <c r="O2088" s="82" t="s">
        <v>1</v>
      </c>
      <c r="P2088" s="51"/>
    </row>
    <row r="2089" spans="1:16">
      <c r="A2089" s="54" t="s">
        <v>1</v>
      </c>
      <c r="B2089" s="51"/>
      <c r="C2089" s="54" t="s">
        <v>231</v>
      </c>
      <c r="D2089" s="51"/>
      <c r="E2089" s="56" t="s">
        <v>232</v>
      </c>
      <c r="F2089" s="57"/>
      <c r="G2089" s="57"/>
      <c r="H2089" s="57"/>
      <c r="I2089" s="57"/>
      <c r="J2089" s="57"/>
      <c r="K2089" s="55">
        <v>13000</v>
      </c>
      <c r="L2089" s="51"/>
      <c r="M2089" s="55">
        <v>4810.3999999999996</v>
      </c>
      <c r="N2089" s="51"/>
      <c r="O2089" s="81">
        <v>37</v>
      </c>
      <c r="P2089" s="51"/>
    </row>
    <row r="2090" spans="1:16">
      <c r="A2090" s="58" t="s">
        <v>1</v>
      </c>
      <c r="B2090" s="51"/>
      <c r="C2090" s="58" t="s">
        <v>233</v>
      </c>
      <c r="D2090" s="51"/>
      <c r="E2090" s="65" t="s">
        <v>234</v>
      </c>
      <c r="F2090" s="57"/>
      <c r="G2090" s="57"/>
      <c r="H2090" s="57"/>
      <c r="I2090" s="57"/>
      <c r="J2090" s="57"/>
      <c r="K2090" s="59" t="s">
        <v>1</v>
      </c>
      <c r="L2090" s="51"/>
      <c r="M2090" s="59">
        <v>4810.3999999999996</v>
      </c>
      <c r="N2090" s="51"/>
      <c r="O2090" s="82" t="s">
        <v>1</v>
      </c>
      <c r="P2090" s="51"/>
    </row>
    <row r="2091" spans="1:16">
      <c r="A2091" s="54" t="s">
        <v>1</v>
      </c>
      <c r="B2091" s="51"/>
      <c r="C2091" s="54" t="s">
        <v>245</v>
      </c>
      <c r="D2091" s="51"/>
      <c r="E2091" s="56" t="s">
        <v>246</v>
      </c>
      <c r="F2091" s="57"/>
      <c r="G2091" s="57"/>
      <c r="H2091" s="57"/>
      <c r="I2091" s="57"/>
      <c r="J2091" s="57"/>
      <c r="K2091" s="55">
        <v>2800</v>
      </c>
      <c r="L2091" s="51"/>
      <c r="M2091" s="55">
        <v>2772.92</v>
      </c>
      <c r="N2091" s="51"/>
      <c r="O2091" s="81">
        <v>99.03</v>
      </c>
      <c r="P2091" s="51"/>
    </row>
    <row r="2092" spans="1:16">
      <c r="A2092" s="58" t="s">
        <v>1</v>
      </c>
      <c r="B2092" s="51"/>
      <c r="C2092" s="58" t="s">
        <v>290</v>
      </c>
      <c r="D2092" s="51"/>
      <c r="E2092" s="65" t="s">
        <v>291</v>
      </c>
      <c r="F2092" s="57"/>
      <c r="G2092" s="57"/>
      <c r="H2092" s="57"/>
      <c r="I2092" s="57"/>
      <c r="J2092" s="57"/>
      <c r="K2092" s="59" t="s">
        <v>1</v>
      </c>
      <c r="L2092" s="51"/>
      <c r="M2092" s="59">
        <v>750</v>
      </c>
      <c r="N2092" s="51"/>
      <c r="O2092" s="82" t="s">
        <v>1</v>
      </c>
      <c r="P2092" s="51"/>
    </row>
    <row r="2093" spans="1:16">
      <c r="A2093" s="58" t="s">
        <v>1</v>
      </c>
      <c r="B2093" s="51"/>
      <c r="C2093" s="58" t="s">
        <v>709</v>
      </c>
      <c r="D2093" s="51"/>
      <c r="E2093" s="65" t="s">
        <v>710</v>
      </c>
      <c r="F2093" s="57"/>
      <c r="G2093" s="57"/>
      <c r="H2093" s="57"/>
      <c r="I2093" s="57"/>
      <c r="J2093" s="57"/>
      <c r="K2093" s="59" t="s">
        <v>1</v>
      </c>
      <c r="L2093" s="51"/>
      <c r="M2093" s="59">
        <v>2022.92</v>
      </c>
      <c r="N2093" s="51"/>
      <c r="O2093" s="82" t="s">
        <v>1</v>
      </c>
      <c r="P2093" s="51"/>
    </row>
    <row r="2094" spans="1:16">
      <c r="A2094" s="54" t="s">
        <v>1</v>
      </c>
      <c r="B2094" s="51"/>
      <c r="C2094" s="54" t="s">
        <v>292</v>
      </c>
      <c r="D2094" s="51"/>
      <c r="E2094" s="56" t="s">
        <v>293</v>
      </c>
      <c r="F2094" s="57"/>
      <c r="G2094" s="57"/>
      <c r="H2094" s="57"/>
      <c r="I2094" s="57"/>
      <c r="J2094" s="57"/>
      <c r="K2094" s="55">
        <v>2060</v>
      </c>
      <c r="L2094" s="51"/>
      <c r="M2094" s="55">
        <v>2055.11</v>
      </c>
      <c r="N2094" s="51"/>
      <c r="O2094" s="81">
        <v>99.76</v>
      </c>
      <c r="P2094" s="51"/>
    </row>
    <row r="2095" spans="1:16">
      <c r="A2095" s="58" t="s">
        <v>1</v>
      </c>
      <c r="B2095" s="51"/>
      <c r="C2095" s="58" t="s">
        <v>296</v>
      </c>
      <c r="D2095" s="51"/>
      <c r="E2095" s="65" t="s">
        <v>297</v>
      </c>
      <c r="F2095" s="57"/>
      <c r="G2095" s="57"/>
      <c r="H2095" s="57"/>
      <c r="I2095" s="57"/>
      <c r="J2095" s="57"/>
      <c r="K2095" s="59" t="s">
        <v>1</v>
      </c>
      <c r="L2095" s="51"/>
      <c r="M2095" s="59">
        <v>2055.11</v>
      </c>
      <c r="N2095" s="51"/>
      <c r="O2095" s="82" t="s">
        <v>1</v>
      </c>
      <c r="P2095" s="51"/>
    </row>
    <row r="2096" spans="1:16">
      <c r="A2096" s="62" t="s">
        <v>1</v>
      </c>
      <c r="B2096" s="51"/>
      <c r="C2096" s="62" t="s">
        <v>388</v>
      </c>
      <c r="D2096" s="51"/>
      <c r="E2096" s="51"/>
      <c r="F2096" s="51"/>
      <c r="G2096" s="51"/>
      <c r="H2096" s="51"/>
      <c r="I2096" s="51"/>
      <c r="J2096" s="51"/>
      <c r="K2096" s="63">
        <v>156000</v>
      </c>
      <c r="L2096" s="51"/>
      <c r="M2096" s="63">
        <v>75514.06</v>
      </c>
      <c r="N2096" s="51"/>
      <c r="O2096" s="76">
        <v>48.41</v>
      </c>
      <c r="P2096" s="51"/>
    </row>
    <row r="2097" spans="1:16">
      <c r="A2097" s="62" t="s">
        <v>1</v>
      </c>
      <c r="B2097" s="51"/>
      <c r="C2097" s="62" t="s">
        <v>389</v>
      </c>
      <c r="D2097" s="51"/>
      <c r="E2097" s="51"/>
      <c r="F2097" s="51"/>
      <c r="G2097" s="51"/>
      <c r="H2097" s="51"/>
      <c r="I2097" s="51"/>
      <c r="J2097" s="51"/>
      <c r="K2097" s="63">
        <v>156000</v>
      </c>
      <c r="L2097" s="51"/>
      <c r="M2097" s="63">
        <v>75514.06</v>
      </c>
      <c r="N2097" s="51"/>
      <c r="O2097" s="76">
        <v>48.41</v>
      </c>
      <c r="P2097" s="51"/>
    </row>
    <row r="2098" spans="1:16">
      <c r="A2098" s="54" t="s">
        <v>1</v>
      </c>
      <c r="B2098" s="51"/>
      <c r="C2098" s="54" t="s">
        <v>220</v>
      </c>
      <c r="D2098" s="51"/>
      <c r="E2098" s="56" t="s">
        <v>221</v>
      </c>
      <c r="F2098" s="57"/>
      <c r="G2098" s="57"/>
      <c r="H2098" s="57"/>
      <c r="I2098" s="57"/>
      <c r="J2098" s="57"/>
      <c r="K2098" s="55">
        <v>85000</v>
      </c>
      <c r="L2098" s="51"/>
      <c r="M2098" s="55">
        <v>42141.66</v>
      </c>
      <c r="N2098" s="51"/>
      <c r="O2098" s="81">
        <v>49.58</v>
      </c>
      <c r="P2098" s="51"/>
    </row>
    <row r="2099" spans="1:16">
      <c r="A2099" s="58" t="s">
        <v>1</v>
      </c>
      <c r="B2099" s="51"/>
      <c r="C2099" s="58" t="s">
        <v>222</v>
      </c>
      <c r="D2099" s="51"/>
      <c r="E2099" s="65" t="s">
        <v>223</v>
      </c>
      <c r="F2099" s="57"/>
      <c r="G2099" s="57"/>
      <c r="H2099" s="57"/>
      <c r="I2099" s="57"/>
      <c r="J2099" s="57"/>
      <c r="K2099" s="59" t="s">
        <v>1</v>
      </c>
      <c r="L2099" s="51"/>
      <c r="M2099" s="59">
        <v>42141.66</v>
      </c>
      <c r="N2099" s="51"/>
      <c r="O2099" s="82" t="s">
        <v>1</v>
      </c>
      <c r="P2099" s="51"/>
    </row>
    <row r="2100" spans="1:16">
      <c r="A2100" s="54" t="s">
        <v>1</v>
      </c>
      <c r="B2100" s="51"/>
      <c r="C2100" s="54" t="s">
        <v>224</v>
      </c>
      <c r="D2100" s="51"/>
      <c r="E2100" s="56" t="s">
        <v>225</v>
      </c>
      <c r="F2100" s="57"/>
      <c r="G2100" s="57"/>
      <c r="H2100" s="57"/>
      <c r="I2100" s="57"/>
      <c r="J2100" s="57"/>
      <c r="K2100" s="55">
        <v>5000</v>
      </c>
      <c r="L2100" s="51"/>
      <c r="M2100" s="55">
        <v>1200</v>
      </c>
      <c r="N2100" s="51"/>
      <c r="O2100" s="81">
        <v>24</v>
      </c>
      <c r="P2100" s="51"/>
    </row>
    <row r="2101" spans="1:16">
      <c r="A2101" s="58" t="s">
        <v>1</v>
      </c>
      <c r="B2101" s="51"/>
      <c r="C2101" s="58" t="s">
        <v>226</v>
      </c>
      <c r="D2101" s="51"/>
      <c r="E2101" s="65" t="s">
        <v>225</v>
      </c>
      <c r="F2101" s="57"/>
      <c r="G2101" s="57"/>
      <c r="H2101" s="57"/>
      <c r="I2101" s="57"/>
      <c r="J2101" s="57"/>
      <c r="K2101" s="59" t="s">
        <v>1</v>
      </c>
      <c r="L2101" s="51"/>
      <c r="M2101" s="59">
        <v>1200</v>
      </c>
      <c r="N2101" s="51"/>
      <c r="O2101" s="82" t="s">
        <v>1</v>
      </c>
      <c r="P2101" s="51"/>
    </row>
    <row r="2102" spans="1:16">
      <c r="A2102" s="54" t="s">
        <v>1</v>
      </c>
      <c r="B2102" s="51"/>
      <c r="C2102" s="54" t="s">
        <v>227</v>
      </c>
      <c r="D2102" s="51"/>
      <c r="E2102" s="56" t="s">
        <v>228</v>
      </c>
      <c r="F2102" s="57"/>
      <c r="G2102" s="57"/>
      <c r="H2102" s="57"/>
      <c r="I2102" s="57"/>
      <c r="J2102" s="57"/>
      <c r="K2102" s="55">
        <v>14000</v>
      </c>
      <c r="L2102" s="51"/>
      <c r="M2102" s="55">
        <v>6953.37</v>
      </c>
      <c r="N2102" s="51"/>
      <c r="O2102" s="81">
        <v>49.67</v>
      </c>
      <c r="P2102" s="51"/>
    </row>
    <row r="2103" spans="1:16">
      <c r="A2103" s="58" t="s">
        <v>1</v>
      </c>
      <c r="B2103" s="51"/>
      <c r="C2103" s="58" t="s">
        <v>229</v>
      </c>
      <c r="D2103" s="51"/>
      <c r="E2103" s="65" t="s">
        <v>230</v>
      </c>
      <c r="F2103" s="57"/>
      <c r="G2103" s="57"/>
      <c r="H2103" s="57"/>
      <c r="I2103" s="57"/>
      <c r="J2103" s="57"/>
      <c r="K2103" s="59" t="s">
        <v>1</v>
      </c>
      <c r="L2103" s="51"/>
      <c r="M2103" s="59">
        <v>6953.37</v>
      </c>
      <c r="N2103" s="51"/>
      <c r="O2103" s="82" t="s">
        <v>1</v>
      </c>
      <c r="P2103" s="51"/>
    </row>
    <row r="2104" spans="1:16">
      <c r="A2104" s="54" t="s">
        <v>1</v>
      </c>
      <c r="B2104" s="51"/>
      <c r="C2104" s="54" t="s">
        <v>231</v>
      </c>
      <c r="D2104" s="51"/>
      <c r="E2104" s="56" t="s">
        <v>232</v>
      </c>
      <c r="F2104" s="57"/>
      <c r="G2104" s="57"/>
      <c r="H2104" s="57"/>
      <c r="I2104" s="57"/>
      <c r="J2104" s="57"/>
      <c r="K2104" s="55">
        <v>2000</v>
      </c>
      <c r="L2104" s="51"/>
      <c r="M2104" s="55">
        <v>940.5</v>
      </c>
      <c r="N2104" s="51"/>
      <c r="O2104" s="81">
        <v>47.03</v>
      </c>
      <c r="P2104" s="51"/>
    </row>
    <row r="2105" spans="1:16">
      <c r="A2105" s="58" t="s">
        <v>1</v>
      </c>
      <c r="B2105" s="51"/>
      <c r="C2105" s="58" t="s">
        <v>233</v>
      </c>
      <c r="D2105" s="51"/>
      <c r="E2105" s="65" t="s">
        <v>234</v>
      </c>
      <c r="F2105" s="57"/>
      <c r="G2105" s="57"/>
      <c r="H2105" s="57"/>
      <c r="I2105" s="57"/>
      <c r="J2105" s="57"/>
      <c r="K2105" s="59" t="s">
        <v>1</v>
      </c>
      <c r="L2105" s="51"/>
      <c r="M2105" s="59">
        <v>940.5</v>
      </c>
      <c r="N2105" s="51"/>
      <c r="O2105" s="82" t="s">
        <v>1</v>
      </c>
      <c r="P2105" s="51"/>
    </row>
    <row r="2106" spans="1:16">
      <c r="A2106" s="54" t="s">
        <v>1</v>
      </c>
      <c r="B2106" s="51"/>
      <c r="C2106" s="54" t="s">
        <v>235</v>
      </c>
      <c r="D2106" s="51"/>
      <c r="E2106" s="56" t="s">
        <v>236</v>
      </c>
      <c r="F2106" s="57"/>
      <c r="G2106" s="57"/>
      <c r="H2106" s="57"/>
      <c r="I2106" s="57"/>
      <c r="J2106" s="57"/>
      <c r="K2106" s="55">
        <v>50000</v>
      </c>
      <c r="L2106" s="51"/>
      <c r="M2106" s="55">
        <v>24278.53</v>
      </c>
      <c r="N2106" s="51"/>
      <c r="O2106" s="81">
        <v>48.56</v>
      </c>
      <c r="P2106" s="51"/>
    </row>
    <row r="2107" spans="1:16">
      <c r="A2107" s="58" t="s">
        <v>1</v>
      </c>
      <c r="B2107" s="51"/>
      <c r="C2107" s="58" t="s">
        <v>327</v>
      </c>
      <c r="D2107" s="51"/>
      <c r="E2107" s="65" t="s">
        <v>328</v>
      </c>
      <c r="F2107" s="57"/>
      <c r="G2107" s="57"/>
      <c r="H2107" s="57"/>
      <c r="I2107" s="57"/>
      <c r="J2107" s="57"/>
      <c r="K2107" s="59" t="s">
        <v>1</v>
      </c>
      <c r="L2107" s="51"/>
      <c r="M2107" s="59">
        <v>24278.53</v>
      </c>
      <c r="N2107" s="51"/>
      <c r="O2107" s="82" t="s">
        <v>1</v>
      </c>
      <c r="P2107" s="51"/>
    </row>
    <row r="2108" spans="1:16">
      <c r="A2108" s="62" t="s">
        <v>1</v>
      </c>
      <c r="B2108" s="51"/>
      <c r="C2108" s="62" t="s">
        <v>390</v>
      </c>
      <c r="D2108" s="51"/>
      <c r="E2108" s="51"/>
      <c r="F2108" s="51"/>
      <c r="G2108" s="51"/>
      <c r="H2108" s="51"/>
      <c r="I2108" s="51"/>
      <c r="J2108" s="51"/>
      <c r="K2108" s="63">
        <v>40000</v>
      </c>
      <c r="L2108" s="51"/>
      <c r="M2108" s="63">
        <v>0</v>
      </c>
      <c r="N2108" s="51"/>
      <c r="O2108" s="76">
        <v>0</v>
      </c>
      <c r="P2108" s="51"/>
    </row>
    <row r="2109" spans="1:16">
      <c r="A2109" s="62" t="s">
        <v>1</v>
      </c>
      <c r="B2109" s="51"/>
      <c r="C2109" s="62" t="s">
        <v>391</v>
      </c>
      <c r="D2109" s="51"/>
      <c r="E2109" s="51"/>
      <c r="F2109" s="51"/>
      <c r="G2109" s="51"/>
      <c r="H2109" s="51"/>
      <c r="I2109" s="51"/>
      <c r="J2109" s="51"/>
      <c r="K2109" s="63">
        <v>40000</v>
      </c>
      <c r="L2109" s="51"/>
      <c r="M2109" s="63">
        <v>0</v>
      </c>
      <c r="N2109" s="51"/>
      <c r="O2109" s="76">
        <v>0</v>
      </c>
      <c r="P2109" s="51"/>
    </row>
    <row r="2110" spans="1:16">
      <c r="A2110" s="54" t="s">
        <v>1</v>
      </c>
      <c r="B2110" s="51"/>
      <c r="C2110" s="54" t="s">
        <v>220</v>
      </c>
      <c r="D2110" s="51"/>
      <c r="E2110" s="56" t="s">
        <v>221</v>
      </c>
      <c r="F2110" s="57"/>
      <c r="G2110" s="57"/>
      <c r="H2110" s="57"/>
      <c r="I2110" s="57"/>
      <c r="J2110" s="57"/>
      <c r="K2110" s="55">
        <v>40000</v>
      </c>
      <c r="L2110" s="51"/>
      <c r="M2110" s="55">
        <v>0</v>
      </c>
      <c r="N2110" s="51"/>
      <c r="O2110" s="81">
        <v>0</v>
      </c>
      <c r="P2110" s="51"/>
    </row>
    <row r="2111" spans="1:16">
      <c r="A2111" s="58" t="s">
        <v>1</v>
      </c>
      <c r="B2111" s="51"/>
      <c r="C2111" s="58" t="s">
        <v>222</v>
      </c>
      <c r="D2111" s="51"/>
      <c r="E2111" s="65" t="s">
        <v>223</v>
      </c>
      <c r="F2111" s="57"/>
      <c r="G2111" s="57"/>
      <c r="H2111" s="57"/>
      <c r="I2111" s="57"/>
      <c r="J2111" s="57"/>
      <c r="K2111" s="59" t="s">
        <v>1</v>
      </c>
      <c r="L2111" s="51"/>
      <c r="M2111" s="59">
        <v>0</v>
      </c>
      <c r="N2111" s="51"/>
      <c r="O2111" s="82" t="s">
        <v>1</v>
      </c>
      <c r="P2111" s="51"/>
    </row>
    <row r="2112" spans="1:16">
      <c r="A2112" s="60"/>
      <c r="B2112" s="51"/>
      <c r="C2112" s="60" t="s">
        <v>640</v>
      </c>
      <c r="D2112" s="51"/>
      <c r="E2112" s="64" t="s">
        <v>641</v>
      </c>
      <c r="F2112" s="57"/>
      <c r="G2112" s="57"/>
      <c r="H2112" s="57"/>
      <c r="I2112" s="57"/>
      <c r="J2112" s="57"/>
      <c r="K2112" s="61">
        <v>1501339.32</v>
      </c>
      <c r="L2112" s="51"/>
      <c r="M2112" s="61">
        <v>363989.52</v>
      </c>
      <c r="N2112" s="51"/>
      <c r="O2112" s="80">
        <v>24.24</v>
      </c>
      <c r="P2112" s="51"/>
    </row>
    <row r="2113" spans="1:16">
      <c r="A2113" s="62" t="s">
        <v>1</v>
      </c>
      <c r="B2113" s="51"/>
      <c r="C2113" s="62" t="s">
        <v>384</v>
      </c>
      <c r="D2113" s="51"/>
      <c r="E2113" s="51"/>
      <c r="F2113" s="51"/>
      <c r="G2113" s="51"/>
      <c r="H2113" s="51"/>
      <c r="I2113" s="51"/>
      <c r="J2113" s="51"/>
      <c r="K2113" s="63">
        <v>15250</v>
      </c>
      <c r="L2113" s="51"/>
      <c r="M2113" s="63">
        <v>284.82</v>
      </c>
      <c r="N2113" s="51"/>
      <c r="O2113" s="76">
        <v>1.87</v>
      </c>
      <c r="P2113" s="51"/>
    </row>
    <row r="2114" spans="1:16">
      <c r="A2114" s="62" t="s">
        <v>1</v>
      </c>
      <c r="B2114" s="51"/>
      <c r="C2114" s="62" t="s">
        <v>385</v>
      </c>
      <c r="D2114" s="51"/>
      <c r="E2114" s="51"/>
      <c r="F2114" s="51"/>
      <c r="G2114" s="51"/>
      <c r="H2114" s="51"/>
      <c r="I2114" s="51"/>
      <c r="J2114" s="51"/>
      <c r="K2114" s="63">
        <v>15250</v>
      </c>
      <c r="L2114" s="51"/>
      <c r="M2114" s="63">
        <v>284.82</v>
      </c>
      <c r="N2114" s="51"/>
      <c r="O2114" s="76">
        <v>1.87</v>
      </c>
      <c r="P2114" s="51"/>
    </row>
    <row r="2115" spans="1:16">
      <c r="A2115" s="54" t="s">
        <v>1</v>
      </c>
      <c r="B2115" s="51"/>
      <c r="C2115" s="54" t="s">
        <v>220</v>
      </c>
      <c r="D2115" s="51"/>
      <c r="E2115" s="56" t="s">
        <v>221</v>
      </c>
      <c r="F2115" s="57"/>
      <c r="G2115" s="57"/>
      <c r="H2115" s="57"/>
      <c r="I2115" s="57"/>
      <c r="J2115" s="57"/>
      <c r="K2115" s="55">
        <v>5000</v>
      </c>
      <c r="L2115" s="51"/>
      <c r="M2115" s="55">
        <v>0</v>
      </c>
      <c r="N2115" s="51"/>
      <c r="O2115" s="81">
        <v>0</v>
      </c>
      <c r="P2115" s="51"/>
    </row>
    <row r="2116" spans="1:16">
      <c r="A2116" s="58" t="s">
        <v>1</v>
      </c>
      <c r="B2116" s="51"/>
      <c r="C2116" s="58" t="s">
        <v>222</v>
      </c>
      <c r="D2116" s="51"/>
      <c r="E2116" s="65" t="s">
        <v>223</v>
      </c>
      <c r="F2116" s="57"/>
      <c r="G2116" s="57"/>
      <c r="H2116" s="57"/>
      <c r="I2116" s="57"/>
      <c r="J2116" s="57"/>
      <c r="K2116" s="59" t="s">
        <v>1</v>
      </c>
      <c r="L2116" s="51"/>
      <c r="M2116" s="59">
        <v>0</v>
      </c>
      <c r="N2116" s="51"/>
      <c r="O2116" s="82" t="s">
        <v>1</v>
      </c>
      <c r="P2116" s="51"/>
    </row>
    <row r="2117" spans="1:16">
      <c r="A2117" s="54" t="s">
        <v>1</v>
      </c>
      <c r="B2117" s="51"/>
      <c r="C2117" s="54" t="s">
        <v>227</v>
      </c>
      <c r="D2117" s="51"/>
      <c r="E2117" s="56" t="s">
        <v>228</v>
      </c>
      <c r="F2117" s="57"/>
      <c r="G2117" s="57"/>
      <c r="H2117" s="57"/>
      <c r="I2117" s="57"/>
      <c r="J2117" s="57"/>
      <c r="K2117" s="55">
        <v>1000</v>
      </c>
      <c r="L2117" s="51"/>
      <c r="M2117" s="55">
        <v>0</v>
      </c>
      <c r="N2117" s="51"/>
      <c r="O2117" s="81">
        <v>0</v>
      </c>
      <c r="P2117" s="51"/>
    </row>
    <row r="2118" spans="1:16">
      <c r="A2118" s="58" t="s">
        <v>1</v>
      </c>
      <c r="B2118" s="51"/>
      <c r="C2118" s="58" t="s">
        <v>229</v>
      </c>
      <c r="D2118" s="51"/>
      <c r="E2118" s="65" t="s">
        <v>230</v>
      </c>
      <c r="F2118" s="57"/>
      <c r="G2118" s="57"/>
      <c r="H2118" s="57"/>
      <c r="I2118" s="57"/>
      <c r="J2118" s="57"/>
      <c r="K2118" s="59" t="s">
        <v>1</v>
      </c>
      <c r="L2118" s="51"/>
      <c r="M2118" s="59">
        <v>0</v>
      </c>
      <c r="N2118" s="51"/>
      <c r="O2118" s="82" t="s">
        <v>1</v>
      </c>
      <c r="P2118" s="51"/>
    </row>
    <row r="2119" spans="1:16">
      <c r="A2119" s="54" t="s">
        <v>1</v>
      </c>
      <c r="B2119" s="51"/>
      <c r="C2119" s="54" t="s">
        <v>235</v>
      </c>
      <c r="D2119" s="51"/>
      <c r="E2119" s="56" t="s">
        <v>236</v>
      </c>
      <c r="F2119" s="57"/>
      <c r="G2119" s="57"/>
      <c r="H2119" s="57"/>
      <c r="I2119" s="57"/>
      <c r="J2119" s="57"/>
      <c r="K2119" s="55">
        <v>9250</v>
      </c>
      <c r="L2119" s="51"/>
      <c r="M2119" s="55">
        <v>284.82</v>
      </c>
      <c r="N2119" s="51"/>
      <c r="O2119" s="81">
        <v>3.08</v>
      </c>
      <c r="P2119" s="51"/>
    </row>
    <row r="2120" spans="1:16">
      <c r="A2120" s="58" t="s">
        <v>1</v>
      </c>
      <c r="B2120" s="51"/>
      <c r="C2120" s="58" t="s">
        <v>237</v>
      </c>
      <c r="D2120" s="51"/>
      <c r="E2120" s="65" t="s">
        <v>238</v>
      </c>
      <c r="F2120" s="57"/>
      <c r="G2120" s="57"/>
      <c r="H2120" s="57"/>
      <c r="I2120" s="57"/>
      <c r="J2120" s="57"/>
      <c r="K2120" s="59" t="s">
        <v>1</v>
      </c>
      <c r="L2120" s="51"/>
      <c r="M2120" s="59">
        <v>0</v>
      </c>
      <c r="N2120" s="51"/>
      <c r="O2120" s="82" t="s">
        <v>1</v>
      </c>
      <c r="P2120" s="51"/>
    </row>
    <row r="2121" spans="1:16">
      <c r="A2121" s="58" t="s">
        <v>1</v>
      </c>
      <c r="B2121" s="51"/>
      <c r="C2121" s="58" t="s">
        <v>327</v>
      </c>
      <c r="D2121" s="51"/>
      <c r="E2121" s="65" t="s">
        <v>328</v>
      </c>
      <c r="F2121" s="57"/>
      <c r="G2121" s="57"/>
      <c r="H2121" s="57"/>
      <c r="I2121" s="57"/>
      <c r="J2121" s="57"/>
      <c r="K2121" s="59" t="s">
        <v>1</v>
      </c>
      <c r="L2121" s="51"/>
      <c r="M2121" s="59">
        <v>284.82</v>
      </c>
      <c r="N2121" s="51"/>
      <c r="O2121" s="82" t="s">
        <v>1</v>
      </c>
      <c r="P2121" s="51"/>
    </row>
    <row r="2122" spans="1:16">
      <c r="A2122" s="58" t="s">
        <v>1</v>
      </c>
      <c r="B2122" s="51"/>
      <c r="C2122" s="58" t="s">
        <v>270</v>
      </c>
      <c r="D2122" s="51"/>
      <c r="E2122" s="65" t="s">
        <v>271</v>
      </c>
      <c r="F2122" s="57"/>
      <c r="G2122" s="57"/>
      <c r="H2122" s="57"/>
      <c r="I2122" s="57"/>
      <c r="J2122" s="57"/>
      <c r="K2122" s="59" t="s">
        <v>1</v>
      </c>
      <c r="L2122" s="51"/>
      <c r="M2122" s="59">
        <v>0</v>
      </c>
      <c r="N2122" s="51"/>
      <c r="O2122" s="82" t="s">
        <v>1</v>
      </c>
      <c r="P2122" s="51"/>
    </row>
    <row r="2123" spans="1:16">
      <c r="A2123" s="62" t="s">
        <v>1</v>
      </c>
      <c r="B2123" s="51"/>
      <c r="C2123" s="62" t="s">
        <v>386</v>
      </c>
      <c r="D2123" s="51"/>
      <c r="E2123" s="51"/>
      <c r="F2123" s="51"/>
      <c r="G2123" s="51"/>
      <c r="H2123" s="51"/>
      <c r="I2123" s="51"/>
      <c r="J2123" s="51"/>
      <c r="K2123" s="63">
        <v>5000</v>
      </c>
      <c r="L2123" s="51"/>
      <c r="M2123" s="63">
        <v>0</v>
      </c>
      <c r="N2123" s="51"/>
      <c r="O2123" s="76">
        <v>0</v>
      </c>
      <c r="P2123" s="51"/>
    </row>
    <row r="2124" spans="1:16">
      <c r="A2124" s="62" t="s">
        <v>1</v>
      </c>
      <c r="B2124" s="51"/>
      <c r="C2124" s="62" t="s">
        <v>387</v>
      </c>
      <c r="D2124" s="51"/>
      <c r="E2124" s="51"/>
      <c r="F2124" s="51"/>
      <c r="G2124" s="51"/>
      <c r="H2124" s="51"/>
      <c r="I2124" s="51"/>
      <c r="J2124" s="51"/>
      <c r="K2124" s="63">
        <v>5000</v>
      </c>
      <c r="L2124" s="51"/>
      <c r="M2124" s="63">
        <v>0</v>
      </c>
      <c r="N2124" s="51"/>
      <c r="O2124" s="76">
        <v>0</v>
      </c>
      <c r="P2124" s="51"/>
    </row>
    <row r="2125" spans="1:16">
      <c r="A2125" s="54" t="s">
        <v>1</v>
      </c>
      <c r="B2125" s="51"/>
      <c r="C2125" s="54" t="s">
        <v>235</v>
      </c>
      <c r="D2125" s="51"/>
      <c r="E2125" s="56" t="s">
        <v>236</v>
      </c>
      <c r="F2125" s="57"/>
      <c r="G2125" s="57"/>
      <c r="H2125" s="57"/>
      <c r="I2125" s="57"/>
      <c r="J2125" s="57"/>
      <c r="K2125" s="55">
        <v>2000</v>
      </c>
      <c r="L2125" s="51"/>
      <c r="M2125" s="55">
        <v>0</v>
      </c>
      <c r="N2125" s="51"/>
      <c r="O2125" s="81">
        <v>0</v>
      </c>
      <c r="P2125" s="51"/>
    </row>
    <row r="2126" spans="1:16">
      <c r="A2126" s="58" t="s">
        <v>1</v>
      </c>
      <c r="B2126" s="51"/>
      <c r="C2126" s="58" t="s">
        <v>237</v>
      </c>
      <c r="D2126" s="51"/>
      <c r="E2126" s="65" t="s">
        <v>238</v>
      </c>
      <c r="F2126" s="57"/>
      <c r="G2126" s="57"/>
      <c r="H2126" s="57"/>
      <c r="I2126" s="57"/>
      <c r="J2126" s="57"/>
      <c r="K2126" s="59" t="s">
        <v>1</v>
      </c>
      <c r="L2126" s="51"/>
      <c r="M2126" s="59">
        <v>0</v>
      </c>
      <c r="N2126" s="51"/>
      <c r="O2126" s="82" t="s">
        <v>1</v>
      </c>
      <c r="P2126" s="51"/>
    </row>
    <row r="2127" spans="1:16">
      <c r="A2127" s="58" t="s">
        <v>1</v>
      </c>
      <c r="B2127" s="51"/>
      <c r="C2127" s="58" t="s">
        <v>270</v>
      </c>
      <c r="D2127" s="51"/>
      <c r="E2127" s="65" t="s">
        <v>271</v>
      </c>
      <c r="F2127" s="57"/>
      <c r="G2127" s="57"/>
      <c r="H2127" s="57"/>
      <c r="I2127" s="57"/>
      <c r="J2127" s="57"/>
      <c r="K2127" s="59" t="s">
        <v>1</v>
      </c>
      <c r="L2127" s="51"/>
      <c r="M2127" s="59">
        <v>0</v>
      </c>
      <c r="N2127" s="51"/>
      <c r="O2127" s="82" t="s">
        <v>1</v>
      </c>
      <c r="P2127" s="51"/>
    </row>
    <row r="2128" spans="1:16">
      <c r="A2128" s="54" t="s">
        <v>1</v>
      </c>
      <c r="B2128" s="51"/>
      <c r="C2128" s="54" t="s">
        <v>239</v>
      </c>
      <c r="D2128" s="51"/>
      <c r="E2128" s="56" t="s">
        <v>240</v>
      </c>
      <c r="F2128" s="57"/>
      <c r="G2128" s="57"/>
      <c r="H2128" s="57"/>
      <c r="I2128" s="57"/>
      <c r="J2128" s="57"/>
      <c r="K2128" s="55">
        <v>1000</v>
      </c>
      <c r="L2128" s="51"/>
      <c r="M2128" s="55">
        <v>0</v>
      </c>
      <c r="N2128" s="51"/>
      <c r="O2128" s="81">
        <v>0</v>
      </c>
      <c r="P2128" s="51"/>
    </row>
    <row r="2129" spans="1:16">
      <c r="A2129" s="58" t="s">
        <v>1</v>
      </c>
      <c r="B2129" s="51"/>
      <c r="C2129" s="58" t="s">
        <v>284</v>
      </c>
      <c r="D2129" s="51"/>
      <c r="E2129" s="65" t="s">
        <v>285</v>
      </c>
      <c r="F2129" s="57"/>
      <c r="G2129" s="57"/>
      <c r="H2129" s="57"/>
      <c r="I2129" s="57"/>
      <c r="J2129" s="57"/>
      <c r="K2129" s="59" t="s">
        <v>1</v>
      </c>
      <c r="L2129" s="51"/>
      <c r="M2129" s="59">
        <v>0</v>
      </c>
      <c r="N2129" s="51"/>
      <c r="O2129" s="82" t="s">
        <v>1</v>
      </c>
      <c r="P2129" s="51"/>
    </row>
    <row r="2130" spans="1:16">
      <c r="A2130" s="54" t="s">
        <v>1</v>
      </c>
      <c r="B2130" s="51"/>
      <c r="C2130" s="54" t="s">
        <v>374</v>
      </c>
      <c r="D2130" s="51"/>
      <c r="E2130" s="56" t="s">
        <v>375</v>
      </c>
      <c r="F2130" s="57"/>
      <c r="G2130" s="57"/>
      <c r="H2130" s="57"/>
      <c r="I2130" s="57"/>
      <c r="J2130" s="57"/>
      <c r="K2130" s="55">
        <v>2000</v>
      </c>
      <c r="L2130" s="51"/>
      <c r="M2130" s="55">
        <v>0</v>
      </c>
      <c r="N2130" s="51"/>
      <c r="O2130" s="81">
        <v>0</v>
      </c>
      <c r="P2130" s="51"/>
    </row>
    <row r="2131" spans="1:16">
      <c r="A2131" s="58" t="s">
        <v>1</v>
      </c>
      <c r="B2131" s="51"/>
      <c r="C2131" s="58" t="s">
        <v>376</v>
      </c>
      <c r="D2131" s="51"/>
      <c r="E2131" s="65" t="s">
        <v>377</v>
      </c>
      <c r="F2131" s="57"/>
      <c r="G2131" s="57"/>
      <c r="H2131" s="57"/>
      <c r="I2131" s="57"/>
      <c r="J2131" s="57"/>
      <c r="K2131" s="59" t="s">
        <v>1</v>
      </c>
      <c r="L2131" s="51"/>
      <c r="M2131" s="59">
        <v>0</v>
      </c>
      <c r="N2131" s="51"/>
      <c r="O2131" s="82" t="s">
        <v>1</v>
      </c>
      <c r="P2131" s="51"/>
    </row>
    <row r="2132" spans="1:16">
      <c r="A2132" s="62" t="s">
        <v>1</v>
      </c>
      <c r="B2132" s="51"/>
      <c r="C2132" s="62" t="s">
        <v>388</v>
      </c>
      <c r="D2132" s="51"/>
      <c r="E2132" s="51"/>
      <c r="F2132" s="51"/>
      <c r="G2132" s="51"/>
      <c r="H2132" s="51"/>
      <c r="I2132" s="51"/>
      <c r="J2132" s="51"/>
      <c r="K2132" s="63">
        <v>627159.49</v>
      </c>
      <c r="L2132" s="51"/>
      <c r="M2132" s="63">
        <v>112321.18</v>
      </c>
      <c r="N2132" s="51"/>
      <c r="O2132" s="76">
        <v>17.91</v>
      </c>
      <c r="P2132" s="51"/>
    </row>
    <row r="2133" spans="1:16">
      <c r="A2133" s="62" t="s">
        <v>1</v>
      </c>
      <c r="B2133" s="51"/>
      <c r="C2133" s="62" t="s">
        <v>389</v>
      </c>
      <c r="D2133" s="51"/>
      <c r="E2133" s="51"/>
      <c r="F2133" s="51"/>
      <c r="G2133" s="51"/>
      <c r="H2133" s="51"/>
      <c r="I2133" s="51"/>
      <c r="J2133" s="51"/>
      <c r="K2133" s="63">
        <v>627159.49</v>
      </c>
      <c r="L2133" s="51"/>
      <c r="M2133" s="63">
        <v>112321.18</v>
      </c>
      <c r="N2133" s="51"/>
      <c r="O2133" s="76">
        <v>17.91</v>
      </c>
      <c r="P2133" s="51"/>
    </row>
    <row r="2134" spans="1:16">
      <c r="A2134" s="54" t="s">
        <v>1</v>
      </c>
      <c r="B2134" s="51"/>
      <c r="C2134" s="54" t="s">
        <v>220</v>
      </c>
      <c r="D2134" s="51"/>
      <c r="E2134" s="56" t="s">
        <v>221</v>
      </c>
      <c r="F2134" s="57"/>
      <c r="G2134" s="57"/>
      <c r="H2134" s="57"/>
      <c r="I2134" s="57"/>
      <c r="J2134" s="57"/>
      <c r="K2134" s="55">
        <v>10000</v>
      </c>
      <c r="L2134" s="51"/>
      <c r="M2134" s="55">
        <v>0</v>
      </c>
      <c r="N2134" s="51"/>
      <c r="O2134" s="81">
        <v>0</v>
      </c>
      <c r="P2134" s="51"/>
    </row>
    <row r="2135" spans="1:16">
      <c r="A2135" s="58" t="s">
        <v>1</v>
      </c>
      <c r="B2135" s="51"/>
      <c r="C2135" s="58" t="s">
        <v>222</v>
      </c>
      <c r="D2135" s="51"/>
      <c r="E2135" s="65" t="s">
        <v>223</v>
      </c>
      <c r="F2135" s="57"/>
      <c r="G2135" s="57"/>
      <c r="H2135" s="57"/>
      <c r="I2135" s="57"/>
      <c r="J2135" s="57"/>
      <c r="K2135" s="59" t="s">
        <v>1</v>
      </c>
      <c r="L2135" s="51"/>
      <c r="M2135" s="59">
        <v>0</v>
      </c>
      <c r="N2135" s="51"/>
      <c r="O2135" s="82" t="s">
        <v>1</v>
      </c>
      <c r="P2135" s="51"/>
    </row>
    <row r="2136" spans="1:16">
      <c r="A2136" s="54" t="s">
        <v>1</v>
      </c>
      <c r="B2136" s="51"/>
      <c r="C2136" s="54" t="s">
        <v>224</v>
      </c>
      <c r="D2136" s="51"/>
      <c r="E2136" s="56" t="s">
        <v>225</v>
      </c>
      <c r="F2136" s="57"/>
      <c r="G2136" s="57"/>
      <c r="H2136" s="57"/>
      <c r="I2136" s="57"/>
      <c r="J2136" s="57"/>
      <c r="K2136" s="55">
        <v>5000</v>
      </c>
      <c r="L2136" s="51"/>
      <c r="M2136" s="55">
        <v>0</v>
      </c>
      <c r="N2136" s="51"/>
      <c r="O2136" s="81">
        <v>0</v>
      </c>
      <c r="P2136" s="51"/>
    </row>
    <row r="2137" spans="1:16">
      <c r="A2137" s="58" t="s">
        <v>1</v>
      </c>
      <c r="B2137" s="51"/>
      <c r="C2137" s="58" t="s">
        <v>226</v>
      </c>
      <c r="D2137" s="51"/>
      <c r="E2137" s="65" t="s">
        <v>225</v>
      </c>
      <c r="F2137" s="57"/>
      <c r="G2137" s="57"/>
      <c r="H2137" s="57"/>
      <c r="I2137" s="57"/>
      <c r="J2137" s="57"/>
      <c r="K2137" s="59" t="s">
        <v>1</v>
      </c>
      <c r="L2137" s="51"/>
      <c r="M2137" s="59">
        <v>0</v>
      </c>
      <c r="N2137" s="51"/>
      <c r="O2137" s="82" t="s">
        <v>1</v>
      </c>
      <c r="P2137" s="51"/>
    </row>
    <row r="2138" spans="1:16">
      <c r="A2138" s="54" t="s">
        <v>1</v>
      </c>
      <c r="B2138" s="51"/>
      <c r="C2138" s="54" t="s">
        <v>227</v>
      </c>
      <c r="D2138" s="51"/>
      <c r="E2138" s="56" t="s">
        <v>228</v>
      </c>
      <c r="F2138" s="57"/>
      <c r="G2138" s="57"/>
      <c r="H2138" s="57"/>
      <c r="I2138" s="57"/>
      <c r="J2138" s="57"/>
      <c r="K2138" s="55">
        <v>5000</v>
      </c>
      <c r="L2138" s="51"/>
      <c r="M2138" s="55">
        <v>0</v>
      </c>
      <c r="N2138" s="51"/>
      <c r="O2138" s="81">
        <v>0</v>
      </c>
      <c r="P2138" s="51"/>
    </row>
    <row r="2139" spans="1:16">
      <c r="A2139" s="58" t="s">
        <v>1</v>
      </c>
      <c r="B2139" s="51"/>
      <c r="C2139" s="58" t="s">
        <v>229</v>
      </c>
      <c r="D2139" s="51"/>
      <c r="E2139" s="65" t="s">
        <v>230</v>
      </c>
      <c r="F2139" s="57"/>
      <c r="G2139" s="57"/>
      <c r="H2139" s="57"/>
      <c r="I2139" s="57"/>
      <c r="J2139" s="57"/>
      <c r="K2139" s="59" t="s">
        <v>1</v>
      </c>
      <c r="L2139" s="51"/>
      <c r="M2139" s="59">
        <v>0</v>
      </c>
      <c r="N2139" s="51"/>
      <c r="O2139" s="82" t="s">
        <v>1</v>
      </c>
      <c r="P2139" s="51"/>
    </row>
    <row r="2140" spans="1:16">
      <c r="A2140" s="54" t="s">
        <v>1</v>
      </c>
      <c r="B2140" s="51"/>
      <c r="C2140" s="54" t="s">
        <v>231</v>
      </c>
      <c r="D2140" s="51"/>
      <c r="E2140" s="56" t="s">
        <v>232</v>
      </c>
      <c r="F2140" s="57"/>
      <c r="G2140" s="57"/>
      <c r="H2140" s="57"/>
      <c r="I2140" s="57"/>
      <c r="J2140" s="57"/>
      <c r="K2140" s="55">
        <v>30000</v>
      </c>
      <c r="L2140" s="51"/>
      <c r="M2140" s="55">
        <v>10673.98</v>
      </c>
      <c r="N2140" s="51"/>
      <c r="O2140" s="81">
        <v>35.58</v>
      </c>
      <c r="P2140" s="51"/>
    </row>
    <row r="2141" spans="1:16">
      <c r="A2141" s="58" t="s">
        <v>1</v>
      </c>
      <c r="B2141" s="51"/>
      <c r="C2141" s="58" t="s">
        <v>258</v>
      </c>
      <c r="D2141" s="51"/>
      <c r="E2141" s="65" t="s">
        <v>259</v>
      </c>
      <c r="F2141" s="57"/>
      <c r="G2141" s="57"/>
      <c r="H2141" s="57"/>
      <c r="I2141" s="57"/>
      <c r="J2141" s="57"/>
      <c r="K2141" s="59" t="s">
        <v>1</v>
      </c>
      <c r="L2141" s="51"/>
      <c r="M2141" s="59">
        <v>10293.98</v>
      </c>
      <c r="N2141" s="51"/>
      <c r="O2141" s="82" t="s">
        <v>1</v>
      </c>
      <c r="P2141" s="51"/>
    </row>
    <row r="2142" spans="1:16">
      <c r="A2142" s="58" t="s">
        <v>1</v>
      </c>
      <c r="B2142" s="51"/>
      <c r="C2142" s="58" t="s">
        <v>233</v>
      </c>
      <c r="D2142" s="51"/>
      <c r="E2142" s="65" t="s">
        <v>234</v>
      </c>
      <c r="F2142" s="57"/>
      <c r="G2142" s="57"/>
      <c r="H2142" s="57"/>
      <c r="I2142" s="57"/>
      <c r="J2142" s="57"/>
      <c r="K2142" s="59" t="s">
        <v>1</v>
      </c>
      <c r="L2142" s="51"/>
      <c r="M2142" s="59">
        <v>0</v>
      </c>
      <c r="N2142" s="51"/>
      <c r="O2142" s="82" t="s">
        <v>1</v>
      </c>
      <c r="P2142" s="51"/>
    </row>
    <row r="2143" spans="1:16">
      <c r="A2143" s="58" t="s">
        <v>1</v>
      </c>
      <c r="B2143" s="51"/>
      <c r="C2143" s="58" t="s">
        <v>260</v>
      </c>
      <c r="D2143" s="51"/>
      <c r="E2143" s="65" t="s">
        <v>261</v>
      </c>
      <c r="F2143" s="57"/>
      <c r="G2143" s="57"/>
      <c r="H2143" s="57"/>
      <c r="I2143" s="57"/>
      <c r="J2143" s="57"/>
      <c r="K2143" s="59" t="s">
        <v>1</v>
      </c>
      <c r="L2143" s="51"/>
      <c r="M2143" s="59">
        <v>0</v>
      </c>
      <c r="N2143" s="51"/>
      <c r="O2143" s="82" t="s">
        <v>1</v>
      </c>
      <c r="P2143" s="51"/>
    </row>
    <row r="2144" spans="1:16">
      <c r="A2144" s="58" t="s">
        <v>1</v>
      </c>
      <c r="B2144" s="51"/>
      <c r="C2144" s="58" t="s">
        <v>378</v>
      </c>
      <c r="D2144" s="51"/>
      <c r="E2144" s="65" t="s">
        <v>379</v>
      </c>
      <c r="F2144" s="57"/>
      <c r="G2144" s="57"/>
      <c r="H2144" s="57"/>
      <c r="I2144" s="57"/>
      <c r="J2144" s="57"/>
      <c r="K2144" s="59" t="s">
        <v>1</v>
      </c>
      <c r="L2144" s="51"/>
      <c r="M2144" s="59">
        <v>380</v>
      </c>
      <c r="N2144" s="51"/>
      <c r="O2144" s="82" t="s">
        <v>1</v>
      </c>
      <c r="P2144" s="51"/>
    </row>
    <row r="2145" spans="1:16">
      <c r="A2145" s="54" t="s">
        <v>1</v>
      </c>
      <c r="B2145" s="51"/>
      <c r="C2145" s="54" t="s">
        <v>235</v>
      </c>
      <c r="D2145" s="51"/>
      <c r="E2145" s="56" t="s">
        <v>236</v>
      </c>
      <c r="F2145" s="57"/>
      <c r="G2145" s="57"/>
      <c r="H2145" s="57"/>
      <c r="I2145" s="57"/>
      <c r="J2145" s="57"/>
      <c r="K2145" s="55">
        <v>321221.99</v>
      </c>
      <c r="L2145" s="51"/>
      <c r="M2145" s="55">
        <v>90639.7</v>
      </c>
      <c r="N2145" s="51"/>
      <c r="O2145" s="81">
        <v>28.22</v>
      </c>
      <c r="P2145" s="51"/>
    </row>
    <row r="2146" spans="1:16">
      <c r="A2146" s="58" t="s">
        <v>1</v>
      </c>
      <c r="B2146" s="51"/>
      <c r="C2146" s="58" t="s">
        <v>237</v>
      </c>
      <c r="D2146" s="51"/>
      <c r="E2146" s="65" t="s">
        <v>238</v>
      </c>
      <c r="F2146" s="57"/>
      <c r="G2146" s="57"/>
      <c r="H2146" s="57"/>
      <c r="I2146" s="57"/>
      <c r="J2146" s="57"/>
      <c r="K2146" s="59" t="s">
        <v>1</v>
      </c>
      <c r="L2146" s="51"/>
      <c r="M2146" s="59">
        <v>284.49</v>
      </c>
      <c r="N2146" s="51"/>
      <c r="O2146" s="82" t="s">
        <v>1</v>
      </c>
      <c r="P2146" s="51"/>
    </row>
    <row r="2147" spans="1:16">
      <c r="A2147" s="58" t="s">
        <v>1</v>
      </c>
      <c r="B2147" s="51"/>
      <c r="C2147" s="58" t="s">
        <v>327</v>
      </c>
      <c r="D2147" s="51"/>
      <c r="E2147" s="65" t="s">
        <v>328</v>
      </c>
      <c r="F2147" s="57"/>
      <c r="G2147" s="57"/>
      <c r="H2147" s="57"/>
      <c r="I2147" s="57"/>
      <c r="J2147" s="57"/>
      <c r="K2147" s="59" t="s">
        <v>1</v>
      </c>
      <c r="L2147" s="51"/>
      <c r="M2147" s="59">
        <v>89417.71</v>
      </c>
      <c r="N2147" s="51"/>
      <c r="O2147" s="82" t="s">
        <v>1</v>
      </c>
      <c r="P2147" s="51"/>
    </row>
    <row r="2148" spans="1:16">
      <c r="A2148" s="58" t="s">
        <v>1</v>
      </c>
      <c r="B2148" s="51"/>
      <c r="C2148" s="58" t="s">
        <v>266</v>
      </c>
      <c r="D2148" s="51"/>
      <c r="E2148" s="65" t="s">
        <v>267</v>
      </c>
      <c r="F2148" s="57"/>
      <c r="G2148" s="57"/>
      <c r="H2148" s="57"/>
      <c r="I2148" s="57"/>
      <c r="J2148" s="57"/>
      <c r="K2148" s="59" t="s">
        <v>1</v>
      </c>
      <c r="L2148" s="51"/>
      <c r="M2148" s="59">
        <v>0</v>
      </c>
      <c r="N2148" s="51"/>
      <c r="O2148" s="82" t="s">
        <v>1</v>
      </c>
      <c r="P2148" s="51"/>
    </row>
    <row r="2149" spans="1:16">
      <c r="A2149" s="58" t="s">
        <v>1</v>
      </c>
      <c r="B2149" s="51"/>
      <c r="C2149" s="58" t="s">
        <v>268</v>
      </c>
      <c r="D2149" s="51"/>
      <c r="E2149" s="65" t="s">
        <v>269</v>
      </c>
      <c r="F2149" s="57"/>
      <c r="G2149" s="57"/>
      <c r="H2149" s="57"/>
      <c r="I2149" s="57"/>
      <c r="J2149" s="57"/>
      <c r="K2149" s="59" t="s">
        <v>1</v>
      </c>
      <c r="L2149" s="51"/>
      <c r="M2149" s="59">
        <v>0</v>
      </c>
      <c r="N2149" s="51"/>
      <c r="O2149" s="82" t="s">
        <v>1</v>
      </c>
      <c r="P2149" s="51"/>
    </row>
    <row r="2150" spans="1:16">
      <c r="A2150" s="58" t="s">
        <v>1</v>
      </c>
      <c r="B2150" s="51"/>
      <c r="C2150" s="58" t="s">
        <v>270</v>
      </c>
      <c r="D2150" s="51"/>
      <c r="E2150" s="65" t="s">
        <v>271</v>
      </c>
      <c r="F2150" s="57"/>
      <c r="G2150" s="57"/>
      <c r="H2150" s="57"/>
      <c r="I2150" s="57"/>
      <c r="J2150" s="57"/>
      <c r="K2150" s="59" t="s">
        <v>1</v>
      </c>
      <c r="L2150" s="51"/>
      <c r="M2150" s="59">
        <v>937.5</v>
      </c>
      <c r="N2150" s="51"/>
      <c r="O2150" s="82" t="s">
        <v>1</v>
      </c>
      <c r="P2150" s="51"/>
    </row>
    <row r="2151" spans="1:16">
      <c r="A2151" s="58" t="s">
        <v>1</v>
      </c>
      <c r="B2151" s="51"/>
      <c r="C2151" s="58" t="s">
        <v>272</v>
      </c>
      <c r="D2151" s="51"/>
      <c r="E2151" s="65" t="s">
        <v>273</v>
      </c>
      <c r="F2151" s="57"/>
      <c r="G2151" s="57"/>
      <c r="H2151" s="57"/>
      <c r="I2151" s="57"/>
      <c r="J2151" s="57"/>
      <c r="K2151" s="59" t="s">
        <v>1</v>
      </c>
      <c r="L2151" s="51"/>
      <c r="M2151" s="59">
        <v>0</v>
      </c>
      <c r="N2151" s="51"/>
      <c r="O2151" s="82" t="s">
        <v>1</v>
      </c>
      <c r="P2151" s="51"/>
    </row>
    <row r="2152" spans="1:16">
      <c r="A2152" s="54" t="s">
        <v>1</v>
      </c>
      <c r="B2152" s="51"/>
      <c r="C2152" s="54" t="s">
        <v>239</v>
      </c>
      <c r="D2152" s="51"/>
      <c r="E2152" s="56" t="s">
        <v>240</v>
      </c>
      <c r="F2152" s="57"/>
      <c r="G2152" s="57"/>
      <c r="H2152" s="57"/>
      <c r="I2152" s="57"/>
      <c r="J2152" s="57"/>
      <c r="K2152" s="55">
        <v>112000</v>
      </c>
      <c r="L2152" s="51"/>
      <c r="M2152" s="55">
        <v>0</v>
      </c>
      <c r="N2152" s="51"/>
      <c r="O2152" s="81">
        <v>0</v>
      </c>
      <c r="P2152" s="51"/>
    </row>
    <row r="2153" spans="1:16">
      <c r="A2153" s="58" t="s">
        <v>1</v>
      </c>
      <c r="B2153" s="51"/>
      <c r="C2153" s="58" t="s">
        <v>274</v>
      </c>
      <c r="D2153" s="51"/>
      <c r="E2153" s="65" t="s">
        <v>275</v>
      </c>
      <c r="F2153" s="57"/>
      <c r="G2153" s="57"/>
      <c r="H2153" s="57"/>
      <c r="I2153" s="57"/>
      <c r="J2153" s="57"/>
      <c r="K2153" s="59" t="s">
        <v>1</v>
      </c>
      <c r="L2153" s="51"/>
      <c r="M2153" s="59">
        <v>0</v>
      </c>
      <c r="N2153" s="51"/>
      <c r="O2153" s="82" t="s">
        <v>1</v>
      </c>
      <c r="P2153" s="51"/>
    </row>
    <row r="2154" spans="1:16">
      <c r="A2154" s="58" t="s">
        <v>1</v>
      </c>
      <c r="B2154" s="51"/>
      <c r="C2154" s="58" t="s">
        <v>276</v>
      </c>
      <c r="D2154" s="51"/>
      <c r="E2154" s="65" t="s">
        <v>277</v>
      </c>
      <c r="F2154" s="57"/>
      <c r="G2154" s="57"/>
      <c r="H2154" s="57"/>
      <c r="I2154" s="57"/>
      <c r="J2154" s="57"/>
      <c r="K2154" s="59" t="s">
        <v>1</v>
      </c>
      <c r="L2154" s="51"/>
      <c r="M2154" s="59">
        <v>0</v>
      </c>
      <c r="N2154" s="51"/>
      <c r="O2154" s="82" t="s">
        <v>1</v>
      </c>
      <c r="P2154" s="51"/>
    </row>
    <row r="2155" spans="1:16">
      <c r="A2155" s="58" t="s">
        <v>1</v>
      </c>
      <c r="B2155" s="51"/>
      <c r="C2155" s="58" t="s">
        <v>241</v>
      </c>
      <c r="D2155" s="51"/>
      <c r="E2155" s="65" t="s">
        <v>242</v>
      </c>
      <c r="F2155" s="57"/>
      <c r="G2155" s="57"/>
      <c r="H2155" s="57"/>
      <c r="I2155" s="57"/>
      <c r="J2155" s="57"/>
      <c r="K2155" s="59" t="s">
        <v>1</v>
      </c>
      <c r="L2155" s="51"/>
      <c r="M2155" s="59">
        <v>0</v>
      </c>
      <c r="N2155" s="51"/>
      <c r="O2155" s="82" t="s">
        <v>1</v>
      </c>
      <c r="P2155" s="51"/>
    </row>
    <row r="2156" spans="1:16">
      <c r="A2156" s="58" t="s">
        <v>1</v>
      </c>
      <c r="B2156" s="51"/>
      <c r="C2156" s="58" t="s">
        <v>278</v>
      </c>
      <c r="D2156" s="51"/>
      <c r="E2156" s="65" t="s">
        <v>279</v>
      </c>
      <c r="F2156" s="57"/>
      <c r="G2156" s="57"/>
      <c r="H2156" s="57"/>
      <c r="I2156" s="57"/>
      <c r="J2156" s="57"/>
      <c r="K2156" s="59" t="s">
        <v>1</v>
      </c>
      <c r="L2156" s="51"/>
      <c r="M2156" s="59">
        <v>0</v>
      </c>
      <c r="N2156" s="51"/>
      <c r="O2156" s="82" t="s">
        <v>1</v>
      </c>
      <c r="P2156" s="51"/>
    </row>
    <row r="2157" spans="1:16">
      <c r="A2157" s="58" t="s">
        <v>1</v>
      </c>
      <c r="B2157" s="51"/>
      <c r="C2157" s="58" t="s">
        <v>280</v>
      </c>
      <c r="D2157" s="51"/>
      <c r="E2157" s="65" t="s">
        <v>281</v>
      </c>
      <c r="F2157" s="57"/>
      <c r="G2157" s="57"/>
      <c r="H2157" s="57"/>
      <c r="I2157" s="57"/>
      <c r="J2157" s="57"/>
      <c r="K2157" s="59" t="s">
        <v>1</v>
      </c>
      <c r="L2157" s="51"/>
      <c r="M2157" s="59">
        <v>0</v>
      </c>
      <c r="N2157" s="51"/>
      <c r="O2157" s="82" t="s">
        <v>1</v>
      </c>
      <c r="P2157" s="51"/>
    </row>
    <row r="2158" spans="1:16">
      <c r="A2158" s="58" t="s">
        <v>1</v>
      </c>
      <c r="B2158" s="51"/>
      <c r="C2158" s="58" t="s">
        <v>282</v>
      </c>
      <c r="D2158" s="51"/>
      <c r="E2158" s="65" t="s">
        <v>283</v>
      </c>
      <c r="F2158" s="57"/>
      <c r="G2158" s="57"/>
      <c r="H2158" s="57"/>
      <c r="I2158" s="57"/>
      <c r="J2158" s="57"/>
      <c r="K2158" s="59" t="s">
        <v>1</v>
      </c>
      <c r="L2158" s="51"/>
      <c r="M2158" s="59">
        <v>0</v>
      </c>
      <c r="N2158" s="51"/>
      <c r="O2158" s="82" t="s">
        <v>1</v>
      </c>
      <c r="P2158" s="51"/>
    </row>
    <row r="2159" spans="1:16">
      <c r="A2159" s="58" t="s">
        <v>1</v>
      </c>
      <c r="B2159" s="51"/>
      <c r="C2159" s="58" t="s">
        <v>243</v>
      </c>
      <c r="D2159" s="51"/>
      <c r="E2159" s="65" t="s">
        <v>244</v>
      </c>
      <c r="F2159" s="57"/>
      <c r="G2159" s="57"/>
      <c r="H2159" s="57"/>
      <c r="I2159" s="57"/>
      <c r="J2159" s="57"/>
      <c r="K2159" s="59" t="s">
        <v>1</v>
      </c>
      <c r="L2159" s="51"/>
      <c r="M2159" s="59">
        <v>0</v>
      </c>
      <c r="N2159" s="51"/>
      <c r="O2159" s="82" t="s">
        <v>1</v>
      </c>
      <c r="P2159" s="51"/>
    </row>
    <row r="2160" spans="1:16">
      <c r="A2160" s="58" t="s">
        <v>1</v>
      </c>
      <c r="B2160" s="51"/>
      <c r="C2160" s="58" t="s">
        <v>329</v>
      </c>
      <c r="D2160" s="51"/>
      <c r="E2160" s="65" t="s">
        <v>330</v>
      </c>
      <c r="F2160" s="57"/>
      <c r="G2160" s="57"/>
      <c r="H2160" s="57"/>
      <c r="I2160" s="57"/>
      <c r="J2160" s="57"/>
      <c r="K2160" s="59" t="s">
        <v>1</v>
      </c>
      <c r="L2160" s="51"/>
      <c r="M2160" s="59">
        <v>0</v>
      </c>
      <c r="N2160" s="51"/>
      <c r="O2160" s="82" t="s">
        <v>1</v>
      </c>
      <c r="P2160" s="51"/>
    </row>
    <row r="2161" spans="1:16">
      <c r="A2161" s="58" t="s">
        <v>1</v>
      </c>
      <c r="B2161" s="51"/>
      <c r="C2161" s="58" t="s">
        <v>284</v>
      </c>
      <c r="D2161" s="51"/>
      <c r="E2161" s="65" t="s">
        <v>285</v>
      </c>
      <c r="F2161" s="57"/>
      <c r="G2161" s="57"/>
      <c r="H2161" s="57"/>
      <c r="I2161" s="57"/>
      <c r="J2161" s="57"/>
      <c r="K2161" s="59" t="s">
        <v>1</v>
      </c>
      <c r="L2161" s="51"/>
      <c r="M2161" s="59">
        <v>0</v>
      </c>
      <c r="N2161" s="51"/>
      <c r="O2161" s="82" t="s">
        <v>1</v>
      </c>
      <c r="P2161" s="51"/>
    </row>
    <row r="2162" spans="1:16">
      <c r="A2162" s="54" t="s">
        <v>1</v>
      </c>
      <c r="B2162" s="51"/>
      <c r="C2162" s="54" t="s">
        <v>300</v>
      </c>
      <c r="D2162" s="51"/>
      <c r="E2162" s="56" t="s">
        <v>301</v>
      </c>
      <c r="F2162" s="57"/>
      <c r="G2162" s="57"/>
      <c r="H2162" s="57"/>
      <c r="I2162" s="57"/>
      <c r="J2162" s="57"/>
      <c r="K2162" s="55">
        <v>2000</v>
      </c>
      <c r="L2162" s="51"/>
      <c r="M2162" s="55">
        <v>0</v>
      </c>
      <c r="N2162" s="51"/>
      <c r="O2162" s="81">
        <v>0</v>
      </c>
      <c r="P2162" s="51"/>
    </row>
    <row r="2163" spans="1:16">
      <c r="A2163" s="58" t="s">
        <v>1</v>
      </c>
      <c r="B2163" s="51"/>
      <c r="C2163" s="58" t="s">
        <v>302</v>
      </c>
      <c r="D2163" s="51"/>
      <c r="E2163" s="65" t="s">
        <v>301</v>
      </c>
      <c r="F2163" s="57"/>
      <c r="G2163" s="57"/>
      <c r="H2163" s="57"/>
      <c r="I2163" s="57"/>
      <c r="J2163" s="57"/>
      <c r="K2163" s="59" t="s">
        <v>1</v>
      </c>
      <c r="L2163" s="51"/>
      <c r="M2163" s="59">
        <v>0</v>
      </c>
      <c r="N2163" s="51"/>
      <c r="O2163" s="82" t="s">
        <v>1</v>
      </c>
      <c r="P2163" s="51"/>
    </row>
    <row r="2164" spans="1:16">
      <c r="A2164" s="54" t="s">
        <v>1</v>
      </c>
      <c r="B2164" s="51"/>
      <c r="C2164" s="54" t="s">
        <v>245</v>
      </c>
      <c r="D2164" s="51"/>
      <c r="E2164" s="56" t="s">
        <v>246</v>
      </c>
      <c r="F2164" s="57"/>
      <c r="G2164" s="57"/>
      <c r="H2164" s="57"/>
      <c r="I2164" s="57"/>
      <c r="J2164" s="57"/>
      <c r="K2164" s="55">
        <v>45000</v>
      </c>
      <c r="L2164" s="51"/>
      <c r="M2164" s="55">
        <v>0</v>
      </c>
      <c r="N2164" s="51"/>
      <c r="O2164" s="81">
        <v>0</v>
      </c>
      <c r="P2164" s="51"/>
    </row>
    <row r="2165" spans="1:16">
      <c r="A2165" s="58" t="s">
        <v>1</v>
      </c>
      <c r="B2165" s="51"/>
      <c r="C2165" s="58" t="s">
        <v>286</v>
      </c>
      <c r="D2165" s="51"/>
      <c r="E2165" s="65" t="s">
        <v>287</v>
      </c>
      <c r="F2165" s="57"/>
      <c r="G2165" s="57"/>
      <c r="H2165" s="57"/>
      <c r="I2165" s="57"/>
      <c r="J2165" s="57"/>
      <c r="K2165" s="59" t="s">
        <v>1</v>
      </c>
      <c r="L2165" s="51"/>
      <c r="M2165" s="59">
        <v>0</v>
      </c>
      <c r="N2165" s="51"/>
      <c r="O2165" s="82" t="s">
        <v>1</v>
      </c>
      <c r="P2165" s="51"/>
    </row>
    <row r="2166" spans="1:16">
      <c r="A2166" s="58" t="s">
        <v>1</v>
      </c>
      <c r="B2166" s="51"/>
      <c r="C2166" s="58" t="s">
        <v>249</v>
      </c>
      <c r="D2166" s="51"/>
      <c r="E2166" s="65" t="s">
        <v>250</v>
      </c>
      <c r="F2166" s="57"/>
      <c r="G2166" s="57"/>
      <c r="H2166" s="57"/>
      <c r="I2166" s="57"/>
      <c r="J2166" s="57"/>
      <c r="K2166" s="59" t="s">
        <v>1</v>
      </c>
      <c r="L2166" s="51"/>
      <c r="M2166" s="59">
        <v>0</v>
      </c>
      <c r="N2166" s="51"/>
      <c r="O2166" s="82" t="s">
        <v>1</v>
      </c>
      <c r="P2166" s="51"/>
    </row>
    <row r="2167" spans="1:16">
      <c r="A2167" s="58" t="s">
        <v>1</v>
      </c>
      <c r="B2167" s="51"/>
      <c r="C2167" s="58" t="s">
        <v>288</v>
      </c>
      <c r="D2167" s="51"/>
      <c r="E2167" s="65" t="s">
        <v>289</v>
      </c>
      <c r="F2167" s="57"/>
      <c r="G2167" s="57"/>
      <c r="H2167" s="57"/>
      <c r="I2167" s="57"/>
      <c r="J2167" s="57"/>
      <c r="K2167" s="59" t="s">
        <v>1</v>
      </c>
      <c r="L2167" s="51"/>
      <c r="M2167" s="59">
        <v>0</v>
      </c>
      <c r="N2167" s="51"/>
      <c r="O2167" s="82" t="s">
        <v>1</v>
      </c>
      <c r="P2167" s="51"/>
    </row>
    <row r="2168" spans="1:16">
      <c r="A2168" s="58" t="s">
        <v>1</v>
      </c>
      <c r="B2168" s="51"/>
      <c r="C2168" s="58" t="s">
        <v>290</v>
      </c>
      <c r="D2168" s="51"/>
      <c r="E2168" s="65" t="s">
        <v>291</v>
      </c>
      <c r="F2168" s="57"/>
      <c r="G2168" s="57"/>
      <c r="H2168" s="57"/>
      <c r="I2168" s="57"/>
      <c r="J2168" s="57"/>
      <c r="K2168" s="59" t="s">
        <v>1</v>
      </c>
      <c r="L2168" s="51"/>
      <c r="M2168" s="59">
        <v>0</v>
      </c>
      <c r="N2168" s="51"/>
      <c r="O2168" s="82" t="s">
        <v>1</v>
      </c>
      <c r="P2168" s="51"/>
    </row>
    <row r="2169" spans="1:16">
      <c r="A2169" s="58" t="s">
        <v>1</v>
      </c>
      <c r="B2169" s="51"/>
      <c r="C2169" s="58" t="s">
        <v>709</v>
      </c>
      <c r="D2169" s="51"/>
      <c r="E2169" s="65" t="s">
        <v>710</v>
      </c>
      <c r="F2169" s="57"/>
      <c r="G2169" s="57"/>
      <c r="H2169" s="57"/>
      <c r="I2169" s="57"/>
      <c r="J2169" s="57"/>
      <c r="K2169" s="59" t="s">
        <v>1</v>
      </c>
      <c r="L2169" s="51"/>
      <c r="M2169" s="59">
        <v>0</v>
      </c>
      <c r="N2169" s="51"/>
      <c r="O2169" s="82" t="s">
        <v>1</v>
      </c>
      <c r="P2169" s="51"/>
    </row>
    <row r="2170" spans="1:16">
      <c r="A2170" s="58" t="s">
        <v>1</v>
      </c>
      <c r="B2170" s="51"/>
      <c r="C2170" s="58" t="s">
        <v>251</v>
      </c>
      <c r="D2170" s="51"/>
      <c r="E2170" s="65" t="s">
        <v>246</v>
      </c>
      <c r="F2170" s="57"/>
      <c r="G2170" s="57"/>
      <c r="H2170" s="57"/>
      <c r="I2170" s="57"/>
      <c r="J2170" s="57"/>
      <c r="K2170" s="59" t="s">
        <v>1</v>
      </c>
      <c r="L2170" s="51"/>
      <c r="M2170" s="59">
        <v>0</v>
      </c>
      <c r="N2170" s="51"/>
      <c r="O2170" s="82" t="s">
        <v>1</v>
      </c>
      <c r="P2170" s="51"/>
    </row>
    <row r="2171" spans="1:16">
      <c r="A2171" s="54" t="s">
        <v>1</v>
      </c>
      <c r="B2171" s="51"/>
      <c r="C2171" s="54" t="s">
        <v>292</v>
      </c>
      <c r="D2171" s="51"/>
      <c r="E2171" s="56" t="s">
        <v>293</v>
      </c>
      <c r="F2171" s="57"/>
      <c r="G2171" s="57"/>
      <c r="H2171" s="57"/>
      <c r="I2171" s="57"/>
      <c r="J2171" s="57"/>
      <c r="K2171" s="55">
        <v>4000</v>
      </c>
      <c r="L2171" s="51"/>
      <c r="M2171" s="55">
        <v>70</v>
      </c>
      <c r="N2171" s="51"/>
      <c r="O2171" s="81">
        <v>1.75</v>
      </c>
      <c r="P2171" s="51"/>
    </row>
    <row r="2172" spans="1:16">
      <c r="A2172" s="58" t="s">
        <v>1</v>
      </c>
      <c r="B2172" s="51"/>
      <c r="C2172" s="58" t="s">
        <v>294</v>
      </c>
      <c r="D2172" s="51"/>
      <c r="E2172" s="65" t="s">
        <v>295</v>
      </c>
      <c r="F2172" s="57"/>
      <c r="G2172" s="57"/>
      <c r="H2172" s="57"/>
      <c r="I2172" s="57"/>
      <c r="J2172" s="57"/>
      <c r="K2172" s="59" t="s">
        <v>1</v>
      </c>
      <c r="L2172" s="51"/>
      <c r="M2172" s="59">
        <v>70</v>
      </c>
      <c r="N2172" s="51"/>
      <c r="O2172" s="82" t="s">
        <v>1</v>
      </c>
      <c r="P2172" s="51"/>
    </row>
    <row r="2173" spans="1:16">
      <c r="A2173" s="58" t="s">
        <v>1</v>
      </c>
      <c r="B2173" s="51"/>
      <c r="C2173" s="58" t="s">
        <v>296</v>
      </c>
      <c r="D2173" s="51"/>
      <c r="E2173" s="65" t="s">
        <v>297</v>
      </c>
      <c r="F2173" s="57"/>
      <c r="G2173" s="57"/>
      <c r="H2173" s="57"/>
      <c r="I2173" s="57"/>
      <c r="J2173" s="57"/>
      <c r="K2173" s="59" t="s">
        <v>1</v>
      </c>
      <c r="L2173" s="51"/>
      <c r="M2173" s="59">
        <v>0</v>
      </c>
      <c r="N2173" s="51"/>
      <c r="O2173" s="82" t="s">
        <v>1</v>
      </c>
      <c r="P2173" s="51"/>
    </row>
    <row r="2174" spans="1:16">
      <c r="A2174" s="54" t="s">
        <v>1</v>
      </c>
      <c r="B2174" s="51"/>
      <c r="C2174" s="54" t="s">
        <v>331</v>
      </c>
      <c r="D2174" s="51"/>
      <c r="E2174" s="56" t="s">
        <v>332</v>
      </c>
      <c r="F2174" s="57"/>
      <c r="G2174" s="57"/>
      <c r="H2174" s="57"/>
      <c r="I2174" s="57"/>
      <c r="J2174" s="57"/>
      <c r="K2174" s="55">
        <v>12000</v>
      </c>
      <c r="L2174" s="51"/>
      <c r="M2174" s="55">
        <v>0</v>
      </c>
      <c r="N2174" s="51"/>
      <c r="O2174" s="81">
        <v>0</v>
      </c>
      <c r="P2174" s="51"/>
    </row>
    <row r="2175" spans="1:16">
      <c r="A2175" s="58" t="s">
        <v>1</v>
      </c>
      <c r="B2175" s="51"/>
      <c r="C2175" s="58" t="s">
        <v>372</v>
      </c>
      <c r="D2175" s="51"/>
      <c r="E2175" s="65" t="s">
        <v>373</v>
      </c>
      <c r="F2175" s="57"/>
      <c r="G2175" s="57"/>
      <c r="H2175" s="57"/>
      <c r="I2175" s="57"/>
      <c r="J2175" s="57"/>
      <c r="K2175" s="59" t="s">
        <v>1</v>
      </c>
      <c r="L2175" s="51"/>
      <c r="M2175" s="59">
        <v>0</v>
      </c>
      <c r="N2175" s="51"/>
      <c r="O2175" s="82" t="s">
        <v>1</v>
      </c>
      <c r="P2175" s="51"/>
    </row>
    <row r="2176" spans="1:16">
      <c r="A2176" s="54" t="s">
        <v>1</v>
      </c>
      <c r="B2176" s="51"/>
      <c r="C2176" s="54" t="s">
        <v>262</v>
      </c>
      <c r="D2176" s="51"/>
      <c r="E2176" s="56" t="s">
        <v>263</v>
      </c>
      <c r="F2176" s="57"/>
      <c r="G2176" s="57"/>
      <c r="H2176" s="57"/>
      <c r="I2176" s="57"/>
      <c r="J2176" s="57"/>
      <c r="K2176" s="55">
        <v>60937.5</v>
      </c>
      <c r="L2176" s="51"/>
      <c r="M2176" s="55">
        <v>10937.5</v>
      </c>
      <c r="N2176" s="51"/>
      <c r="O2176" s="81">
        <v>17.95</v>
      </c>
      <c r="P2176" s="51"/>
    </row>
    <row r="2177" spans="1:16">
      <c r="A2177" s="58" t="s">
        <v>1</v>
      </c>
      <c r="B2177" s="51"/>
      <c r="C2177" s="58" t="s">
        <v>264</v>
      </c>
      <c r="D2177" s="51"/>
      <c r="E2177" s="65" t="s">
        <v>265</v>
      </c>
      <c r="F2177" s="57"/>
      <c r="G2177" s="57"/>
      <c r="H2177" s="57"/>
      <c r="I2177" s="57"/>
      <c r="J2177" s="57"/>
      <c r="K2177" s="59" t="s">
        <v>1</v>
      </c>
      <c r="L2177" s="51"/>
      <c r="M2177" s="59">
        <v>10937.5</v>
      </c>
      <c r="N2177" s="51"/>
      <c r="O2177" s="82" t="s">
        <v>1</v>
      </c>
      <c r="P2177" s="51"/>
    </row>
    <row r="2178" spans="1:16">
      <c r="A2178" s="58" t="s">
        <v>1</v>
      </c>
      <c r="B2178" s="51"/>
      <c r="C2178" s="58" t="s">
        <v>298</v>
      </c>
      <c r="D2178" s="51"/>
      <c r="E2178" s="65" t="s">
        <v>299</v>
      </c>
      <c r="F2178" s="57"/>
      <c r="G2178" s="57"/>
      <c r="H2178" s="57"/>
      <c r="I2178" s="57"/>
      <c r="J2178" s="57"/>
      <c r="K2178" s="59" t="s">
        <v>1</v>
      </c>
      <c r="L2178" s="51"/>
      <c r="M2178" s="59">
        <v>0</v>
      </c>
      <c r="N2178" s="51"/>
      <c r="O2178" s="82" t="s">
        <v>1</v>
      </c>
      <c r="P2178" s="51"/>
    </row>
    <row r="2179" spans="1:16">
      <c r="A2179" s="58" t="s">
        <v>1</v>
      </c>
      <c r="B2179" s="51"/>
      <c r="C2179" s="58" t="s">
        <v>446</v>
      </c>
      <c r="D2179" s="51"/>
      <c r="E2179" s="65" t="s">
        <v>447</v>
      </c>
      <c r="F2179" s="57"/>
      <c r="G2179" s="57"/>
      <c r="H2179" s="57"/>
      <c r="I2179" s="57"/>
      <c r="J2179" s="57"/>
      <c r="K2179" s="59" t="s">
        <v>1</v>
      </c>
      <c r="L2179" s="51"/>
      <c r="M2179" s="59">
        <v>0</v>
      </c>
      <c r="N2179" s="51"/>
      <c r="O2179" s="82" t="s">
        <v>1</v>
      </c>
      <c r="P2179" s="51"/>
    </row>
    <row r="2180" spans="1:16">
      <c r="A2180" s="58" t="s">
        <v>1</v>
      </c>
      <c r="B2180" s="51"/>
      <c r="C2180" s="58" t="s">
        <v>305</v>
      </c>
      <c r="D2180" s="51"/>
      <c r="E2180" s="65" t="s">
        <v>306</v>
      </c>
      <c r="F2180" s="57"/>
      <c r="G2180" s="57"/>
      <c r="H2180" s="57"/>
      <c r="I2180" s="57"/>
      <c r="J2180" s="57"/>
      <c r="K2180" s="59" t="s">
        <v>1</v>
      </c>
      <c r="L2180" s="51"/>
      <c r="M2180" s="59">
        <v>0</v>
      </c>
      <c r="N2180" s="51"/>
      <c r="O2180" s="82" t="s">
        <v>1</v>
      </c>
      <c r="P2180" s="51"/>
    </row>
    <row r="2181" spans="1:16">
      <c r="A2181" s="54" t="s">
        <v>1</v>
      </c>
      <c r="B2181" s="51"/>
      <c r="C2181" s="54" t="s">
        <v>374</v>
      </c>
      <c r="D2181" s="51"/>
      <c r="E2181" s="56" t="s">
        <v>375</v>
      </c>
      <c r="F2181" s="57"/>
      <c r="G2181" s="57"/>
      <c r="H2181" s="57"/>
      <c r="I2181" s="57"/>
      <c r="J2181" s="57"/>
      <c r="K2181" s="55">
        <v>20000</v>
      </c>
      <c r="L2181" s="51"/>
      <c r="M2181" s="55">
        <v>0</v>
      </c>
      <c r="N2181" s="51"/>
      <c r="O2181" s="81">
        <v>0</v>
      </c>
      <c r="P2181" s="51"/>
    </row>
    <row r="2182" spans="1:16">
      <c r="A2182" s="58" t="s">
        <v>1</v>
      </c>
      <c r="B2182" s="51"/>
      <c r="C2182" s="58" t="s">
        <v>376</v>
      </c>
      <c r="D2182" s="51"/>
      <c r="E2182" s="65" t="s">
        <v>377</v>
      </c>
      <c r="F2182" s="57"/>
      <c r="G2182" s="57"/>
      <c r="H2182" s="57"/>
      <c r="I2182" s="57"/>
      <c r="J2182" s="57"/>
      <c r="K2182" s="59" t="s">
        <v>1</v>
      </c>
      <c r="L2182" s="51"/>
      <c r="M2182" s="59">
        <v>0</v>
      </c>
      <c r="N2182" s="51"/>
      <c r="O2182" s="82" t="s">
        <v>1</v>
      </c>
      <c r="P2182" s="51"/>
    </row>
    <row r="2183" spans="1:16">
      <c r="A2183" s="62" t="s">
        <v>1</v>
      </c>
      <c r="B2183" s="51"/>
      <c r="C2183" s="62" t="s">
        <v>390</v>
      </c>
      <c r="D2183" s="51"/>
      <c r="E2183" s="51"/>
      <c r="F2183" s="51"/>
      <c r="G2183" s="51"/>
      <c r="H2183" s="51"/>
      <c r="I2183" s="51"/>
      <c r="J2183" s="51"/>
      <c r="K2183" s="63">
        <v>759929.83</v>
      </c>
      <c r="L2183" s="51"/>
      <c r="M2183" s="63">
        <v>251383.52</v>
      </c>
      <c r="N2183" s="51"/>
      <c r="O2183" s="76">
        <v>33.08</v>
      </c>
      <c r="P2183" s="51"/>
    </row>
    <row r="2184" spans="1:16">
      <c r="A2184" s="62" t="s">
        <v>1</v>
      </c>
      <c r="B2184" s="51"/>
      <c r="C2184" s="62" t="s">
        <v>391</v>
      </c>
      <c r="D2184" s="51"/>
      <c r="E2184" s="51"/>
      <c r="F2184" s="51"/>
      <c r="G2184" s="51"/>
      <c r="H2184" s="51"/>
      <c r="I2184" s="51"/>
      <c r="J2184" s="51"/>
      <c r="K2184" s="63">
        <v>759929.83</v>
      </c>
      <c r="L2184" s="51"/>
      <c r="M2184" s="63">
        <v>251383.52</v>
      </c>
      <c r="N2184" s="51"/>
      <c r="O2184" s="76">
        <v>33.08</v>
      </c>
      <c r="P2184" s="51"/>
    </row>
    <row r="2185" spans="1:16">
      <c r="A2185" s="54" t="s">
        <v>1</v>
      </c>
      <c r="B2185" s="51"/>
      <c r="C2185" s="54" t="s">
        <v>220</v>
      </c>
      <c r="D2185" s="51"/>
      <c r="E2185" s="56" t="s">
        <v>221</v>
      </c>
      <c r="F2185" s="57"/>
      <c r="G2185" s="57"/>
      <c r="H2185" s="57"/>
      <c r="I2185" s="57"/>
      <c r="J2185" s="57"/>
      <c r="K2185" s="55">
        <v>185579.46</v>
      </c>
      <c r="L2185" s="51"/>
      <c r="M2185" s="55">
        <v>116289.31</v>
      </c>
      <c r="N2185" s="51"/>
      <c r="O2185" s="81">
        <v>62.66</v>
      </c>
      <c r="P2185" s="51"/>
    </row>
    <row r="2186" spans="1:16">
      <c r="A2186" s="58" t="s">
        <v>1</v>
      </c>
      <c r="B2186" s="51"/>
      <c r="C2186" s="58" t="s">
        <v>222</v>
      </c>
      <c r="D2186" s="51"/>
      <c r="E2186" s="65" t="s">
        <v>223</v>
      </c>
      <c r="F2186" s="57"/>
      <c r="G2186" s="57"/>
      <c r="H2186" s="57"/>
      <c r="I2186" s="57"/>
      <c r="J2186" s="57"/>
      <c r="K2186" s="59" t="s">
        <v>1</v>
      </c>
      <c r="L2186" s="51"/>
      <c r="M2186" s="59">
        <v>116289.31</v>
      </c>
      <c r="N2186" s="51"/>
      <c r="O2186" s="82" t="s">
        <v>1</v>
      </c>
      <c r="P2186" s="51"/>
    </row>
    <row r="2187" spans="1:16">
      <c r="A2187" s="54" t="s">
        <v>1</v>
      </c>
      <c r="B2187" s="51"/>
      <c r="C2187" s="54" t="s">
        <v>224</v>
      </c>
      <c r="D2187" s="51"/>
      <c r="E2187" s="56" t="s">
        <v>225</v>
      </c>
      <c r="F2187" s="57"/>
      <c r="G2187" s="57"/>
      <c r="H2187" s="57"/>
      <c r="I2187" s="57"/>
      <c r="J2187" s="57"/>
      <c r="K2187" s="55">
        <v>2500</v>
      </c>
      <c r="L2187" s="51"/>
      <c r="M2187" s="55">
        <v>0</v>
      </c>
      <c r="N2187" s="51"/>
      <c r="O2187" s="81">
        <v>0</v>
      </c>
      <c r="P2187" s="51"/>
    </row>
    <row r="2188" spans="1:16">
      <c r="A2188" s="58" t="s">
        <v>1</v>
      </c>
      <c r="B2188" s="51"/>
      <c r="C2188" s="58" t="s">
        <v>226</v>
      </c>
      <c r="D2188" s="51"/>
      <c r="E2188" s="65" t="s">
        <v>225</v>
      </c>
      <c r="F2188" s="57"/>
      <c r="G2188" s="57"/>
      <c r="H2188" s="57"/>
      <c r="I2188" s="57"/>
      <c r="J2188" s="57"/>
      <c r="K2188" s="59" t="s">
        <v>1</v>
      </c>
      <c r="L2188" s="51"/>
      <c r="M2188" s="59">
        <v>0</v>
      </c>
      <c r="N2188" s="51"/>
      <c r="O2188" s="82" t="s">
        <v>1</v>
      </c>
      <c r="P2188" s="51"/>
    </row>
    <row r="2189" spans="1:16">
      <c r="A2189" s="54" t="s">
        <v>1</v>
      </c>
      <c r="B2189" s="51"/>
      <c r="C2189" s="54" t="s">
        <v>227</v>
      </c>
      <c r="D2189" s="51"/>
      <c r="E2189" s="56" t="s">
        <v>228</v>
      </c>
      <c r="F2189" s="57"/>
      <c r="G2189" s="57"/>
      <c r="H2189" s="57"/>
      <c r="I2189" s="57"/>
      <c r="J2189" s="57"/>
      <c r="K2189" s="55">
        <v>40352.410000000003</v>
      </c>
      <c r="L2189" s="51"/>
      <c r="M2189" s="55">
        <v>20001.68</v>
      </c>
      <c r="N2189" s="51"/>
      <c r="O2189" s="81">
        <v>49.57</v>
      </c>
      <c r="P2189" s="51"/>
    </row>
    <row r="2190" spans="1:16">
      <c r="A2190" s="58" t="s">
        <v>1</v>
      </c>
      <c r="B2190" s="51"/>
      <c r="C2190" s="58" t="s">
        <v>229</v>
      </c>
      <c r="D2190" s="51"/>
      <c r="E2190" s="65" t="s">
        <v>230</v>
      </c>
      <c r="F2190" s="57"/>
      <c r="G2190" s="57"/>
      <c r="H2190" s="57"/>
      <c r="I2190" s="57"/>
      <c r="J2190" s="57"/>
      <c r="K2190" s="59" t="s">
        <v>1</v>
      </c>
      <c r="L2190" s="51"/>
      <c r="M2190" s="59">
        <v>18024.830000000002</v>
      </c>
      <c r="N2190" s="51"/>
      <c r="O2190" s="82" t="s">
        <v>1</v>
      </c>
      <c r="P2190" s="51"/>
    </row>
    <row r="2191" spans="1:16">
      <c r="A2191" s="58" t="s">
        <v>1</v>
      </c>
      <c r="B2191" s="51"/>
      <c r="C2191" s="58" t="s">
        <v>745</v>
      </c>
      <c r="D2191" s="51"/>
      <c r="E2191" s="65" t="s">
        <v>746</v>
      </c>
      <c r="F2191" s="57"/>
      <c r="G2191" s="57"/>
      <c r="H2191" s="57"/>
      <c r="I2191" s="57"/>
      <c r="J2191" s="57"/>
      <c r="K2191" s="59" t="s">
        <v>1</v>
      </c>
      <c r="L2191" s="51"/>
      <c r="M2191" s="59">
        <v>1976.85</v>
      </c>
      <c r="N2191" s="51"/>
      <c r="O2191" s="82" t="s">
        <v>1</v>
      </c>
      <c r="P2191" s="51"/>
    </row>
    <row r="2192" spans="1:16">
      <c r="A2192" s="54" t="s">
        <v>1</v>
      </c>
      <c r="B2192" s="51"/>
      <c r="C2192" s="54" t="s">
        <v>231</v>
      </c>
      <c r="D2192" s="51"/>
      <c r="E2192" s="56" t="s">
        <v>232</v>
      </c>
      <c r="F2192" s="57"/>
      <c r="G2192" s="57"/>
      <c r="H2192" s="57"/>
      <c r="I2192" s="57"/>
      <c r="J2192" s="57"/>
      <c r="K2192" s="55">
        <v>7000</v>
      </c>
      <c r="L2192" s="51"/>
      <c r="M2192" s="55">
        <v>0</v>
      </c>
      <c r="N2192" s="51"/>
      <c r="O2192" s="81">
        <v>0</v>
      </c>
      <c r="P2192" s="51"/>
    </row>
    <row r="2193" spans="1:16">
      <c r="A2193" s="58" t="s">
        <v>1</v>
      </c>
      <c r="B2193" s="51"/>
      <c r="C2193" s="58" t="s">
        <v>258</v>
      </c>
      <c r="D2193" s="51"/>
      <c r="E2193" s="65" t="s">
        <v>259</v>
      </c>
      <c r="F2193" s="57"/>
      <c r="G2193" s="57"/>
      <c r="H2193" s="57"/>
      <c r="I2193" s="57"/>
      <c r="J2193" s="57"/>
      <c r="K2193" s="59" t="s">
        <v>1</v>
      </c>
      <c r="L2193" s="51"/>
      <c r="M2193" s="59">
        <v>0</v>
      </c>
      <c r="N2193" s="51"/>
      <c r="O2193" s="82" t="s">
        <v>1</v>
      </c>
      <c r="P2193" s="51"/>
    </row>
    <row r="2194" spans="1:16">
      <c r="A2194" s="58" t="s">
        <v>1</v>
      </c>
      <c r="B2194" s="51"/>
      <c r="C2194" s="58" t="s">
        <v>233</v>
      </c>
      <c r="D2194" s="51"/>
      <c r="E2194" s="65" t="s">
        <v>234</v>
      </c>
      <c r="F2194" s="57"/>
      <c r="G2194" s="57"/>
      <c r="H2194" s="57"/>
      <c r="I2194" s="57"/>
      <c r="J2194" s="57"/>
      <c r="K2194" s="59" t="s">
        <v>1</v>
      </c>
      <c r="L2194" s="51"/>
      <c r="M2194" s="59">
        <v>0</v>
      </c>
      <c r="N2194" s="51"/>
      <c r="O2194" s="82" t="s">
        <v>1</v>
      </c>
      <c r="P2194" s="51"/>
    </row>
    <row r="2195" spans="1:16">
      <c r="A2195" s="58" t="s">
        <v>1</v>
      </c>
      <c r="B2195" s="51"/>
      <c r="C2195" s="58" t="s">
        <v>260</v>
      </c>
      <c r="D2195" s="51"/>
      <c r="E2195" s="65" t="s">
        <v>261</v>
      </c>
      <c r="F2195" s="57"/>
      <c r="G2195" s="57"/>
      <c r="H2195" s="57"/>
      <c r="I2195" s="57"/>
      <c r="J2195" s="57"/>
      <c r="K2195" s="59" t="s">
        <v>1</v>
      </c>
      <c r="L2195" s="51"/>
      <c r="M2195" s="59">
        <v>0</v>
      </c>
      <c r="N2195" s="51"/>
      <c r="O2195" s="82" t="s">
        <v>1</v>
      </c>
      <c r="P2195" s="51"/>
    </row>
    <row r="2196" spans="1:16">
      <c r="A2196" s="54" t="s">
        <v>1</v>
      </c>
      <c r="B2196" s="51"/>
      <c r="C2196" s="54" t="s">
        <v>235</v>
      </c>
      <c r="D2196" s="51"/>
      <c r="E2196" s="56" t="s">
        <v>236</v>
      </c>
      <c r="F2196" s="57"/>
      <c r="G2196" s="57"/>
      <c r="H2196" s="57"/>
      <c r="I2196" s="57"/>
      <c r="J2196" s="57"/>
      <c r="K2196" s="55">
        <v>35500</v>
      </c>
      <c r="L2196" s="51"/>
      <c r="M2196" s="55">
        <v>0</v>
      </c>
      <c r="N2196" s="51"/>
      <c r="O2196" s="81">
        <v>0</v>
      </c>
      <c r="P2196" s="51"/>
    </row>
    <row r="2197" spans="1:16">
      <c r="A2197" s="58" t="s">
        <v>1</v>
      </c>
      <c r="B2197" s="51"/>
      <c r="C2197" s="58" t="s">
        <v>237</v>
      </c>
      <c r="D2197" s="51"/>
      <c r="E2197" s="65" t="s">
        <v>238</v>
      </c>
      <c r="F2197" s="57"/>
      <c r="G2197" s="57"/>
      <c r="H2197" s="57"/>
      <c r="I2197" s="57"/>
      <c r="J2197" s="57"/>
      <c r="K2197" s="59" t="s">
        <v>1</v>
      </c>
      <c r="L2197" s="51"/>
      <c r="M2197" s="59">
        <v>0</v>
      </c>
      <c r="N2197" s="51"/>
      <c r="O2197" s="82" t="s">
        <v>1</v>
      </c>
      <c r="P2197" s="51"/>
    </row>
    <row r="2198" spans="1:16">
      <c r="A2198" s="58" t="s">
        <v>1</v>
      </c>
      <c r="B2198" s="51"/>
      <c r="C2198" s="58" t="s">
        <v>327</v>
      </c>
      <c r="D2198" s="51"/>
      <c r="E2198" s="65" t="s">
        <v>328</v>
      </c>
      <c r="F2198" s="57"/>
      <c r="G2198" s="57"/>
      <c r="H2198" s="57"/>
      <c r="I2198" s="57"/>
      <c r="J2198" s="57"/>
      <c r="K2198" s="59" t="s">
        <v>1</v>
      </c>
      <c r="L2198" s="51"/>
      <c r="M2198" s="59">
        <v>0</v>
      </c>
      <c r="N2198" s="51"/>
      <c r="O2198" s="82" t="s">
        <v>1</v>
      </c>
      <c r="P2198" s="51"/>
    </row>
    <row r="2199" spans="1:16">
      <c r="A2199" s="58" t="s">
        <v>1</v>
      </c>
      <c r="B2199" s="51"/>
      <c r="C2199" s="58" t="s">
        <v>270</v>
      </c>
      <c r="D2199" s="51"/>
      <c r="E2199" s="65" t="s">
        <v>271</v>
      </c>
      <c r="F2199" s="57"/>
      <c r="G2199" s="57"/>
      <c r="H2199" s="57"/>
      <c r="I2199" s="57"/>
      <c r="J2199" s="57"/>
      <c r="K2199" s="59" t="s">
        <v>1</v>
      </c>
      <c r="L2199" s="51"/>
      <c r="M2199" s="59">
        <v>0</v>
      </c>
      <c r="N2199" s="51"/>
      <c r="O2199" s="82" t="s">
        <v>1</v>
      </c>
      <c r="P2199" s="51"/>
    </row>
    <row r="2200" spans="1:16">
      <c r="A2200" s="54" t="s">
        <v>1</v>
      </c>
      <c r="B2200" s="51"/>
      <c r="C2200" s="54" t="s">
        <v>239</v>
      </c>
      <c r="D2200" s="51"/>
      <c r="E2200" s="56" t="s">
        <v>240</v>
      </c>
      <c r="F2200" s="57"/>
      <c r="G2200" s="57"/>
      <c r="H2200" s="57"/>
      <c r="I2200" s="57"/>
      <c r="J2200" s="57"/>
      <c r="K2200" s="55">
        <v>39500</v>
      </c>
      <c r="L2200" s="51"/>
      <c r="M2200" s="55">
        <v>4963.6000000000004</v>
      </c>
      <c r="N2200" s="51"/>
      <c r="O2200" s="81">
        <v>12.57</v>
      </c>
      <c r="P2200" s="51"/>
    </row>
    <row r="2201" spans="1:16">
      <c r="A2201" s="58" t="s">
        <v>1</v>
      </c>
      <c r="B2201" s="51"/>
      <c r="C2201" s="58" t="s">
        <v>274</v>
      </c>
      <c r="D2201" s="51"/>
      <c r="E2201" s="65" t="s">
        <v>275</v>
      </c>
      <c r="F2201" s="57"/>
      <c r="G2201" s="57"/>
      <c r="H2201" s="57"/>
      <c r="I2201" s="57"/>
      <c r="J2201" s="57"/>
      <c r="K2201" s="59" t="s">
        <v>1</v>
      </c>
      <c r="L2201" s="51"/>
      <c r="M2201" s="59">
        <v>2413.6</v>
      </c>
      <c r="N2201" s="51"/>
      <c r="O2201" s="82" t="s">
        <v>1</v>
      </c>
      <c r="P2201" s="51"/>
    </row>
    <row r="2202" spans="1:16">
      <c r="A2202" s="58" t="s">
        <v>1</v>
      </c>
      <c r="B2202" s="51"/>
      <c r="C2202" s="58" t="s">
        <v>282</v>
      </c>
      <c r="D2202" s="51"/>
      <c r="E2202" s="65" t="s">
        <v>283</v>
      </c>
      <c r="F2202" s="57"/>
      <c r="G2202" s="57"/>
      <c r="H2202" s="57"/>
      <c r="I2202" s="57"/>
      <c r="J2202" s="57"/>
      <c r="K2202" s="59" t="s">
        <v>1</v>
      </c>
      <c r="L2202" s="51"/>
      <c r="M2202" s="59">
        <v>2550</v>
      </c>
      <c r="N2202" s="51"/>
      <c r="O2202" s="82" t="s">
        <v>1</v>
      </c>
      <c r="P2202" s="51"/>
    </row>
    <row r="2203" spans="1:16">
      <c r="A2203" s="58" t="s">
        <v>1</v>
      </c>
      <c r="B2203" s="51"/>
      <c r="C2203" s="58" t="s">
        <v>243</v>
      </c>
      <c r="D2203" s="51"/>
      <c r="E2203" s="65" t="s">
        <v>244</v>
      </c>
      <c r="F2203" s="57"/>
      <c r="G2203" s="57"/>
      <c r="H2203" s="57"/>
      <c r="I2203" s="57"/>
      <c r="J2203" s="57"/>
      <c r="K2203" s="59" t="s">
        <v>1</v>
      </c>
      <c r="L2203" s="51"/>
      <c r="M2203" s="59">
        <v>0</v>
      </c>
      <c r="N2203" s="51"/>
      <c r="O2203" s="82" t="s">
        <v>1</v>
      </c>
      <c r="P2203" s="51"/>
    </row>
    <row r="2204" spans="1:16">
      <c r="A2204" s="58" t="s">
        <v>1</v>
      </c>
      <c r="B2204" s="51"/>
      <c r="C2204" s="58" t="s">
        <v>284</v>
      </c>
      <c r="D2204" s="51"/>
      <c r="E2204" s="65" t="s">
        <v>285</v>
      </c>
      <c r="F2204" s="57"/>
      <c r="G2204" s="57"/>
      <c r="H2204" s="57"/>
      <c r="I2204" s="57"/>
      <c r="J2204" s="57"/>
      <c r="K2204" s="59" t="s">
        <v>1</v>
      </c>
      <c r="L2204" s="51"/>
      <c r="M2204" s="59">
        <v>0</v>
      </c>
      <c r="N2204" s="51"/>
      <c r="O2204" s="82" t="s">
        <v>1</v>
      </c>
      <c r="P2204" s="51"/>
    </row>
    <row r="2205" spans="1:16">
      <c r="A2205" s="54" t="s">
        <v>1</v>
      </c>
      <c r="B2205" s="51"/>
      <c r="C2205" s="54" t="s">
        <v>300</v>
      </c>
      <c r="D2205" s="51"/>
      <c r="E2205" s="56" t="s">
        <v>301</v>
      </c>
      <c r="F2205" s="57"/>
      <c r="G2205" s="57"/>
      <c r="H2205" s="57"/>
      <c r="I2205" s="57"/>
      <c r="J2205" s="57"/>
      <c r="K2205" s="55">
        <v>9000</v>
      </c>
      <c r="L2205" s="51"/>
      <c r="M2205" s="55">
        <v>0</v>
      </c>
      <c r="N2205" s="51"/>
      <c r="O2205" s="81">
        <v>0</v>
      </c>
      <c r="P2205" s="51"/>
    </row>
    <row r="2206" spans="1:16">
      <c r="A2206" s="58" t="s">
        <v>1</v>
      </c>
      <c r="B2206" s="51"/>
      <c r="C2206" s="58" t="s">
        <v>302</v>
      </c>
      <c r="D2206" s="51"/>
      <c r="E2206" s="65" t="s">
        <v>301</v>
      </c>
      <c r="F2206" s="57"/>
      <c r="G2206" s="57"/>
      <c r="H2206" s="57"/>
      <c r="I2206" s="57"/>
      <c r="J2206" s="57"/>
      <c r="K2206" s="59" t="s">
        <v>1</v>
      </c>
      <c r="L2206" s="51"/>
      <c r="M2206" s="59">
        <v>0</v>
      </c>
      <c r="N2206" s="51"/>
      <c r="O2206" s="82" t="s">
        <v>1</v>
      </c>
      <c r="P2206" s="51"/>
    </row>
    <row r="2207" spans="1:16">
      <c r="A2207" s="54" t="s">
        <v>1</v>
      </c>
      <c r="B2207" s="51"/>
      <c r="C2207" s="54" t="s">
        <v>245</v>
      </c>
      <c r="D2207" s="51"/>
      <c r="E2207" s="56" t="s">
        <v>246</v>
      </c>
      <c r="F2207" s="57"/>
      <c r="G2207" s="57"/>
      <c r="H2207" s="57"/>
      <c r="I2207" s="57"/>
      <c r="J2207" s="57"/>
      <c r="K2207" s="55">
        <v>113587.5</v>
      </c>
      <c r="L2207" s="51"/>
      <c r="M2207" s="55">
        <v>64920.83</v>
      </c>
      <c r="N2207" s="51"/>
      <c r="O2207" s="81">
        <v>57.15</v>
      </c>
      <c r="P2207" s="51"/>
    </row>
    <row r="2208" spans="1:16">
      <c r="A2208" s="58" t="s">
        <v>1</v>
      </c>
      <c r="B2208" s="51"/>
      <c r="C2208" s="58" t="s">
        <v>290</v>
      </c>
      <c r="D2208" s="51"/>
      <c r="E2208" s="65" t="s">
        <v>291</v>
      </c>
      <c r="F2208" s="57"/>
      <c r="G2208" s="57"/>
      <c r="H2208" s="57"/>
      <c r="I2208" s="57"/>
      <c r="J2208" s="57"/>
      <c r="K2208" s="59" t="s">
        <v>1</v>
      </c>
      <c r="L2208" s="51"/>
      <c r="M2208" s="59">
        <v>10750</v>
      </c>
      <c r="N2208" s="51"/>
      <c r="O2208" s="82" t="s">
        <v>1</v>
      </c>
      <c r="P2208" s="51"/>
    </row>
    <row r="2209" spans="1:16">
      <c r="A2209" s="58" t="s">
        <v>1</v>
      </c>
      <c r="B2209" s="51"/>
      <c r="C2209" s="58" t="s">
        <v>709</v>
      </c>
      <c r="D2209" s="51"/>
      <c r="E2209" s="65" t="s">
        <v>710</v>
      </c>
      <c r="F2209" s="57"/>
      <c r="G2209" s="57"/>
      <c r="H2209" s="57"/>
      <c r="I2209" s="57"/>
      <c r="J2209" s="57"/>
      <c r="K2209" s="59" t="s">
        <v>1</v>
      </c>
      <c r="L2209" s="51"/>
      <c r="M2209" s="59">
        <v>54170.83</v>
      </c>
      <c r="N2209" s="51"/>
      <c r="O2209" s="82" t="s">
        <v>1</v>
      </c>
      <c r="P2209" s="51"/>
    </row>
    <row r="2210" spans="1:16">
      <c r="A2210" s="58" t="s">
        <v>1</v>
      </c>
      <c r="B2210" s="51"/>
      <c r="C2210" s="58" t="s">
        <v>251</v>
      </c>
      <c r="D2210" s="51"/>
      <c r="E2210" s="65" t="s">
        <v>246</v>
      </c>
      <c r="F2210" s="57"/>
      <c r="G2210" s="57"/>
      <c r="H2210" s="57"/>
      <c r="I2210" s="57"/>
      <c r="J2210" s="57"/>
      <c r="K2210" s="59" t="s">
        <v>1</v>
      </c>
      <c r="L2210" s="51"/>
      <c r="M2210" s="59">
        <v>0</v>
      </c>
      <c r="N2210" s="51"/>
      <c r="O2210" s="82" t="s">
        <v>1</v>
      </c>
      <c r="P2210" s="51"/>
    </row>
    <row r="2211" spans="1:16">
      <c r="A2211" s="54" t="s">
        <v>1</v>
      </c>
      <c r="B2211" s="51"/>
      <c r="C2211" s="54" t="s">
        <v>292</v>
      </c>
      <c r="D2211" s="51"/>
      <c r="E2211" s="56" t="s">
        <v>293</v>
      </c>
      <c r="F2211" s="57"/>
      <c r="G2211" s="57"/>
      <c r="H2211" s="57"/>
      <c r="I2211" s="57"/>
      <c r="J2211" s="57"/>
      <c r="K2211" s="55">
        <v>81910.460000000006</v>
      </c>
      <c r="L2211" s="51"/>
      <c r="M2211" s="55">
        <v>43613.919999999998</v>
      </c>
      <c r="N2211" s="51"/>
      <c r="O2211" s="81">
        <v>53.25</v>
      </c>
      <c r="P2211" s="51"/>
    </row>
    <row r="2212" spans="1:16">
      <c r="A2212" s="58" t="s">
        <v>1</v>
      </c>
      <c r="B2212" s="51"/>
      <c r="C2212" s="58" t="s">
        <v>296</v>
      </c>
      <c r="D2212" s="51"/>
      <c r="E2212" s="65" t="s">
        <v>297</v>
      </c>
      <c r="F2212" s="57"/>
      <c r="G2212" s="57"/>
      <c r="H2212" s="57"/>
      <c r="I2212" s="57"/>
      <c r="J2212" s="57"/>
      <c r="K2212" s="59" t="s">
        <v>1</v>
      </c>
      <c r="L2212" s="51"/>
      <c r="M2212" s="59">
        <v>43613.919999999998</v>
      </c>
      <c r="N2212" s="51"/>
      <c r="O2212" s="82" t="s">
        <v>1</v>
      </c>
      <c r="P2212" s="51"/>
    </row>
    <row r="2213" spans="1:16">
      <c r="A2213" s="54" t="s">
        <v>1</v>
      </c>
      <c r="B2213" s="51"/>
      <c r="C2213" s="54" t="s">
        <v>331</v>
      </c>
      <c r="D2213" s="51"/>
      <c r="E2213" s="56" t="s">
        <v>332</v>
      </c>
      <c r="F2213" s="57"/>
      <c r="G2213" s="57"/>
      <c r="H2213" s="57"/>
      <c r="I2213" s="57"/>
      <c r="J2213" s="57"/>
      <c r="K2213" s="55">
        <v>70000</v>
      </c>
      <c r="L2213" s="51"/>
      <c r="M2213" s="55">
        <v>1028.6600000000001</v>
      </c>
      <c r="N2213" s="51"/>
      <c r="O2213" s="81">
        <v>1.47</v>
      </c>
      <c r="P2213" s="51"/>
    </row>
    <row r="2214" spans="1:16">
      <c r="A2214" s="58" t="s">
        <v>1</v>
      </c>
      <c r="B2214" s="51"/>
      <c r="C2214" s="58" t="s">
        <v>372</v>
      </c>
      <c r="D2214" s="51"/>
      <c r="E2214" s="65" t="s">
        <v>373</v>
      </c>
      <c r="F2214" s="57"/>
      <c r="G2214" s="57"/>
      <c r="H2214" s="57"/>
      <c r="I2214" s="57"/>
      <c r="J2214" s="57"/>
      <c r="K2214" s="59" t="s">
        <v>1</v>
      </c>
      <c r="L2214" s="51"/>
      <c r="M2214" s="59">
        <v>1028.6600000000001</v>
      </c>
      <c r="N2214" s="51"/>
      <c r="O2214" s="82" t="s">
        <v>1</v>
      </c>
      <c r="P2214" s="51"/>
    </row>
    <row r="2215" spans="1:16">
      <c r="A2215" s="54" t="s">
        <v>1</v>
      </c>
      <c r="B2215" s="51"/>
      <c r="C2215" s="54" t="s">
        <v>262</v>
      </c>
      <c r="D2215" s="51"/>
      <c r="E2215" s="56" t="s">
        <v>263</v>
      </c>
      <c r="F2215" s="57"/>
      <c r="G2215" s="57"/>
      <c r="H2215" s="57"/>
      <c r="I2215" s="57"/>
      <c r="J2215" s="57"/>
      <c r="K2215" s="55">
        <v>25000</v>
      </c>
      <c r="L2215" s="51"/>
      <c r="M2215" s="55">
        <v>0</v>
      </c>
      <c r="N2215" s="51"/>
      <c r="O2215" s="81">
        <v>0</v>
      </c>
      <c r="P2215" s="51"/>
    </row>
    <row r="2216" spans="1:16">
      <c r="A2216" s="58" t="s">
        <v>1</v>
      </c>
      <c r="B2216" s="51"/>
      <c r="C2216" s="58" t="s">
        <v>264</v>
      </c>
      <c r="D2216" s="51"/>
      <c r="E2216" s="65" t="s">
        <v>265</v>
      </c>
      <c r="F2216" s="57"/>
      <c r="G2216" s="57"/>
      <c r="H2216" s="57"/>
      <c r="I2216" s="57"/>
      <c r="J2216" s="57"/>
      <c r="K2216" s="59" t="s">
        <v>1</v>
      </c>
      <c r="L2216" s="51"/>
      <c r="M2216" s="59">
        <v>0</v>
      </c>
      <c r="N2216" s="51"/>
      <c r="O2216" s="82" t="s">
        <v>1</v>
      </c>
      <c r="P2216" s="51"/>
    </row>
    <row r="2217" spans="1:16">
      <c r="A2217" s="58" t="s">
        <v>1</v>
      </c>
      <c r="B2217" s="51"/>
      <c r="C2217" s="58" t="s">
        <v>298</v>
      </c>
      <c r="D2217" s="51"/>
      <c r="E2217" s="65" t="s">
        <v>299</v>
      </c>
      <c r="F2217" s="57"/>
      <c r="G2217" s="57"/>
      <c r="H2217" s="57"/>
      <c r="I2217" s="57"/>
      <c r="J2217" s="57"/>
      <c r="K2217" s="59" t="s">
        <v>1</v>
      </c>
      <c r="L2217" s="51"/>
      <c r="M2217" s="59">
        <v>0</v>
      </c>
      <c r="N2217" s="51"/>
      <c r="O2217" s="82" t="s">
        <v>1</v>
      </c>
      <c r="P2217" s="51"/>
    </row>
    <row r="2218" spans="1:16">
      <c r="A2218" s="54" t="s">
        <v>1</v>
      </c>
      <c r="B2218" s="51"/>
      <c r="C2218" s="54" t="s">
        <v>374</v>
      </c>
      <c r="D2218" s="51"/>
      <c r="E2218" s="56" t="s">
        <v>375</v>
      </c>
      <c r="F2218" s="57"/>
      <c r="G2218" s="57"/>
      <c r="H2218" s="57"/>
      <c r="I2218" s="57"/>
      <c r="J2218" s="57"/>
      <c r="K2218" s="55">
        <v>150000</v>
      </c>
      <c r="L2218" s="51"/>
      <c r="M2218" s="55">
        <v>565.52</v>
      </c>
      <c r="N2218" s="51"/>
      <c r="O2218" s="81">
        <v>0.38</v>
      </c>
      <c r="P2218" s="51"/>
    </row>
    <row r="2219" spans="1:16">
      <c r="A2219" s="58" t="s">
        <v>1</v>
      </c>
      <c r="B2219" s="51"/>
      <c r="C2219" s="58" t="s">
        <v>376</v>
      </c>
      <c r="D2219" s="51"/>
      <c r="E2219" s="65" t="s">
        <v>377</v>
      </c>
      <c r="F2219" s="57"/>
      <c r="G2219" s="57"/>
      <c r="H2219" s="57"/>
      <c r="I2219" s="57"/>
      <c r="J2219" s="57"/>
      <c r="K2219" s="59" t="s">
        <v>1</v>
      </c>
      <c r="L2219" s="51"/>
      <c r="M2219" s="59">
        <v>565.52</v>
      </c>
      <c r="N2219" s="51"/>
      <c r="O2219" s="82" t="s">
        <v>1</v>
      </c>
      <c r="P2219" s="51"/>
    </row>
    <row r="2220" spans="1:16">
      <c r="A2220" s="62" t="s">
        <v>1</v>
      </c>
      <c r="B2220" s="51"/>
      <c r="C2220" s="62" t="s">
        <v>392</v>
      </c>
      <c r="D2220" s="51"/>
      <c r="E2220" s="51"/>
      <c r="F2220" s="51"/>
      <c r="G2220" s="51"/>
      <c r="H2220" s="51"/>
      <c r="I2220" s="51"/>
      <c r="J2220" s="51"/>
      <c r="K2220" s="63">
        <v>74000</v>
      </c>
      <c r="L2220" s="51"/>
      <c r="M2220" s="63">
        <v>0</v>
      </c>
      <c r="N2220" s="51"/>
      <c r="O2220" s="76">
        <v>0</v>
      </c>
      <c r="P2220" s="51"/>
    </row>
    <row r="2221" spans="1:16">
      <c r="A2221" s="62" t="s">
        <v>1</v>
      </c>
      <c r="B2221" s="51"/>
      <c r="C2221" s="62" t="s">
        <v>393</v>
      </c>
      <c r="D2221" s="51"/>
      <c r="E2221" s="51"/>
      <c r="F2221" s="51"/>
      <c r="G2221" s="51"/>
      <c r="H2221" s="51"/>
      <c r="I2221" s="51"/>
      <c r="J2221" s="51"/>
      <c r="K2221" s="63">
        <v>74000</v>
      </c>
      <c r="L2221" s="51"/>
      <c r="M2221" s="63">
        <v>0</v>
      </c>
      <c r="N2221" s="51"/>
      <c r="O2221" s="76">
        <v>0</v>
      </c>
      <c r="P2221" s="51"/>
    </row>
    <row r="2222" spans="1:16">
      <c r="A2222" s="54" t="s">
        <v>1</v>
      </c>
      <c r="B2222" s="51"/>
      <c r="C2222" s="54" t="s">
        <v>235</v>
      </c>
      <c r="D2222" s="51"/>
      <c r="E2222" s="56" t="s">
        <v>236</v>
      </c>
      <c r="F2222" s="57"/>
      <c r="G2222" s="57"/>
      <c r="H2222" s="57"/>
      <c r="I2222" s="57"/>
      <c r="J2222" s="57"/>
      <c r="K2222" s="55">
        <v>10000</v>
      </c>
      <c r="L2222" s="51"/>
      <c r="M2222" s="55">
        <v>0</v>
      </c>
      <c r="N2222" s="51"/>
      <c r="O2222" s="81">
        <v>0</v>
      </c>
      <c r="P2222" s="51"/>
    </row>
    <row r="2223" spans="1:16">
      <c r="A2223" s="58" t="s">
        <v>1</v>
      </c>
      <c r="B2223" s="51"/>
      <c r="C2223" s="58" t="s">
        <v>237</v>
      </c>
      <c r="D2223" s="51"/>
      <c r="E2223" s="65" t="s">
        <v>238</v>
      </c>
      <c r="F2223" s="57"/>
      <c r="G2223" s="57"/>
      <c r="H2223" s="57"/>
      <c r="I2223" s="57"/>
      <c r="J2223" s="57"/>
      <c r="K2223" s="59" t="s">
        <v>1</v>
      </c>
      <c r="L2223" s="51"/>
      <c r="M2223" s="59">
        <v>0</v>
      </c>
      <c r="N2223" s="51"/>
      <c r="O2223" s="82" t="s">
        <v>1</v>
      </c>
      <c r="P2223" s="51"/>
    </row>
    <row r="2224" spans="1:16">
      <c r="A2224" s="58" t="s">
        <v>1</v>
      </c>
      <c r="B2224" s="51"/>
      <c r="C2224" s="58" t="s">
        <v>327</v>
      </c>
      <c r="D2224" s="51"/>
      <c r="E2224" s="65" t="s">
        <v>328</v>
      </c>
      <c r="F2224" s="57"/>
      <c r="G2224" s="57"/>
      <c r="H2224" s="57"/>
      <c r="I2224" s="57"/>
      <c r="J2224" s="57"/>
      <c r="K2224" s="59" t="s">
        <v>1</v>
      </c>
      <c r="L2224" s="51"/>
      <c r="M2224" s="59">
        <v>0</v>
      </c>
      <c r="N2224" s="51"/>
      <c r="O2224" s="82" t="s">
        <v>1</v>
      </c>
      <c r="P2224" s="51"/>
    </row>
    <row r="2225" spans="1:16">
      <c r="A2225" s="58" t="s">
        <v>1</v>
      </c>
      <c r="B2225" s="51"/>
      <c r="C2225" s="58" t="s">
        <v>270</v>
      </c>
      <c r="D2225" s="51"/>
      <c r="E2225" s="65" t="s">
        <v>271</v>
      </c>
      <c r="F2225" s="57"/>
      <c r="G2225" s="57"/>
      <c r="H2225" s="57"/>
      <c r="I2225" s="57"/>
      <c r="J2225" s="57"/>
      <c r="K2225" s="59" t="s">
        <v>1</v>
      </c>
      <c r="L2225" s="51"/>
      <c r="M2225" s="59">
        <v>0</v>
      </c>
      <c r="N2225" s="51"/>
      <c r="O2225" s="82" t="s">
        <v>1</v>
      </c>
      <c r="P2225" s="51"/>
    </row>
    <row r="2226" spans="1:16">
      <c r="A2226" s="54" t="s">
        <v>1</v>
      </c>
      <c r="B2226" s="51"/>
      <c r="C2226" s="54" t="s">
        <v>245</v>
      </c>
      <c r="D2226" s="51"/>
      <c r="E2226" s="56" t="s">
        <v>246</v>
      </c>
      <c r="F2226" s="57"/>
      <c r="G2226" s="57"/>
      <c r="H2226" s="57"/>
      <c r="I2226" s="57"/>
      <c r="J2226" s="57"/>
      <c r="K2226" s="55">
        <v>1000</v>
      </c>
      <c r="L2226" s="51"/>
      <c r="M2226" s="55">
        <v>0</v>
      </c>
      <c r="N2226" s="51"/>
      <c r="O2226" s="81">
        <v>0</v>
      </c>
      <c r="P2226" s="51"/>
    </row>
    <row r="2227" spans="1:16">
      <c r="A2227" s="58" t="s">
        <v>1</v>
      </c>
      <c r="B2227" s="51"/>
      <c r="C2227" s="58" t="s">
        <v>251</v>
      </c>
      <c r="D2227" s="51"/>
      <c r="E2227" s="65" t="s">
        <v>246</v>
      </c>
      <c r="F2227" s="57"/>
      <c r="G2227" s="57"/>
      <c r="H2227" s="57"/>
      <c r="I2227" s="57"/>
      <c r="J2227" s="57"/>
      <c r="K2227" s="59" t="s">
        <v>1</v>
      </c>
      <c r="L2227" s="51"/>
      <c r="M2227" s="59">
        <v>0</v>
      </c>
      <c r="N2227" s="51"/>
      <c r="O2227" s="82" t="s">
        <v>1</v>
      </c>
      <c r="P2227" s="51"/>
    </row>
    <row r="2228" spans="1:16">
      <c r="A2228" s="54" t="s">
        <v>1</v>
      </c>
      <c r="B2228" s="51"/>
      <c r="C2228" s="54" t="s">
        <v>262</v>
      </c>
      <c r="D2228" s="51"/>
      <c r="E2228" s="56" t="s">
        <v>263</v>
      </c>
      <c r="F2228" s="57"/>
      <c r="G2228" s="57"/>
      <c r="H2228" s="57"/>
      <c r="I2228" s="57"/>
      <c r="J2228" s="57"/>
      <c r="K2228" s="55">
        <v>62000</v>
      </c>
      <c r="L2228" s="51"/>
      <c r="M2228" s="55">
        <v>0</v>
      </c>
      <c r="N2228" s="51"/>
      <c r="O2228" s="81">
        <v>0</v>
      </c>
      <c r="P2228" s="51"/>
    </row>
    <row r="2229" spans="1:16">
      <c r="A2229" s="58" t="s">
        <v>1</v>
      </c>
      <c r="B2229" s="51"/>
      <c r="C2229" s="58" t="s">
        <v>264</v>
      </c>
      <c r="D2229" s="51"/>
      <c r="E2229" s="65" t="s">
        <v>265</v>
      </c>
      <c r="F2229" s="57"/>
      <c r="G2229" s="57"/>
      <c r="H2229" s="57"/>
      <c r="I2229" s="57"/>
      <c r="J2229" s="57"/>
      <c r="K2229" s="59" t="s">
        <v>1</v>
      </c>
      <c r="L2229" s="51"/>
      <c r="M2229" s="59">
        <v>0</v>
      </c>
      <c r="N2229" s="51"/>
      <c r="O2229" s="82" t="s">
        <v>1</v>
      </c>
      <c r="P2229" s="51"/>
    </row>
    <row r="2230" spans="1:16">
      <c r="A2230" s="58" t="s">
        <v>1</v>
      </c>
      <c r="B2230" s="51"/>
      <c r="C2230" s="58" t="s">
        <v>298</v>
      </c>
      <c r="D2230" s="51"/>
      <c r="E2230" s="65" t="s">
        <v>299</v>
      </c>
      <c r="F2230" s="57"/>
      <c r="G2230" s="57"/>
      <c r="H2230" s="57"/>
      <c r="I2230" s="57"/>
      <c r="J2230" s="57"/>
      <c r="K2230" s="59" t="s">
        <v>1</v>
      </c>
      <c r="L2230" s="51"/>
      <c r="M2230" s="59">
        <v>0</v>
      </c>
      <c r="N2230" s="51"/>
      <c r="O2230" s="82" t="s">
        <v>1</v>
      </c>
      <c r="P2230" s="51"/>
    </row>
    <row r="2231" spans="1:16">
      <c r="A2231" s="58" t="s">
        <v>1</v>
      </c>
      <c r="B2231" s="51"/>
      <c r="C2231" s="58" t="s">
        <v>446</v>
      </c>
      <c r="D2231" s="51"/>
      <c r="E2231" s="65" t="s">
        <v>447</v>
      </c>
      <c r="F2231" s="57"/>
      <c r="G2231" s="57"/>
      <c r="H2231" s="57"/>
      <c r="I2231" s="57"/>
      <c r="J2231" s="57"/>
      <c r="K2231" s="59" t="s">
        <v>1</v>
      </c>
      <c r="L2231" s="51"/>
      <c r="M2231" s="59">
        <v>0</v>
      </c>
      <c r="N2231" s="51"/>
      <c r="O2231" s="82" t="s">
        <v>1</v>
      </c>
      <c r="P2231" s="51"/>
    </row>
    <row r="2232" spans="1:16">
      <c r="A2232" s="58" t="s">
        <v>1</v>
      </c>
      <c r="B2232" s="51"/>
      <c r="C2232" s="58" t="s">
        <v>305</v>
      </c>
      <c r="D2232" s="51"/>
      <c r="E2232" s="65" t="s">
        <v>306</v>
      </c>
      <c r="F2232" s="57"/>
      <c r="G2232" s="57"/>
      <c r="H2232" s="57"/>
      <c r="I2232" s="57"/>
      <c r="J2232" s="57"/>
      <c r="K2232" s="59" t="s">
        <v>1</v>
      </c>
      <c r="L2232" s="51"/>
      <c r="M2232" s="59">
        <v>0</v>
      </c>
      <c r="N2232" s="51"/>
      <c r="O2232" s="82" t="s">
        <v>1</v>
      </c>
      <c r="P2232" s="51"/>
    </row>
    <row r="2233" spans="1:16">
      <c r="A2233" s="54" t="s">
        <v>1</v>
      </c>
      <c r="B2233" s="51"/>
      <c r="C2233" s="54" t="s">
        <v>374</v>
      </c>
      <c r="D2233" s="51"/>
      <c r="E2233" s="56" t="s">
        <v>375</v>
      </c>
      <c r="F2233" s="57"/>
      <c r="G2233" s="57"/>
      <c r="H2233" s="57"/>
      <c r="I2233" s="57"/>
      <c r="J2233" s="57"/>
      <c r="K2233" s="55">
        <v>1000</v>
      </c>
      <c r="L2233" s="51"/>
      <c r="M2233" s="55">
        <v>0</v>
      </c>
      <c r="N2233" s="51"/>
      <c r="O2233" s="81">
        <v>0</v>
      </c>
      <c r="P2233" s="51"/>
    </row>
    <row r="2234" spans="1:16">
      <c r="A2234" s="58" t="s">
        <v>1</v>
      </c>
      <c r="B2234" s="51"/>
      <c r="C2234" s="58" t="s">
        <v>376</v>
      </c>
      <c r="D2234" s="51"/>
      <c r="E2234" s="65" t="s">
        <v>377</v>
      </c>
      <c r="F2234" s="57"/>
      <c r="G2234" s="57"/>
      <c r="H2234" s="57"/>
      <c r="I2234" s="57"/>
      <c r="J2234" s="57"/>
      <c r="K2234" s="59" t="s">
        <v>1</v>
      </c>
      <c r="L2234" s="51"/>
      <c r="M2234" s="59">
        <v>0</v>
      </c>
      <c r="N2234" s="51"/>
      <c r="O2234" s="82" t="s">
        <v>1</v>
      </c>
      <c r="P2234" s="51"/>
    </row>
    <row r="2235" spans="1:16">
      <c r="A2235" s="62" t="s">
        <v>1</v>
      </c>
      <c r="B2235" s="51"/>
      <c r="C2235" s="62" t="s">
        <v>394</v>
      </c>
      <c r="D2235" s="51"/>
      <c r="E2235" s="51"/>
      <c r="F2235" s="51"/>
      <c r="G2235" s="51"/>
      <c r="H2235" s="51"/>
      <c r="I2235" s="51"/>
      <c r="J2235" s="51"/>
      <c r="K2235" s="63">
        <v>20000</v>
      </c>
      <c r="L2235" s="51"/>
      <c r="M2235" s="63">
        <v>0</v>
      </c>
      <c r="N2235" s="51"/>
      <c r="O2235" s="76">
        <v>0</v>
      </c>
      <c r="P2235" s="51"/>
    </row>
    <row r="2236" spans="1:16">
      <c r="A2236" s="62" t="s">
        <v>1</v>
      </c>
      <c r="B2236" s="51"/>
      <c r="C2236" s="62" t="s">
        <v>395</v>
      </c>
      <c r="D2236" s="51"/>
      <c r="E2236" s="51"/>
      <c r="F2236" s="51"/>
      <c r="G2236" s="51"/>
      <c r="H2236" s="51"/>
      <c r="I2236" s="51"/>
      <c r="J2236" s="51"/>
      <c r="K2236" s="63">
        <v>20000</v>
      </c>
      <c r="L2236" s="51"/>
      <c r="M2236" s="63">
        <v>0</v>
      </c>
      <c r="N2236" s="51"/>
      <c r="O2236" s="76">
        <v>0</v>
      </c>
      <c r="P2236" s="51"/>
    </row>
    <row r="2237" spans="1:16">
      <c r="A2237" s="54" t="s">
        <v>1</v>
      </c>
      <c r="B2237" s="51"/>
      <c r="C2237" s="54" t="s">
        <v>235</v>
      </c>
      <c r="D2237" s="51"/>
      <c r="E2237" s="56" t="s">
        <v>236</v>
      </c>
      <c r="F2237" s="57"/>
      <c r="G2237" s="57"/>
      <c r="H2237" s="57"/>
      <c r="I2237" s="57"/>
      <c r="J2237" s="57"/>
      <c r="K2237" s="55">
        <v>4000</v>
      </c>
      <c r="L2237" s="51"/>
      <c r="M2237" s="55">
        <v>0</v>
      </c>
      <c r="N2237" s="51"/>
      <c r="O2237" s="81">
        <v>0</v>
      </c>
      <c r="P2237" s="51"/>
    </row>
    <row r="2238" spans="1:16">
      <c r="A2238" s="58" t="s">
        <v>1</v>
      </c>
      <c r="B2238" s="51"/>
      <c r="C2238" s="58" t="s">
        <v>268</v>
      </c>
      <c r="D2238" s="51"/>
      <c r="E2238" s="65" t="s">
        <v>269</v>
      </c>
      <c r="F2238" s="57"/>
      <c r="G2238" s="57"/>
      <c r="H2238" s="57"/>
      <c r="I2238" s="57"/>
      <c r="J2238" s="57"/>
      <c r="K2238" s="59" t="s">
        <v>1</v>
      </c>
      <c r="L2238" s="51"/>
      <c r="M2238" s="59">
        <v>0</v>
      </c>
      <c r="N2238" s="51"/>
      <c r="O2238" s="82" t="s">
        <v>1</v>
      </c>
      <c r="P2238" s="51"/>
    </row>
    <row r="2239" spans="1:16">
      <c r="A2239" s="58" t="s">
        <v>1</v>
      </c>
      <c r="B2239" s="51"/>
      <c r="C2239" s="58" t="s">
        <v>270</v>
      </c>
      <c r="D2239" s="51"/>
      <c r="E2239" s="65" t="s">
        <v>271</v>
      </c>
      <c r="F2239" s="57"/>
      <c r="G2239" s="57"/>
      <c r="H2239" s="57"/>
      <c r="I2239" s="57"/>
      <c r="J2239" s="57"/>
      <c r="K2239" s="59" t="s">
        <v>1</v>
      </c>
      <c r="L2239" s="51"/>
      <c r="M2239" s="59">
        <v>0</v>
      </c>
      <c r="N2239" s="51"/>
      <c r="O2239" s="82" t="s">
        <v>1</v>
      </c>
      <c r="P2239" s="51"/>
    </row>
    <row r="2240" spans="1:16">
      <c r="A2240" s="54" t="s">
        <v>1</v>
      </c>
      <c r="B2240" s="51"/>
      <c r="C2240" s="54" t="s">
        <v>239</v>
      </c>
      <c r="D2240" s="51"/>
      <c r="E2240" s="56" t="s">
        <v>240</v>
      </c>
      <c r="F2240" s="57"/>
      <c r="G2240" s="57"/>
      <c r="H2240" s="57"/>
      <c r="I2240" s="57"/>
      <c r="J2240" s="57"/>
      <c r="K2240" s="55">
        <v>2000</v>
      </c>
      <c r="L2240" s="51"/>
      <c r="M2240" s="55">
        <v>0</v>
      </c>
      <c r="N2240" s="51"/>
      <c r="O2240" s="81">
        <v>0</v>
      </c>
      <c r="P2240" s="51"/>
    </row>
    <row r="2241" spans="1:16">
      <c r="A2241" s="58" t="s">
        <v>1</v>
      </c>
      <c r="B2241" s="51"/>
      <c r="C2241" s="58" t="s">
        <v>276</v>
      </c>
      <c r="D2241" s="51"/>
      <c r="E2241" s="65" t="s">
        <v>277</v>
      </c>
      <c r="F2241" s="57"/>
      <c r="G2241" s="57"/>
      <c r="H2241" s="57"/>
      <c r="I2241" s="57"/>
      <c r="J2241" s="57"/>
      <c r="K2241" s="59" t="s">
        <v>1</v>
      </c>
      <c r="L2241" s="51"/>
      <c r="M2241" s="59">
        <v>0</v>
      </c>
      <c r="N2241" s="51"/>
      <c r="O2241" s="82" t="s">
        <v>1</v>
      </c>
      <c r="P2241" s="51"/>
    </row>
    <row r="2242" spans="1:16">
      <c r="A2242" s="58" t="s">
        <v>1</v>
      </c>
      <c r="B2242" s="51"/>
      <c r="C2242" s="58" t="s">
        <v>284</v>
      </c>
      <c r="D2242" s="51"/>
      <c r="E2242" s="65" t="s">
        <v>285</v>
      </c>
      <c r="F2242" s="57"/>
      <c r="G2242" s="57"/>
      <c r="H2242" s="57"/>
      <c r="I2242" s="57"/>
      <c r="J2242" s="57"/>
      <c r="K2242" s="59" t="s">
        <v>1</v>
      </c>
      <c r="L2242" s="51"/>
      <c r="M2242" s="59">
        <v>0</v>
      </c>
      <c r="N2242" s="51"/>
      <c r="O2242" s="82" t="s">
        <v>1</v>
      </c>
      <c r="P2242" s="51"/>
    </row>
    <row r="2243" spans="1:16">
      <c r="A2243" s="54" t="s">
        <v>1</v>
      </c>
      <c r="B2243" s="51"/>
      <c r="C2243" s="54" t="s">
        <v>262</v>
      </c>
      <c r="D2243" s="51"/>
      <c r="E2243" s="56" t="s">
        <v>263</v>
      </c>
      <c r="F2243" s="57"/>
      <c r="G2243" s="57"/>
      <c r="H2243" s="57"/>
      <c r="I2243" s="57"/>
      <c r="J2243" s="57"/>
      <c r="K2243" s="55">
        <v>10000</v>
      </c>
      <c r="L2243" s="51"/>
      <c r="M2243" s="55">
        <v>0</v>
      </c>
      <c r="N2243" s="51"/>
      <c r="O2243" s="81">
        <v>0</v>
      </c>
      <c r="P2243" s="51"/>
    </row>
    <row r="2244" spans="1:16">
      <c r="A2244" s="58" t="s">
        <v>1</v>
      </c>
      <c r="B2244" s="51"/>
      <c r="C2244" s="58" t="s">
        <v>264</v>
      </c>
      <c r="D2244" s="51"/>
      <c r="E2244" s="65" t="s">
        <v>265</v>
      </c>
      <c r="F2244" s="57"/>
      <c r="G2244" s="57"/>
      <c r="H2244" s="57"/>
      <c r="I2244" s="57"/>
      <c r="J2244" s="57"/>
      <c r="K2244" s="59" t="s">
        <v>1</v>
      </c>
      <c r="L2244" s="51"/>
      <c r="M2244" s="59">
        <v>0</v>
      </c>
      <c r="N2244" s="51"/>
      <c r="O2244" s="82" t="s">
        <v>1</v>
      </c>
      <c r="P2244" s="51"/>
    </row>
    <row r="2245" spans="1:16">
      <c r="A2245" s="54" t="s">
        <v>1</v>
      </c>
      <c r="B2245" s="51"/>
      <c r="C2245" s="54" t="s">
        <v>374</v>
      </c>
      <c r="D2245" s="51"/>
      <c r="E2245" s="56" t="s">
        <v>375</v>
      </c>
      <c r="F2245" s="57"/>
      <c r="G2245" s="57"/>
      <c r="H2245" s="57"/>
      <c r="I2245" s="57"/>
      <c r="J2245" s="57"/>
      <c r="K2245" s="55">
        <v>4000</v>
      </c>
      <c r="L2245" s="51"/>
      <c r="M2245" s="55">
        <v>0</v>
      </c>
      <c r="N2245" s="51"/>
      <c r="O2245" s="81">
        <v>0</v>
      </c>
      <c r="P2245" s="51"/>
    </row>
    <row r="2246" spans="1:16">
      <c r="A2246" s="58" t="s">
        <v>1</v>
      </c>
      <c r="B2246" s="51"/>
      <c r="C2246" s="58" t="s">
        <v>376</v>
      </c>
      <c r="D2246" s="51"/>
      <c r="E2246" s="65" t="s">
        <v>377</v>
      </c>
      <c r="F2246" s="57"/>
      <c r="G2246" s="57"/>
      <c r="H2246" s="57"/>
      <c r="I2246" s="57"/>
      <c r="J2246" s="57"/>
      <c r="K2246" s="59" t="s">
        <v>1</v>
      </c>
      <c r="L2246" s="51"/>
      <c r="M2246" s="59">
        <v>0</v>
      </c>
      <c r="N2246" s="51"/>
      <c r="O2246" s="82" t="s">
        <v>1</v>
      </c>
      <c r="P2246" s="51"/>
    </row>
    <row r="2247" spans="1:16">
      <c r="A2247" s="60"/>
      <c r="B2247" s="51"/>
      <c r="C2247" s="60" t="s">
        <v>905</v>
      </c>
      <c r="D2247" s="51"/>
      <c r="E2247" s="64" t="s">
        <v>906</v>
      </c>
      <c r="F2247" s="57"/>
      <c r="G2247" s="57"/>
      <c r="H2247" s="57"/>
      <c r="I2247" s="57"/>
      <c r="J2247" s="57"/>
      <c r="K2247" s="61">
        <v>94100</v>
      </c>
      <c r="L2247" s="51"/>
      <c r="M2247" s="61">
        <v>79492.25</v>
      </c>
      <c r="N2247" s="51"/>
      <c r="O2247" s="80">
        <v>84.48</v>
      </c>
      <c r="P2247" s="51"/>
    </row>
    <row r="2248" spans="1:16">
      <c r="A2248" s="62" t="s">
        <v>1</v>
      </c>
      <c r="B2248" s="51"/>
      <c r="C2248" s="62" t="s">
        <v>390</v>
      </c>
      <c r="D2248" s="51"/>
      <c r="E2248" s="51"/>
      <c r="F2248" s="51"/>
      <c r="G2248" s="51"/>
      <c r="H2248" s="51"/>
      <c r="I2248" s="51"/>
      <c r="J2248" s="51"/>
      <c r="K2248" s="63">
        <v>94100</v>
      </c>
      <c r="L2248" s="51"/>
      <c r="M2248" s="63">
        <v>79492.25</v>
      </c>
      <c r="N2248" s="51"/>
      <c r="O2248" s="76">
        <v>84.48</v>
      </c>
      <c r="P2248" s="51"/>
    </row>
    <row r="2249" spans="1:16">
      <c r="A2249" s="62" t="s">
        <v>1</v>
      </c>
      <c r="B2249" s="51"/>
      <c r="C2249" s="62" t="s">
        <v>391</v>
      </c>
      <c r="D2249" s="51"/>
      <c r="E2249" s="51"/>
      <c r="F2249" s="51"/>
      <c r="G2249" s="51"/>
      <c r="H2249" s="51"/>
      <c r="I2249" s="51"/>
      <c r="J2249" s="51"/>
      <c r="K2249" s="63">
        <v>94100</v>
      </c>
      <c r="L2249" s="51"/>
      <c r="M2249" s="63">
        <v>79492.25</v>
      </c>
      <c r="N2249" s="51"/>
      <c r="O2249" s="76">
        <v>84.48</v>
      </c>
      <c r="P2249" s="51"/>
    </row>
    <row r="2250" spans="1:16">
      <c r="A2250" s="54" t="s">
        <v>1</v>
      </c>
      <c r="B2250" s="51"/>
      <c r="C2250" s="54" t="s">
        <v>220</v>
      </c>
      <c r="D2250" s="51"/>
      <c r="E2250" s="56" t="s">
        <v>221</v>
      </c>
      <c r="F2250" s="57"/>
      <c r="G2250" s="57"/>
      <c r="H2250" s="57"/>
      <c r="I2250" s="57"/>
      <c r="J2250" s="57"/>
      <c r="K2250" s="55">
        <v>73000</v>
      </c>
      <c r="L2250" s="51"/>
      <c r="M2250" s="55">
        <v>63435.7</v>
      </c>
      <c r="N2250" s="51"/>
      <c r="O2250" s="81">
        <v>86.9</v>
      </c>
      <c r="P2250" s="51"/>
    </row>
    <row r="2251" spans="1:16">
      <c r="A2251" s="58" t="s">
        <v>1</v>
      </c>
      <c r="B2251" s="51"/>
      <c r="C2251" s="58" t="s">
        <v>222</v>
      </c>
      <c r="D2251" s="51"/>
      <c r="E2251" s="65" t="s">
        <v>223</v>
      </c>
      <c r="F2251" s="57"/>
      <c r="G2251" s="57"/>
      <c r="H2251" s="57"/>
      <c r="I2251" s="57"/>
      <c r="J2251" s="57"/>
      <c r="K2251" s="59" t="s">
        <v>1</v>
      </c>
      <c r="L2251" s="51"/>
      <c r="M2251" s="59">
        <v>63435.7</v>
      </c>
      <c r="N2251" s="51"/>
      <c r="O2251" s="82" t="s">
        <v>1</v>
      </c>
      <c r="P2251" s="51"/>
    </row>
    <row r="2252" spans="1:16">
      <c r="A2252" s="54" t="s">
        <v>1</v>
      </c>
      <c r="B2252" s="51"/>
      <c r="C2252" s="54" t="s">
        <v>224</v>
      </c>
      <c r="D2252" s="51"/>
      <c r="E2252" s="56" t="s">
        <v>225</v>
      </c>
      <c r="F2252" s="57"/>
      <c r="G2252" s="57"/>
      <c r="H2252" s="57"/>
      <c r="I2252" s="57"/>
      <c r="J2252" s="57"/>
      <c r="K2252" s="55">
        <v>5000</v>
      </c>
      <c r="L2252" s="51"/>
      <c r="M2252" s="55">
        <v>3000</v>
      </c>
      <c r="N2252" s="51"/>
      <c r="O2252" s="81">
        <v>60</v>
      </c>
      <c r="P2252" s="51"/>
    </row>
    <row r="2253" spans="1:16">
      <c r="A2253" s="58" t="s">
        <v>1</v>
      </c>
      <c r="B2253" s="51"/>
      <c r="C2253" s="58" t="s">
        <v>226</v>
      </c>
      <c r="D2253" s="51"/>
      <c r="E2253" s="65" t="s">
        <v>225</v>
      </c>
      <c r="F2253" s="57"/>
      <c r="G2253" s="57"/>
      <c r="H2253" s="57"/>
      <c r="I2253" s="57"/>
      <c r="J2253" s="57"/>
      <c r="K2253" s="59" t="s">
        <v>1</v>
      </c>
      <c r="L2253" s="51"/>
      <c r="M2253" s="59">
        <v>3000</v>
      </c>
      <c r="N2253" s="51"/>
      <c r="O2253" s="82" t="s">
        <v>1</v>
      </c>
      <c r="P2253" s="51"/>
    </row>
    <row r="2254" spans="1:16">
      <c r="A2254" s="54" t="s">
        <v>1</v>
      </c>
      <c r="B2254" s="51"/>
      <c r="C2254" s="54" t="s">
        <v>227</v>
      </c>
      <c r="D2254" s="51"/>
      <c r="E2254" s="56" t="s">
        <v>228</v>
      </c>
      <c r="F2254" s="57"/>
      <c r="G2254" s="57"/>
      <c r="H2254" s="57"/>
      <c r="I2254" s="57"/>
      <c r="J2254" s="57"/>
      <c r="K2254" s="55">
        <v>12500</v>
      </c>
      <c r="L2254" s="51"/>
      <c r="M2254" s="55">
        <v>10466.9</v>
      </c>
      <c r="N2254" s="51"/>
      <c r="O2254" s="81">
        <v>83.74</v>
      </c>
      <c r="P2254" s="51"/>
    </row>
    <row r="2255" spans="1:16">
      <c r="A2255" s="58" t="s">
        <v>1</v>
      </c>
      <c r="B2255" s="51"/>
      <c r="C2255" s="58" t="s">
        <v>229</v>
      </c>
      <c r="D2255" s="51"/>
      <c r="E2255" s="65" t="s">
        <v>230</v>
      </c>
      <c r="F2255" s="57"/>
      <c r="G2255" s="57"/>
      <c r="H2255" s="57"/>
      <c r="I2255" s="57"/>
      <c r="J2255" s="57"/>
      <c r="K2255" s="59" t="s">
        <v>1</v>
      </c>
      <c r="L2255" s="51"/>
      <c r="M2255" s="59">
        <v>10466.9</v>
      </c>
      <c r="N2255" s="51"/>
      <c r="O2255" s="82" t="s">
        <v>1</v>
      </c>
      <c r="P2255" s="51"/>
    </row>
    <row r="2256" spans="1:16">
      <c r="A2256" s="54" t="s">
        <v>1</v>
      </c>
      <c r="B2256" s="51"/>
      <c r="C2256" s="54" t="s">
        <v>231</v>
      </c>
      <c r="D2256" s="51"/>
      <c r="E2256" s="56" t="s">
        <v>232</v>
      </c>
      <c r="F2256" s="57"/>
      <c r="G2256" s="57"/>
      <c r="H2256" s="57"/>
      <c r="I2256" s="57"/>
      <c r="J2256" s="57"/>
      <c r="K2256" s="55">
        <v>3600</v>
      </c>
      <c r="L2256" s="51"/>
      <c r="M2256" s="55">
        <v>2589.65</v>
      </c>
      <c r="N2256" s="51"/>
      <c r="O2256" s="81">
        <v>71.930000000000007</v>
      </c>
      <c r="P2256" s="51"/>
    </row>
    <row r="2257" spans="1:16">
      <c r="A2257" s="58" t="s">
        <v>1</v>
      </c>
      <c r="B2257" s="51"/>
      <c r="C2257" s="58" t="s">
        <v>258</v>
      </c>
      <c r="D2257" s="51"/>
      <c r="E2257" s="65" t="s">
        <v>259</v>
      </c>
      <c r="F2257" s="57"/>
      <c r="G2257" s="57"/>
      <c r="H2257" s="57"/>
      <c r="I2257" s="57"/>
      <c r="J2257" s="57"/>
      <c r="K2257" s="59" t="s">
        <v>1</v>
      </c>
      <c r="L2257" s="51"/>
      <c r="M2257" s="59">
        <v>200</v>
      </c>
      <c r="N2257" s="51"/>
      <c r="O2257" s="82" t="s">
        <v>1</v>
      </c>
      <c r="P2257" s="51"/>
    </row>
    <row r="2258" spans="1:16">
      <c r="A2258" s="58" t="s">
        <v>1</v>
      </c>
      <c r="B2258" s="51"/>
      <c r="C2258" s="58" t="s">
        <v>233</v>
      </c>
      <c r="D2258" s="51"/>
      <c r="E2258" s="65" t="s">
        <v>234</v>
      </c>
      <c r="F2258" s="57"/>
      <c r="G2258" s="57"/>
      <c r="H2258" s="57"/>
      <c r="I2258" s="57"/>
      <c r="J2258" s="57"/>
      <c r="K2258" s="59" t="s">
        <v>1</v>
      </c>
      <c r="L2258" s="51"/>
      <c r="M2258" s="59">
        <v>2389.65</v>
      </c>
      <c r="N2258" s="51"/>
      <c r="O2258" s="82" t="s">
        <v>1</v>
      </c>
      <c r="P2258" s="51"/>
    </row>
    <row r="2259" spans="1:16">
      <c r="A2259" s="60"/>
      <c r="B2259" s="51"/>
      <c r="C2259" s="60" t="s">
        <v>1004</v>
      </c>
      <c r="D2259" s="51"/>
      <c r="E2259" s="64" t="s">
        <v>1005</v>
      </c>
      <c r="F2259" s="57"/>
      <c r="G2259" s="57"/>
      <c r="H2259" s="57"/>
      <c r="I2259" s="57"/>
      <c r="J2259" s="57"/>
      <c r="K2259" s="61">
        <v>96000</v>
      </c>
      <c r="L2259" s="51"/>
      <c r="M2259" s="61">
        <v>0</v>
      </c>
      <c r="N2259" s="51"/>
      <c r="O2259" s="80">
        <v>0</v>
      </c>
      <c r="P2259" s="51"/>
    </row>
    <row r="2260" spans="1:16">
      <c r="A2260" s="62" t="s">
        <v>1</v>
      </c>
      <c r="B2260" s="51"/>
      <c r="C2260" s="62" t="s">
        <v>384</v>
      </c>
      <c r="D2260" s="51"/>
      <c r="E2260" s="51"/>
      <c r="F2260" s="51"/>
      <c r="G2260" s="51"/>
      <c r="H2260" s="51"/>
      <c r="I2260" s="51"/>
      <c r="J2260" s="51"/>
      <c r="K2260" s="63">
        <v>96000</v>
      </c>
      <c r="L2260" s="51"/>
      <c r="M2260" s="63">
        <v>0</v>
      </c>
      <c r="N2260" s="51"/>
      <c r="O2260" s="76">
        <v>0</v>
      </c>
      <c r="P2260" s="51"/>
    </row>
    <row r="2261" spans="1:16">
      <c r="A2261" s="62" t="s">
        <v>1</v>
      </c>
      <c r="B2261" s="51"/>
      <c r="C2261" s="62" t="s">
        <v>385</v>
      </c>
      <c r="D2261" s="51"/>
      <c r="E2261" s="51"/>
      <c r="F2261" s="51"/>
      <c r="G2261" s="51"/>
      <c r="H2261" s="51"/>
      <c r="I2261" s="51"/>
      <c r="J2261" s="51"/>
      <c r="K2261" s="63">
        <v>96000</v>
      </c>
      <c r="L2261" s="51"/>
      <c r="M2261" s="63">
        <v>0</v>
      </c>
      <c r="N2261" s="51"/>
      <c r="O2261" s="76">
        <v>0</v>
      </c>
      <c r="P2261" s="51"/>
    </row>
    <row r="2262" spans="1:16">
      <c r="A2262" s="54" t="s">
        <v>1</v>
      </c>
      <c r="B2262" s="51"/>
      <c r="C2262" s="54" t="s">
        <v>220</v>
      </c>
      <c r="D2262" s="51"/>
      <c r="E2262" s="56" t="s">
        <v>221</v>
      </c>
      <c r="F2262" s="57"/>
      <c r="G2262" s="57"/>
      <c r="H2262" s="57"/>
      <c r="I2262" s="57"/>
      <c r="J2262" s="57"/>
      <c r="K2262" s="55">
        <v>65000</v>
      </c>
      <c r="L2262" s="51"/>
      <c r="M2262" s="55">
        <v>0</v>
      </c>
      <c r="N2262" s="51"/>
      <c r="O2262" s="81">
        <v>0</v>
      </c>
      <c r="P2262" s="51"/>
    </row>
    <row r="2263" spans="1:16">
      <c r="A2263" s="58" t="s">
        <v>1</v>
      </c>
      <c r="B2263" s="51"/>
      <c r="C2263" s="58" t="s">
        <v>222</v>
      </c>
      <c r="D2263" s="51"/>
      <c r="E2263" s="65" t="s">
        <v>223</v>
      </c>
      <c r="F2263" s="57"/>
      <c r="G2263" s="57"/>
      <c r="H2263" s="57"/>
      <c r="I2263" s="57"/>
      <c r="J2263" s="57"/>
      <c r="K2263" s="59" t="s">
        <v>1</v>
      </c>
      <c r="L2263" s="51"/>
      <c r="M2263" s="59">
        <v>0</v>
      </c>
      <c r="N2263" s="51"/>
      <c r="O2263" s="82" t="s">
        <v>1</v>
      </c>
      <c r="P2263" s="51"/>
    </row>
    <row r="2264" spans="1:16">
      <c r="A2264" s="54" t="s">
        <v>1</v>
      </c>
      <c r="B2264" s="51"/>
      <c r="C2264" s="54" t="s">
        <v>224</v>
      </c>
      <c r="D2264" s="51"/>
      <c r="E2264" s="56" t="s">
        <v>225</v>
      </c>
      <c r="F2264" s="57"/>
      <c r="G2264" s="57"/>
      <c r="H2264" s="57"/>
      <c r="I2264" s="57"/>
      <c r="J2264" s="57"/>
      <c r="K2264" s="55">
        <v>16000</v>
      </c>
      <c r="L2264" s="51"/>
      <c r="M2264" s="55">
        <v>0</v>
      </c>
      <c r="N2264" s="51"/>
      <c r="O2264" s="81">
        <v>0</v>
      </c>
      <c r="P2264" s="51"/>
    </row>
    <row r="2265" spans="1:16">
      <c r="A2265" s="58" t="s">
        <v>1</v>
      </c>
      <c r="B2265" s="51"/>
      <c r="C2265" s="58" t="s">
        <v>226</v>
      </c>
      <c r="D2265" s="51"/>
      <c r="E2265" s="65" t="s">
        <v>225</v>
      </c>
      <c r="F2265" s="57"/>
      <c r="G2265" s="57"/>
      <c r="H2265" s="57"/>
      <c r="I2265" s="57"/>
      <c r="J2265" s="57"/>
      <c r="K2265" s="59" t="s">
        <v>1</v>
      </c>
      <c r="L2265" s="51"/>
      <c r="M2265" s="59">
        <v>0</v>
      </c>
      <c r="N2265" s="51"/>
      <c r="O2265" s="82" t="s">
        <v>1</v>
      </c>
      <c r="P2265" s="51"/>
    </row>
    <row r="2266" spans="1:16">
      <c r="A2266" s="54" t="s">
        <v>1</v>
      </c>
      <c r="B2266" s="51"/>
      <c r="C2266" s="54" t="s">
        <v>227</v>
      </c>
      <c r="D2266" s="51"/>
      <c r="E2266" s="56" t="s">
        <v>228</v>
      </c>
      <c r="F2266" s="57"/>
      <c r="G2266" s="57"/>
      <c r="H2266" s="57"/>
      <c r="I2266" s="57"/>
      <c r="J2266" s="57"/>
      <c r="K2266" s="55">
        <v>10000</v>
      </c>
      <c r="L2266" s="51"/>
      <c r="M2266" s="55">
        <v>0</v>
      </c>
      <c r="N2266" s="51"/>
      <c r="O2266" s="81">
        <v>0</v>
      </c>
      <c r="P2266" s="51"/>
    </row>
    <row r="2267" spans="1:16">
      <c r="A2267" s="58" t="s">
        <v>1</v>
      </c>
      <c r="B2267" s="51"/>
      <c r="C2267" s="58" t="s">
        <v>229</v>
      </c>
      <c r="D2267" s="51"/>
      <c r="E2267" s="65" t="s">
        <v>230</v>
      </c>
      <c r="F2267" s="57"/>
      <c r="G2267" s="57"/>
      <c r="H2267" s="57"/>
      <c r="I2267" s="57"/>
      <c r="J2267" s="57"/>
      <c r="K2267" s="59" t="s">
        <v>1</v>
      </c>
      <c r="L2267" s="51"/>
      <c r="M2267" s="59">
        <v>0</v>
      </c>
      <c r="N2267" s="51"/>
      <c r="O2267" s="82" t="s">
        <v>1</v>
      </c>
      <c r="P2267" s="51"/>
    </row>
    <row r="2268" spans="1:16">
      <c r="A2268" s="54" t="s">
        <v>1</v>
      </c>
      <c r="B2268" s="51"/>
      <c r="C2268" s="54" t="s">
        <v>231</v>
      </c>
      <c r="D2268" s="51"/>
      <c r="E2268" s="56" t="s">
        <v>232</v>
      </c>
      <c r="F2268" s="57"/>
      <c r="G2268" s="57"/>
      <c r="H2268" s="57"/>
      <c r="I2268" s="57"/>
      <c r="J2268" s="57"/>
      <c r="K2268" s="55">
        <v>5000</v>
      </c>
      <c r="L2268" s="51"/>
      <c r="M2268" s="55">
        <v>0</v>
      </c>
      <c r="N2268" s="51"/>
      <c r="O2268" s="81">
        <v>0</v>
      </c>
      <c r="P2268" s="51"/>
    </row>
    <row r="2269" spans="1:16">
      <c r="A2269" s="58" t="s">
        <v>1</v>
      </c>
      <c r="B2269" s="51"/>
      <c r="C2269" s="58" t="s">
        <v>258</v>
      </c>
      <c r="D2269" s="51"/>
      <c r="E2269" s="65" t="s">
        <v>259</v>
      </c>
      <c r="F2269" s="57"/>
      <c r="G2269" s="57"/>
      <c r="H2269" s="57"/>
      <c r="I2269" s="57"/>
      <c r="J2269" s="57"/>
      <c r="K2269" s="59" t="s">
        <v>1</v>
      </c>
      <c r="L2269" s="51"/>
      <c r="M2269" s="59">
        <v>0</v>
      </c>
      <c r="N2269" s="51"/>
      <c r="O2269" s="82" t="s">
        <v>1</v>
      </c>
      <c r="P2269" s="51"/>
    </row>
    <row r="2270" spans="1:16">
      <c r="A2270" s="58" t="s">
        <v>1</v>
      </c>
      <c r="B2270" s="51"/>
      <c r="C2270" s="58" t="s">
        <v>233</v>
      </c>
      <c r="D2270" s="51"/>
      <c r="E2270" s="65" t="s">
        <v>234</v>
      </c>
      <c r="F2270" s="57"/>
      <c r="G2270" s="57"/>
      <c r="H2270" s="57"/>
      <c r="I2270" s="57"/>
      <c r="J2270" s="57"/>
      <c r="K2270" s="59" t="s">
        <v>1</v>
      </c>
      <c r="L2270" s="51"/>
      <c r="M2270" s="59">
        <v>0</v>
      </c>
      <c r="N2270" s="51"/>
      <c r="O2270" s="82" t="s">
        <v>1</v>
      </c>
      <c r="P2270" s="51"/>
    </row>
    <row r="2271" spans="1:16">
      <c r="A2271" s="66" t="s">
        <v>1</v>
      </c>
      <c r="B2271" s="51"/>
      <c r="C2271" s="66" t="s">
        <v>612</v>
      </c>
      <c r="D2271" s="51"/>
      <c r="E2271" s="70" t="s">
        <v>613</v>
      </c>
      <c r="F2271" s="57"/>
      <c r="G2271" s="57"/>
      <c r="H2271" s="57"/>
      <c r="I2271" s="57"/>
      <c r="J2271" s="57"/>
      <c r="K2271" s="67">
        <v>82000</v>
      </c>
      <c r="L2271" s="51"/>
      <c r="M2271" s="67">
        <v>45393.04</v>
      </c>
      <c r="N2271" s="51"/>
      <c r="O2271" s="79">
        <v>55.36</v>
      </c>
      <c r="P2271" s="51"/>
    </row>
    <row r="2272" spans="1:16">
      <c r="A2272" s="60"/>
      <c r="B2272" s="51"/>
      <c r="C2272" s="60" t="s">
        <v>614</v>
      </c>
      <c r="D2272" s="51"/>
      <c r="E2272" s="64" t="s">
        <v>615</v>
      </c>
      <c r="F2272" s="57"/>
      <c r="G2272" s="57"/>
      <c r="H2272" s="57"/>
      <c r="I2272" s="57"/>
      <c r="J2272" s="57"/>
      <c r="K2272" s="61">
        <v>82000</v>
      </c>
      <c r="L2272" s="51"/>
      <c r="M2272" s="61">
        <v>45393.04</v>
      </c>
      <c r="N2272" s="51"/>
      <c r="O2272" s="80">
        <v>55.36</v>
      </c>
      <c r="P2272" s="51"/>
    </row>
    <row r="2273" spans="1:16">
      <c r="A2273" s="62" t="s">
        <v>1</v>
      </c>
      <c r="B2273" s="51"/>
      <c r="C2273" s="62" t="s">
        <v>384</v>
      </c>
      <c r="D2273" s="51"/>
      <c r="E2273" s="51"/>
      <c r="F2273" s="51"/>
      <c r="G2273" s="51"/>
      <c r="H2273" s="51"/>
      <c r="I2273" s="51"/>
      <c r="J2273" s="51"/>
      <c r="K2273" s="63">
        <v>50000</v>
      </c>
      <c r="L2273" s="51"/>
      <c r="M2273" s="63">
        <v>20688</v>
      </c>
      <c r="N2273" s="51"/>
      <c r="O2273" s="76">
        <v>41.38</v>
      </c>
      <c r="P2273" s="51"/>
    </row>
    <row r="2274" spans="1:16">
      <c r="A2274" s="62" t="s">
        <v>1</v>
      </c>
      <c r="B2274" s="51"/>
      <c r="C2274" s="62" t="s">
        <v>385</v>
      </c>
      <c r="D2274" s="51"/>
      <c r="E2274" s="51"/>
      <c r="F2274" s="51"/>
      <c r="G2274" s="51"/>
      <c r="H2274" s="51"/>
      <c r="I2274" s="51"/>
      <c r="J2274" s="51"/>
      <c r="K2274" s="63">
        <v>50000</v>
      </c>
      <c r="L2274" s="51"/>
      <c r="M2274" s="63">
        <v>20688</v>
      </c>
      <c r="N2274" s="51"/>
      <c r="O2274" s="76">
        <v>41.38</v>
      </c>
      <c r="P2274" s="51"/>
    </row>
    <row r="2275" spans="1:16">
      <c r="A2275" s="54" t="s">
        <v>1</v>
      </c>
      <c r="B2275" s="51"/>
      <c r="C2275" s="54" t="s">
        <v>235</v>
      </c>
      <c r="D2275" s="51"/>
      <c r="E2275" s="56" t="s">
        <v>236</v>
      </c>
      <c r="F2275" s="57"/>
      <c r="G2275" s="57"/>
      <c r="H2275" s="57"/>
      <c r="I2275" s="57"/>
      <c r="J2275" s="57"/>
      <c r="K2275" s="55">
        <v>50000</v>
      </c>
      <c r="L2275" s="51"/>
      <c r="M2275" s="55">
        <v>20688</v>
      </c>
      <c r="N2275" s="51"/>
      <c r="O2275" s="81">
        <v>41.38</v>
      </c>
      <c r="P2275" s="51"/>
    </row>
    <row r="2276" spans="1:16">
      <c r="A2276" s="58" t="s">
        <v>1</v>
      </c>
      <c r="B2276" s="51"/>
      <c r="C2276" s="58" t="s">
        <v>327</v>
      </c>
      <c r="D2276" s="51"/>
      <c r="E2276" s="65" t="s">
        <v>328</v>
      </c>
      <c r="F2276" s="57"/>
      <c r="G2276" s="57"/>
      <c r="H2276" s="57"/>
      <c r="I2276" s="57"/>
      <c r="J2276" s="57"/>
      <c r="K2276" s="59" t="s">
        <v>1</v>
      </c>
      <c r="L2276" s="51"/>
      <c r="M2276" s="59">
        <v>20688</v>
      </c>
      <c r="N2276" s="51"/>
      <c r="O2276" s="82" t="s">
        <v>1</v>
      </c>
      <c r="P2276" s="51"/>
    </row>
    <row r="2277" spans="1:16">
      <c r="A2277" s="62" t="s">
        <v>1</v>
      </c>
      <c r="B2277" s="51"/>
      <c r="C2277" s="62" t="s">
        <v>390</v>
      </c>
      <c r="D2277" s="51"/>
      <c r="E2277" s="51"/>
      <c r="F2277" s="51"/>
      <c r="G2277" s="51"/>
      <c r="H2277" s="51"/>
      <c r="I2277" s="51"/>
      <c r="J2277" s="51"/>
      <c r="K2277" s="63">
        <v>30000</v>
      </c>
      <c r="L2277" s="51"/>
      <c r="M2277" s="63">
        <v>24705.040000000001</v>
      </c>
      <c r="N2277" s="51"/>
      <c r="O2277" s="76">
        <v>82.35</v>
      </c>
      <c r="P2277" s="51"/>
    </row>
    <row r="2278" spans="1:16">
      <c r="A2278" s="62" t="s">
        <v>1</v>
      </c>
      <c r="B2278" s="51"/>
      <c r="C2278" s="62" t="s">
        <v>391</v>
      </c>
      <c r="D2278" s="51"/>
      <c r="E2278" s="51"/>
      <c r="F2278" s="51"/>
      <c r="G2278" s="51"/>
      <c r="H2278" s="51"/>
      <c r="I2278" s="51"/>
      <c r="J2278" s="51"/>
      <c r="K2278" s="63">
        <v>30000</v>
      </c>
      <c r="L2278" s="51"/>
      <c r="M2278" s="63">
        <v>24705.040000000001</v>
      </c>
      <c r="N2278" s="51"/>
      <c r="O2278" s="76">
        <v>82.35</v>
      </c>
      <c r="P2278" s="51"/>
    </row>
    <row r="2279" spans="1:16">
      <c r="A2279" s="54" t="s">
        <v>1</v>
      </c>
      <c r="B2279" s="51"/>
      <c r="C2279" s="54" t="s">
        <v>235</v>
      </c>
      <c r="D2279" s="51"/>
      <c r="E2279" s="56" t="s">
        <v>236</v>
      </c>
      <c r="F2279" s="57"/>
      <c r="G2279" s="57"/>
      <c r="H2279" s="57"/>
      <c r="I2279" s="57"/>
      <c r="J2279" s="57"/>
      <c r="K2279" s="55">
        <v>30000</v>
      </c>
      <c r="L2279" s="51"/>
      <c r="M2279" s="55">
        <v>24705.040000000001</v>
      </c>
      <c r="N2279" s="51"/>
      <c r="O2279" s="81">
        <v>82.35</v>
      </c>
      <c r="P2279" s="51"/>
    </row>
    <row r="2280" spans="1:16">
      <c r="A2280" s="58" t="s">
        <v>1</v>
      </c>
      <c r="B2280" s="51"/>
      <c r="C2280" s="58" t="s">
        <v>327</v>
      </c>
      <c r="D2280" s="51"/>
      <c r="E2280" s="65" t="s">
        <v>328</v>
      </c>
      <c r="F2280" s="57"/>
      <c r="G2280" s="57"/>
      <c r="H2280" s="57"/>
      <c r="I2280" s="57"/>
      <c r="J2280" s="57"/>
      <c r="K2280" s="59" t="s">
        <v>1</v>
      </c>
      <c r="L2280" s="51"/>
      <c r="M2280" s="59">
        <v>24705.040000000001</v>
      </c>
      <c r="N2280" s="51"/>
      <c r="O2280" s="82" t="s">
        <v>1</v>
      </c>
      <c r="P2280" s="51"/>
    </row>
    <row r="2281" spans="1:16">
      <c r="A2281" s="62" t="s">
        <v>1</v>
      </c>
      <c r="B2281" s="51"/>
      <c r="C2281" s="62" t="s">
        <v>392</v>
      </c>
      <c r="D2281" s="51"/>
      <c r="E2281" s="51"/>
      <c r="F2281" s="51"/>
      <c r="G2281" s="51"/>
      <c r="H2281" s="51"/>
      <c r="I2281" s="51"/>
      <c r="J2281" s="51"/>
      <c r="K2281" s="63">
        <v>2000</v>
      </c>
      <c r="L2281" s="51"/>
      <c r="M2281" s="63">
        <v>0</v>
      </c>
      <c r="N2281" s="51"/>
      <c r="O2281" s="76">
        <v>0</v>
      </c>
      <c r="P2281" s="51"/>
    </row>
    <row r="2282" spans="1:16">
      <c r="A2282" s="62" t="s">
        <v>1</v>
      </c>
      <c r="B2282" s="51"/>
      <c r="C2282" s="62" t="s">
        <v>393</v>
      </c>
      <c r="D2282" s="51"/>
      <c r="E2282" s="51"/>
      <c r="F2282" s="51"/>
      <c r="G2282" s="51"/>
      <c r="H2282" s="51"/>
      <c r="I2282" s="51"/>
      <c r="J2282" s="51"/>
      <c r="K2282" s="63">
        <v>2000</v>
      </c>
      <c r="L2282" s="51"/>
      <c r="M2282" s="63">
        <v>0</v>
      </c>
      <c r="N2282" s="51"/>
      <c r="O2282" s="76">
        <v>0</v>
      </c>
      <c r="P2282" s="51"/>
    </row>
    <row r="2283" spans="1:16">
      <c r="A2283" s="54" t="s">
        <v>1</v>
      </c>
      <c r="B2283" s="51"/>
      <c r="C2283" s="54" t="s">
        <v>235</v>
      </c>
      <c r="D2283" s="51"/>
      <c r="E2283" s="56" t="s">
        <v>236</v>
      </c>
      <c r="F2283" s="57"/>
      <c r="G2283" s="57"/>
      <c r="H2283" s="57"/>
      <c r="I2283" s="57"/>
      <c r="J2283" s="57"/>
      <c r="K2283" s="55">
        <v>2000</v>
      </c>
      <c r="L2283" s="51"/>
      <c r="M2283" s="55">
        <v>0</v>
      </c>
      <c r="N2283" s="51"/>
      <c r="O2283" s="81">
        <v>0</v>
      </c>
      <c r="P2283" s="51"/>
    </row>
    <row r="2284" spans="1:16">
      <c r="A2284" s="58" t="s">
        <v>1</v>
      </c>
      <c r="B2284" s="51"/>
      <c r="C2284" s="58" t="s">
        <v>327</v>
      </c>
      <c r="D2284" s="51"/>
      <c r="E2284" s="65" t="s">
        <v>328</v>
      </c>
      <c r="F2284" s="57"/>
      <c r="G2284" s="57"/>
      <c r="H2284" s="57"/>
      <c r="I2284" s="57"/>
      <c r="J2284" s="57"/>
      <c r="K2284" s="59" t="s">
        <v>1</v>
      </c>
      <c r="L2284" s="51"/>
      <c r="M2284" s="59">
        <v>0</v>
      </c>
      <c r="N2284" s="51"/>
      <c r="O2284" s="82" t="s">
        <v>1</v>
      </c>
      <c r="P2284" s="51"/>
    </row>
    <row r="2285" spans="1:16">
      <c r="A2285" s="68" t="s">
        <v>1</v>
      </c>
      <c r="B2285" s="51"/>
      <c r="C2285" s="68" t="s">
        <v>916</v>
      </c>
      <c r="D2285" s="51"/>
      <c r="E2285" s="51"/>
      <c r="F2285" s="51"/>
      <c r="G2285" s="51"/>
      <c r="H2285" s="51"/>
      <c r="I2285" s="51"/>
      <c r="J2285" s="51"/>
      <c r="K2285" s="69">
        <v>9858110.8000000007</v>
      </c>
      <c r="L2285" s="51"/>
      <c r="M2285" s="69">
        <v>3998073.88</v>
      </c>
      <c r="N2285" s="51"/>
      <c r="O2285" s="75">
        <v>40.56</v>
      </c>
      <c r="P2285" s="51"/>
    </row>
    <row r="2286" spans="1:16">
      <c r="A2286" s="66" t="s">
        <v>1</v>
      </c>
      <c r="B2286" s="51"/>
      <c r="C2286" s="66" t="s">
        <v>632</v>
      </c>
      <c r="D2286" s="51"/>
      <c r="E2286" s="70" t="s">
        <v>633</v>
      </c>
      <c r="F2286" s="57"/>
      <c r="G2286" s="57"/>
      <c r="H2286" s="57"/>
      <c r="I2286" s="57"/>
      <c r="J2286" s="57"/>
      <c r="K2286" s="67">
        <v>7312000</v>
      </c>
      <c r="L2286" s="51"/>
      <c r="M2286" s="67">
        <v>3278217.54</v>
      </c>
      <c r="N2286" s="51"/>
      <c r="O2286" s="79">
        <v>44.83</v>
      </c>
      <c r="P2286" s="51"/>
    </row>
    <row r="2287" spans="1:16">
      <c r="A2287" s="60"/>
      <c r="B2287" s="51"/>
      <c r="C2287" s="60" t="s">
        <v>634</v>
      </c>
      <c r="D2287" s="51"/>
      <c r="E2287" s="64" t="s">
        <v>635</v>
      </c>
      <c r="F2287" s="57"/>
      <c r="G2287" s="57"/>
      <c r="H2287" s="57"/>
      <c r="I2287" s="57"/>
      <c r="J2287" s="57"/>
      <c r="K2287" s="61">
        <v>625220</v>
      </c>
      <c r="L2287" s="51"/>
      <c r="M2287" s="61">
        <v>291486.07</v>
      </c>
      <c r="N2287" s="51"/>
      <c r="O2287" s="80">
        <v>46.62</v>
      </c>
      <c r="P2287" s="51"/>
    </row>
    <row r="2288" spans="1:16">
      <c r="A2288" s="62" t="s">
        <v>1</v>
      </c>
      <c r="B2288" s="51"/>
      <c r="C2288" s="62" t="s">
        <v>390</v>
      </c>
      <c r="D2288" s="51"/>
      <c r="E2288" s="51"/>
      <c r="F2288" s="51"/>
      <c r="G2288" s="51"/>
      <c r="H2288" s="51"/>
      <c r="I2288" s="51"/>
      <c r="J2288" s="51"/>
      <c r="K2288" s="63">
        <v>625220</v>
      </c>
      <c r="L2288" s="51"/>
      <c r="M2288" s="63">
        <v>291486.07</v>
      </c>
      <c r="N2288" s="51"/>
      <c r="O2288" s="76">
        <v>46.62</v>
      </c>
      <c r="P2288" s="51"/>
    </row>
    <row r="2289" spans="1:16">
      <c r="A2289" s="62" t="s">
        <v>1</v>
      </c>
      <c r="B2289" s="51"/>
      <c r="C2289" s="62" t="s">
        <v>391</v>
      </c>
      <c r="D2289" s="51"/>
      <c r="E2289" s="51"/>
      <c r="F2289" s="51"/>
      <c r="G2289" s="51"/>
      <c r="H2289" s="51"/>
      <c r="I2289" s="51"/>
      <c r="J2289" s="51"/>
      <c r="K2289" s="63">
        <v>625220</v>
      </c>
      <c r="L2289" s="51"/>
      <c r="M2289" s="63">
        <v>291486.07</v>
      </c>
      <c r="N2289" s="51"/>
      <c r="O2289" s="76">
        <v>46.62</v>
      </c>
      <c r="P2289" s="51"/>
    </row>
    <row r="2290" spans="1:16">
      <c r="A2290" s="54" t="s">
        <v>1</v>
      </c>
      <c r="B2290" s="51"/>
      <c r="C2290" s="54" t="s">
        <v>231</v>
      </c>
      <c r="D2290" s="51"/>
      <c r="E2290" s="56" t="s">
        <v>232</v>
      </c>
      <c r="F2290" s="57"/>
      <c r="G2290" s="57"/>
      <c r="H2290" s="57"/>
      <c r="I2290" s="57"/>
      <c r="J2290" s="57"/>
      <c r="K2290" s="55">
        <v>25672</v>
      </c>
      <c r="L2290" s="51"/>
      <c r="M2290" s="55">
        <v>11735</v>
      </c>
      <c r="N2290" s="51"/>
      <c r="O2290" s="81">
        <v>45.71</v>
      </c>
      <c r="P2290" s="51"/>
    </row>
    <row r="2291" spans="1:16">
      <c r="A2291" s="58" t="s">
        <v>1</v>
      </c>
      <c r="B2291" s="51"/>
      <c r="C2291" s="58" t="s">
        <v>258</v>
      </c>
      <c r="D2291" s="51"/>
      <c r="E2291" s="65" t="s">
        <v>259</v>
      </c>
      <c r="F2291" s="57"/>
      <c r="G2291" s="57"/>
      <c r="H2291" s="57"/>
      <c r="I2291" s="57"/>
      <c r="J2291" s="57"/>
      <c r="K2291" s="59" t="s">
        <v>1</v>
      </c>
      <c r="L2291" s="51"/>
      <c r="M2291" s="59">
        <v>8775</v>
      </c>
      <c r="N2291" s="51"/>
      <c r="O2291" s="82" t="s">
        <v>1</v>
      </c>
      <c r="P2291" s="51"/>
    </row>
    <row r="2292" spans="1:16">
      <c r="A2292" s="58" t="s">
        <v>1</v>
      </c>
      <c r="B2292" s="51"/>
      <c r="C2292" s="58" t="s">
        <v>260</v>
      </c>
      <c r="D2292" s="51"/>
      <c r="E2292" s="65" t="s">
        <v>261</v>
      </c>
      <c r="F2292" s="57"/>
      <c r="G2292" s="57"/>
      <c r="H2292" s="57"/>
      <c r="I2292" s="57"/>
      <c r="J2292" s="57"/>
      <c r="K2292" s="59" t="s">
        <v>1</v>
      </c>
      <c r="L2292" s="51"/>
      <c r="M2292" s="59">
        <v>2960</v>
      </c>
      <c r="N2292" s="51"/>
      <c r="O2292" s="82" t="s">
        <v>1</v>
      </c>
      <c r="P2292" s="51"/>
    </row>
    <row r="2293" spans="1:16">
      <c r="A2293" s="58" t="s">
        <v>1</v>
      </c>
      <c r="B2293" s="51"/>
      <c r="C2293" s="58" t="s">
        <v>378</v>
      </c>
      <c r="D2293" s="51"/>
      <c r="E2293" s="65" t="s">
        <v>379</v>
      </c>
      <c r="F2293" s="57"/>
      <c r="G2293" s="57"/>
      <c r="H2293" s="57"/>
      <c r="I2293" s="57"/>
      <c r="J2293" s="57"/>
      <c r="K2293" s="59" t="s">
        <v>1</v>
      </c>
      <c r="L2293" s="51"/>
      <c r="M2293" s="59">
        <v>0</v>
      </c>
      <c r="N2293" s="51"/>
      <c r="O2293" s="82" t="s">
        <v>1</v>
      </c>
      <c r="P2293" s="51"/>
    </row>
    <row r="2294" spans="1:16">
      <c r="A2294" s="54" t="s">
        <v>1</v>
      </c>
      <c r="B2294" s="51"/>
      <c r="C2294" s="54" t="s">
        <v>235</v>
      </c>
      <c r="D2294" s="51"/>
      <c r="E2294" s="56" t="s">
        <v>236</v>
      </c>
      <c r="F2294" s="57"/>
      <c r="G2294" s="57"/>
      <c r="H2294" s="57"/>
      <c r="I2294" s="57"/>
      <c r="J2294" s="57"/>
      <c r="K2294" s="55">
        <v>377900</v>
      </c>
      <c r="L2294" s="51"/>
      <c r="M2294" s="55">
        <v>190942.17</v>
      </c>
      <c r="N2294" s="51"/>
      <c r="O2294" s="81">
        <v>50.53</v>
      </c>
      <c r="P2294" s="51"/>
    </row>
    <row r="2295" spans="1:16">
      <c r="A2295" s="58" t="s">
        <v>1</v>
      </c>
      <c r="B2295" s="51"/>
      <c r="C2295" s="58" t="s">
        <v>237</v>
      </c>
      <c r="D2295" s="51"/>
      <c r="E2295" s="65" t="s">
        <v>238</v>
      </c>
      <c r="F2295" s="57"/>
      <c r="G2295" s="57"/>
      <c r="H2295" s="57"/>
      <c r="I2295" s="57"/>
      <c r="J2295" s="57"/>
      <c r="K2295" s="59" t="s">
        <v>1</v>
      </c>
      <c r="L2295" s="51"/>
      <c r="M2295" s="59">
        <v>37829.39</v>
      </c>
      <c r="N2295" s="51"/>
      <c r="O2295" s="82" t="s">
        <v>1</v>
      </c>
      <c r="P2295" s="51"/>
    </row>
    <row r="2296" spans="1:16">
      <c r="A2296" s="58" t="s">
        <v>1</v>
      </c>
      <c r="B2296" s="51"/>
      <c r="C2296" s="58" t="s">
        <v>327</v>
      </c>
      <c r="D2296" s="51"/>
      <c r="E2296" s="65" t="s">
        <v>328</v>
      </c>
      <c r="F2296" s="57"/>
      <c r="G2296" s="57"/>
      <c r="H2296" s="57"/>
      <c r="I2296" s="57"/>
      <c r="J2296" s="57"/>
      <c r="K2296" s="59" t="s">
        <v>1</v>
      </c>
      <c r="L2296" s="51"/>
      <c r="M2296" s="59">
        <v>0</v>
      </c>
      <c r="N2296" s="51"/>
      <c r="O2296" s="82" t="s">
        <v>1</v>
      </c>
      <c r="P2296" s="51"/>
    </row>
    <row r="2297" spans="1:16">
      <c r="A2297" s="58" t="s">
        <v>1</v>
      </c>
      <c r="B2297" s="51"/>
      <c r="C2297" s="58" t="s">
        <v>266</v>
      </c>
      <c r="D2297" s="51"/>
      <c r="E2297" s="65" t="s">
        <v>267</v>
      </c>
      <c r="F2297" s="57"/>
      <c r="G2297" s="57"/>
      <c r="H2297" s="57"/>
      <c r="I2297" s="57"/>
      <c r="J2297" s="57"/>
      <c r="K2297" s="59" t="s">
        <v>1</v>
      </c>
      <c r="L2297" s="51"/>
      <c r="M2297" s="59">
        <v>142455.99</v>
      </c>
      <c r="N2297" s="51"/>
      <c r="O2297" s="82" t="s">
        <v>1</v>
      </c>
      <c r="P2297" s="51"/>
    </row>
    <row r="2298" spans="1:16">
      <c r="A2298" s="58" t="s">
        <v>1</v>
      </c>
      <c r="B2298" s="51"/>
      <c r="C2298" s="58" t="s">
        <v>268</v>
      </c>
      <c r="D2298" s="51"/>
      <c r="E2298" s="65" t="s">
        <v>269</v>
      </c>
      <c r="F2298" s="57"/>
      <c r="G2298" s="57"/>
      <c r="H2298" s="57"/>
      <c r="I2298" s="57"/>
      <c r="J2298" s="57"/>
      <c r="K2298" s="59" t="s">
        <v>1</v>
      </c>
      <c r="L2298" s="51"/>
      <c r="M2298" s="59">
        <v>5760.01</v>
      </c>
      <c r="N2298" s="51"/>
      <c r="O2298" s="82" t="s">
        <v>1</v>
      </c>
      <c r="P2298" s="51"/>
    </row>
    <row r="2299" spans="1:16">
      <c r="A2299" s="58" t="s">
        <v>1</v>
      </c>
      <c r="B2299" s="51"/>
      <c r="C2299" s="58" t="s">
        <v>270</v>
      </c>
      <c r="D2299" s="51"/>
      <c r="E2299" s="65" t="s">
        <v>271</v>
      </c>
      <c r="F2299" s="57"/>
      <c r="G2299" s="57"/>
      <c r="H2299" s="57"/>
      <c r="I2299" s="57"/>
      <c r="J2299" s="57"/>
      <c r="K2299" s="59" t="s">
        <v>1</v>
      </c>
      <c r="L2299" s="51"/>
      <c r="M2299" s="59">
        <v>4805.78</v>
      </c>
      <c r="N2299" s="51"/>
      <c r="O2299" s="82" t="s">
        <v>1</v>
      </c>
      <c r="P2299" s="51"/>
    </row>
    <row r="2300" spans="1:16">
      <c r="A2300" s="58" t="s">
        <v>1</v>
      </c>
      <c r="B2300" s="51"/>
      <c r="C2300" s="58" t="s">
        <v>272</v>
      </c>
      <c r="D2300" s="51"/>
      <c r="E2300" s="65" t="s">
        <v>273</v>
      </c>
      <c r="F2300" s="57"/>
      <c r="G2300" s="57"/>
      <c r="H2300" s="57"/>
      <c r="I2300" s="57"/>
      <c r="J2300" s="57"/>
      <c r="K2300" s="59" t="s">
        <v>1</v>
      </c>
      <c r="L2300" s="51"/>
      <c r="M2300" s="59">
        <v>91</v>
      </c>
      <c r="N2300" s="51"/>
      <c r="O2300" s="82" t="s">
        <v>1</v>
      </c>
      <c r="P2300" s="51"/>
    </row>
    <row r="2301" spans="1:16">
      <c r="A2301" s="54" t="s">
        <v>1</v>
      </c>
      <c r="B2301" s="51"/>
      <c r="C2301" s="54" t="s">
        <v>239</v>
      </c>
      <c r="D2301" s="51"/>
      <c r="E2301" s="56" t="s">
        <v>240</v>
      </c>
      <c r="F2301" s="57"/>
      <c r="G2301" s="57"/>
      <c r="H2301" s="57"/>
      <c r="I2301" s="57"/>
      <c r="J2301" s="57"/>
      <c r="K2301" s="55">
        <v>191900</v>
      </c>
      <c r="L2301" s="51"/>
      <c r="M2301" s="55">
        <v>75719.02</v>
      </c>
      <c r="N2301" s="51"/>
      <c r="O2301" s="81">
        <v>39.46</v>
      </c>
      <c r="P2301" s="51"/>
    </row>
    <row r="2302" spans="1:16">
      <c r="A2302" s="58" t="s">
        <v>1</v>
      </c>
      <c r="B2302" s="51"/>
      <c r="C2302" s="58" t="s">
        <v>274</v>
      </c>
      <c r="D2302" s="51"/>
      <c r="E2302" s="65" t="s">
        <v>275</v>
      </c>
      <c r="F2302" s="57"/>
      <c r="G2302" s="57"/>
      <c r="H2302" s="57"/>
      <c r="I2302" s="57"/>
      <c r="J2302" s="57"/>
      <c r="K2302" s="59" t="s">
        <v>1</v>
      </c>
      <c r="L2302" s="51"/>
      <c r="M2302" s="59">
        <v>26094.42</v>
      </c>
      <c r="N2302" s="51"/>
      <c r="O2302" s="82" t="s">
        <v>1</v>
      </c>
      <c r="P2302" s="51"/>
    </row>
    <row r="2303" spans="1:16">
      <c r="A2303" s="58" t="s">
        <v>1</v>
      </c>
      <c r="B2303" s="51"/>
      <c r="C2303" s="58" t="s">
        <v>276</v>
      </c>
      <c r="D2303" s="51"/>
      <c r="E2303" s="65" t="s">
        <v>277</v>
      </c>
      <c r="F2303" s="57"/>
      <c r="G2303" s="57"/>
      <c r="H2303" s="57"/>
      <c r="I2303" s="57"/>
      <c r="J2303" s="57"/>
      <c r="K2303" s="59" t="s">
        <v>1</v>
      </c>
      <c r="L2303" s="51"/>
      <c r="M2303" s="59">
        <v>12455.98</v>
      </c>
      <c r="N2303" s="51"/>
      <c r="O2303" s="82" t="s">
        <v>1</v>
      </c>
      <c r="P2303" s="51"/>
    </row>
    <row r="2304" spans="1:16">
      <c r="A2304" s="58" t="s">
        <v>1</v>
      </c>
      <c r="B2304" s="51"/>
      <c r="C2304" s="58" t="s">
        <v>241</v>
      </c>
      <c r="D2304" s="51"/>
      <c r="E2304" s="65" t="s">
        <v>242</v>
      </c>
      <c r="F2304" s="57"/>
      <c r="G2304" s="57"/>
      <c r="H2304" s="57"/>
      <c r="I2304" s="57"/>
      <c r="J2304" s="57"/>
      <c r="K2304" s="59" t="s">
        <v>1</v>
      </c>
      <c r="L2304" s="51"/>
      <c r="M2304" s="59">
        <v>0</v>
      </c>
      <c r="N2304" s="51"/>
      <c r="O2304" s="82" t="s">
        <v>1</v>
      </c>
      <c r="P2304" s="51"/>
    </row>
    <row r="2305" spans="1:16">
      <c r="A2305" s="58" t="s">
        <v>1</v>
      </c>
      <c r="B2305" s="51"/>
      <c r="C2305" s="58" t="s">
        <v>278</v>
      </c>
      <c r="D2305" s="51"/>
      <c r="E2305" s="65" t="s">
        <v>279</v>
      </c>
      <c r="F2305" s="57"/>
      <c r="G2305" s="57"/>
      <c r="H2305" s="57"/>
      <c r="I2305" s="57"/>
      <c r="J2305" s="57"/>
      <c r="K2305" s="59" t="s">
        <v>1</v>
      </c>
      <c r="L2305" s="51"/>
      <c r="M2305" s="59">
        <v>9242.7199999999993</v>
      </c>
      <c r="N2305" s="51"/>
      <c r="O2305" s="82" t="s">
        <v>1</v>
      </c>
      <c r="P2305" s="51"/>
    </row>
    <row r="2306" spans="1:16">
      <c r="A2306" s="58" t="s">
        <v>1</v>
      </c>
      <c r="B2306" s="51"/>
      <c r="C2306" s="58" t="s">
        <v>280</v>
      </c>
      <c r="D2306" s="51"/>
      <c r="E2306" s="65" t="s">
        <v>281</v>
      </c>
      <c r="F2306" s="57"/>
      <c r="G2306" s="57"/>
      <c r="H2306" s="57"/>
      <c r="I2306" s="57"/>
      <c r="J2306" s="57"/>
      <c r="K2306" s="59" t="s">
        <v>1</v>
      </c>
      <c r="L2306" s="51"/>
      <c r="M2306" s="59">
        <v>7074.4</v>
      </c>
      <c r="N2306" s="51"/>
      <c r="O2306" s="82" t="s">
        <v>1</v>
      </c>
      <c r="P2306" s="51"/>
    </row>
    <row r="2307" spans="1:16">
      <c r="A2307" s="58" t="s">
        <v>1</v>
      </c>
      <c r="B2307" s="51"/>
      <c r="C2307" s="58" t="s">
        <v>282</v>
      </c>
      <c r="D2307" s="51"/>
      <c r="E2307" s="65" t="s">
        <v>283</v>
      </c>
      <c r="F2307" s="57"/>
      <c r="G2307" s="57"/>
      <c r="H2307" s="57"/>
      <c r="I2307" s="57"/>
      <c r="J2307" s="57"/>
      <c r="K2307" s="59" t="s">
        <v>1</v>
      </c>
      <c r="L2307" s="51"/>
      <c r="M2307" s="59">
        <v>3531.26</v>
      </c>
      <c r="N2307" s="51"/>
      <c r="O2307" s="82" t="s">
        <v>1</v>
      </c>
      <c r="P2307" s="51"/>
    </row>
    <row r="2308" spans="1:16">
      <c r="A2308" s="58" t="s">
        <v>1</v>
      </c>
      <c r="B2308" s="51"/>
      <c r="C2308" s="58" t="s">
        <v>243</v>
      </c>
      <c r="D2308" s="51"/>
      <c r="E2308" s="65" t="s">
        <v>244</v>
      </c>
      <c r="F2308" s="57"/>
      <c r="G2308" s="57"/>
      <c r="H2308" s="57"/>
      <c r="I2308" s="57"/>
      <c r="J2308" s="57"/>
      <c r="K2308" s="59" t="s">
        <v>1</v>
      </c>
      <c r="L2308" s="51"/>
      <c r="M2308" s="59">
        <v>7959.71</v>
      </c>
      <c r="N2308" s="51"/>
      <c r="O2308" s="82" t="s">
        <v>1</v>
      </c>
      <c r="P2308" s="51"/>
    </row>
    <row r="2309" spans="1:16">
      <c r="A2309" s="58" t="s">
        <v>1</v>
      </c>
      <c r="B2309" s="51"/>
      <c r="C2309" s="58" t="s">
        <v>329</v>
      </c>
      <c r="D2309" s="51"/>
      <c r="E2309" s="65" t="s">
        <v>330</v>
      </c>
      <c r="F2309" s="57"/>
      <c r="G2309" s="57"/>
      <c r="H2309" s="57"/>
      <c r="I2309" s="57"/>
      <c r="J2309" s="57"/>
      <c r="K2309" s="59" t="s">
        <v>1</v>
      </c>
      <c r="L2309" s="51"/>
      <c r="M2309" s="59">
        <v>7237.72</v>
      </c>
      <c r="N2309" s="51"/>
      <c r="O2309" s="82" t="s">
        <v>1</v>
      </c>
      <c r="P2309" s="51"/>
    </row>
    <row r="2310" spans="1:16">
      <c r="A2310" s="58" t="s">
        <v>1</v>
      </c>
      <c r="B2310" s="51"/>
      <c r="C2310" s="58" t="s">
        <v>284</v>
      </c>
      <c r="D2310" s="51"/>
      <c r="E2310" s="65" t="s">
        <v>285</v>
      </c>
      <c r="F2310" s="57"/>
      <c r="G2310" s="57"/>
      <c r="H2310" s="57"/>
      <c r="I2310" s="57"/>
      <c r="J2310" s="57"/>
      <c r="K2310" s="59" t="s">
        <v>1</v>
      </c>
      <c r="L2310" s="51"/>
      <c r="M2310" s="59">
        <v>2122.81</v>
      </c>
      <c r="N2310" s="51"/>
      <c r="O2310" s="82" t="s">
        <v>1</v>
      </c>
      <c r="P2310" s="51"/>
    </row>
    <row r="2311" spans="1:16">
      <c r="A2311" s="54" t="s">
        <v>1</v>
      </c>
      <c r="B2311" s="51"/>
      <c r="C2311" s="54" t="s">
        <v>245</v>
      </c>
      <c r="D2311" s="51"/>
      <c r="E2311" s="56" t="s">
        <v>246</v>
      </c>
      <c r="F2311" s="57"/>
      <c r="G2311" s="57"/>
      <c r="H2311" s="57"/>
      <c r="I2311" s="57"/>
      <c r="J2311" s="57"/>
      <c r="K2311" s="55">
        <v>29648</v>
      </c>
      <c r="L2311" s="51"/>
      <c r="M2311" s="55">
        <v>13089.88</v>
      </c>
      <c r="N2311" s="51"/>
      <c r="O2311" s="81">
        <v>44.15</v>
      </c>
      <c r="P2311" s="51"/>
    </row>
    <row r="2312" spans="1:16">
      <c r="A2312" s="58" t="s">
        <v>1</v>
      </c>
      <c r="B2312" s="51"/>
      <c r="C2312" s="58" t="s">
        <v>286</v>
      </c>
      <c r="D2312" s="51"/>
      <c r="E2312" s="65" t="s">
        <v>287</v>
      </c>
      <c r="F2312" s="57"/>
      <c r="G2312" s="57"/>
      <c r="H2312" s="57"/>
      <c r="I2312" s="57"/>
      <c r="J2312" s="57"/>
      <c r="K2312" s="59" t="s">
        <v>1</v>
      </c>
      <c r="L2312" s="51"/>
      <c r="M2312" s="59">
        <v>8670.68</v>
      </c>
      <c r="N2312" s="51"/>
      <c r="O2312" s="82" t="s">
        <v>1</v>
      </c>
      <c r="P2312" s="51"/>
    </row>
    <row r="2313" spans="1:16">
      <c r="A2313" s="58" t="s">
        <v>1</v>
      </c>
      <c r="B2313" s="51"/>
      <c r="C2313" s="58" t="s">
        <v>249</v>
      </c>
      <c r="D2313" s="51"/>
      <c r="E2313" s="65" t="s">
        <v>250</v>
      </c>
      <c r="F2313" s="57"/>
      <c r="G2313" s="57"/>
      <c r="H2313" s="57"/>
      <c r="I2313" s="57"/>
      <c r="J2313" s="57"/>
      <c r="K2313" s="59" t="s">
        <v>1</v>
      </c>
      <c r="L2313" s="51"/>
      <c r="M2313" s="59">
        <v>0</v>
      </c>
      <c r="N2313" s="51"/>
      <c r="O2313" s="82" t="s">
        <v>1</v>
      </c>
      <c r="P2313" s="51"/>
    </row>
    <row r="2314" spans="1:16">
      <c r="A2314" s="58" t="s">
        <v>1</v>
      </c>
      <c r="B2314" s="51"/>
      <c r="C2314" s="58" t="s">
        <v>288</v>
      </c>
      <c r="D2314" s="51"/>
      <c r="E2314" s="65" t="s">
        <v>289</v>
      </c>
      <c r="F2314" s="57"/>
      <c r="G2314" s="57"/>
      <c r="H2314" s="57"/>
      <c r="I2314" s="57"/>
      <c r="J2314" s="57"/>
      <c r="K2314" s="59" t="s">
        <v>1</v>
      </c>
      <c r="L2314" s="51"/>
      <c r="M2314" s="59">
        <v>500</v>
      </c>
      <c r="N2314" s="51"/>
      <c r="O2314" s="82" t="s">
        <v>1</v>
      </c>
      <c r="P2314" s="51"/>
    </row>
    <row r="2315" spans="1:16">
      <c r="A2315" s="58" t="s">
        <v>1</v>
      </c>
      <c r="B2315" s="51"/>
      <c r="C2315" s="58" t="s">
        <v>290</v>
      </c>
      <c r="D2315" s="51"/>
      <c r="E2315" s="65" t="s">
        <v>291</v>
      </c>
      <c r="F2315" s="57"/>
      <c r="G2315" s="57"/>
      <c r="H2315" s="57"/>
      <c r="I2315" s="57"/>
      <c r="J2315" s="57"/>
      <c r="K2315" s="59" t="s">
        <v>1</v>
      </c>
      <c r="L2315" s="51"/>
      <c r="M2315" s="59">
        <v>3919.2</v>
      </c>
      <c r="N2315" s="51"/>
      <c r="O2315" s="82" t="s">
        <v>1</v>
      </c>
      <c r="P2315" s="51"/>
    </row>
    <row r="2316" spans="1:16">
      <c r="A2316" s="58" t="s">
        <v>1</v>
      </c>
      <c r="B2316" s="51"/>
      <c r="C2316" s="58" t="s">
        <v>251</v>
      </c>
      <c r="D2316" s="51"/>
      <c r="E2316" s="65" t="s">
        <v>246</v>
      </c>
      <c r="F2316" s="57"/>
      <c r="G2316" s="57"/>
      <c r="H2316" s="57"/>
      <c r="I2316" s="57"/>
      <c r="J2316" s="57"/>
      <c r="K2316" s="59" t="s">
        <v>1</v>
      </c>
      <c r="L2316" s="51"/>
      <c r="M2316" s="59">
        <v>0</v>
      </c>
      <c r="N2316" s="51"/>
      <c r="O2316" s="82" t="s">
        <v>1</v>
      </c>
      <c r="P2316" s="51"/>
    </row>
    <row r="2317" spans="1:16">
      <c r="A2317" s="54" t="s">
        <v>1</v>
      </c>
      <c r="B2317" s="51"/>
      <c r="C2317" s="54" t="s">
        <v>292</v>
      </c>
      <c r="D2317" s="51"/>
      <c r="E2317" s="56" t="s">
        <v>293</v>
      </c>
      <c r="F2317" s="57"/>
      <c r="G2317" s="57"/>
      <c r="H2317" s="57"/>
      <c r="I2317" s="57"/>
      <c r="J2317" s="57"/>
      <c r="K2317" s="55">
        <v>100</v>
      </c>
      <c r="L2317" s="51"/>
      <c r="M2317" s="55">
        <v>0</v>
      </c>
      <c r="N2317" s="51"/>
      <c r="O2317" s="81">
        <v>0</v>
      </c>
      <c r="P2317" s="51"/>
    </row>
    <row r="2318" spans="1:16">
      <c r="A2318" s="58" t="s">
        <v>1</v>
      </c>
      <c r="B2318" s="51"/>
      <c r="C2318" s="58" t="s">
        <v>296</v>
      </c>
      <c r="D2318" s="51"/>
      <c r="E2318" s="65" t="s">
        <v>297</v>
      </c>
      <c r="F2318" s="57"/>
      <c r="G2318" s="57"/>
      <c r="H2318" s="57"/>
      <c r="I2318" s="57"/>
      <c r="J2318" s="57"/>
      <c r="K2318" s="59" t="s">
        <v>1</v>
      </c>
      <c r="L2318" s="51"/>
      <c r="M2318" s="59">
        <v>0</v>
      </c>
      <c r="N2318" s="51"/>
      <c r="O2318" s="82" t="s">
        <v>1</v>
      </c>
      <c r="P2318" s="51"/>
    </row>
    <row r="2319" spans="1:16">
      <c r="A2319" s="60"/>
      <c r="B2319" s="51"/>
      <c r="C2319" s="60" t="s">
        <v>703</v>
      </c>
      <c r="D2319" s="51"/>
      <c r="E2319" s="64" t="s">
        <v>704</v>
      </c>
      <c r="F2319" s="57"/>
      <c r="G2319" s="57"/>
      <c r="H2319" s="57"/>
      <c r="I2319" s="57"/>
      <c r="J2319" s="57"/>
      <c r="K2319" s="61">
        <v>6686780</v>
      </c>
      <c r="L2319" s="51"/>
      <c r="M2319" s="61">
        <v>2986731.47</v>
      </c>
      <c r="N2319" s="51"/>
      <c r="O2319" s="80">
        <v>44.67</v>
      </c>
      <c r="P2319" s="51"/>
    </row>
    <row r="2320" spans="1:16">
      <c r="A2320" s="62" t="s">
        <v>1</v>
      </c>
      <c r="B2320" s="51"/>
      <c r="C2320" s="62" t="s">
        <v>390</v>
      </c>
      <c r="D2320" s="51"/>
      <c r="E2320" s="51"/>
      <c r="F2320" s="51"/>
      <c r="G2320" s="51"/>
      <c r="H2320" s="51"/>
      <c r="I2320" s="51"/>
      <c r="J2320" s="51"/>
      <c r="K2320" s="63">
        <v>6686780</v>
      </c>
      <c r="L2320" s="51"/>
      <c r="M2320" s="63">
        <v>2986731.47</v>
      </c>
      <c r="N2320" s="51"/>
      <c r="O2320" s="76">
        <v>44.67</v>
      </c>
      <c r="P2320" s="51"/>
    </row>
    <row r="2321" spans="1:16">
      <c r="A2321" s="62" t="s">
        <v>1</v>
      </c>
      <c r="B2321" s="51"/>
      <c r="C2321" s="62" t="s">
        <v>391</v>
      </c>
      <c r="D2321" s="51"/>
      <c r="E2321" s="51"/>
      <c r="F2321" s="51"/>
      <c r="G2321" s="51"/>
      <c r="H2321" s="51"/>
      <c r="I2321" s="51"/>
      <c r="J2321" s="51"/>
      <c r="K2321" s="63">
        <v>6686780</v>
      </c>
      <c r="L2321" s="51"/>
      <c r="M2321" s="63">
        <v>2986731.47</v>
      </c>
      <c r="N2321" s="51"/>
      <c r="O2321" s="76">
        <v>44.67</v>
      </c>
      <c r="P2321" s="51"/>
    </row>
    <row r="2322" spans="1:16">
      <c r="A2322" s="54" t="s">
        <v>1</v>
      </c>
      <c r="B2322" s="51"/>
      <c r="C2322" s="54" t="s">
        <v>220</v>
      </c>
      <c r="D2322" s="51"/>
      <c r="E2322" s="56" t="s">
        <v>221</v>
      </c>
      <c r="F2322" s="57"/>
      <c r="G2322" s="57"/>
      <c r="H2322" s="57"/>
      <c r="I2322" s="57"/>
      <c r="J2322" s="57"/>
      <c r="K2322" s="55">
        <v>5421000</v>
      </c>
      <c r="L2322" s="51"/>
      <c r="M2322" s="55">
        <v>2433388.6800000002</v>
      </c>
      <c r="N2322" s="51"/>
      <c r="O2322" s="81">
        <v>44.89</v>
      </c>
      <c r="P2322" s="51"/>
    </row>
    <row r="2323" spans="1:16">
      <c r="A2323" s="58" t="s">
        <v>1</v>
      </c>
      <c r="B2323" s="51"/>
      <c r="C2323" s="58" t="s">
        <v>222</v>
      </c>
      <c r="D2323" s="51"/>
      <c r="E2323" s="65" t="s">
        <v>223</v>
      </c>
      <c r="F2323" s="57"/>
      <c r="G2323" s="57"/>
      <c r="H2323" s="57"/>
      <c r="I2323" s="57"/>
      <c r="J2323" s="57"/>
      <c r="K2323" s="59" t="s">
        <v>1</v>
      </c>
      <c r="L2323" s="51"/>
      <c r="M2323" s="59">
        <v>2301350.65</v>
      </c>
      <c r="N2323" s="51"/>
      <c r="O2323" s="82" t="s">
        <v>1</v>
      </c>
      <c r="P2323" s="51"/>
    </row>
    <row r="2324" spans="1:16">
      <c r="A2324" s="58" t="s">
        <v>1</v>
      </c>
      <c r="B2324" s="51"/>
      <c r="C2324" s="58" t="s">
        <v>323</v>
      </c>
      <c r="D2324" s="51"/>
      <c r="E2324" s="65" t="s">
        <v>324</v>
      </c>
      <c r="F2324" s="57"/>
      <c r="G2324" s="57"/>
      <c r="H2324" s="57"/>
      <c r="I2324" s="57"/>
      <c r="J2324" s="57"/>
      <c r="K2324" s="59" t="s">
        <v>1</v>
      </c>
      <c r="L2324" s="51"/>
      <c r="M2324" s="59">
        <v>122603.02</v>
      </c>
      <c r="N2324" s="51"/>
      <c r="O2324" s="82" t="s">
        <v>1</v>
      </c>
      <c r="P2324" s="51"/>
    </row>
    <row r="2325" spans="1:16">
      <c r="A2325" s="58" t="s">
        <v>1</v>
      </c>
      <c r="B2325" s="51"/>
      <c r="C2325" s="58" t="s">
        <v>705</v>
      </c>
      <c r="D2325" s="51"/>
      <c r="E2325" s="65" t="s">
        <v>706</v>
      </c>
      <c r="F2325" s="57"/>
      <c r="G2325" s="57"/>
      <c r="H2325" s="57"/>
      <c r="I2325" s="57"/>
      <c r="J2325" s="57"/>
      <c r="K2325" s="59" t="s">
        <v>1</v>
      </c>
      <c r="L2325" s="51"/>
      <c r="M2325" s="59">
        <v>9435.01</v>
      </c>
      <c r="N2325" s="51"/>
      <c r="O2325" s="82" t="s">
        <v>1</v>
      </c>
      <c r="P2325" s="51"/>
    </row>
    <row r="2326" spans="1:16">
      <c r="A2326" s="54" t="s">
        <v>1</v>
      </c>
      <c r="B2326" s="51"/>
      <c r="C2326" s="54" t="s">
        <v>224</v>
      </c>
      <c r="D2326" s="51"/>
      <c r="E2326" s="56" t="s">
        <v>225</v>
      </c>
      <c r="F2326" s="57"/>
      <c r="G2326" s="57"/>
      <c r="H2326" s="57"/>
      <c r="I2326" s="57"/>
      <c r="J2326" s="57"/>
      <c r="K2326" s="55">
        <v>260000</v>
      </c>
      <c r="L2326" s="51"/>
      <c r="M2326" s="55">
        <v>104766</v>
      </c>
      <c r="N2326" s="51"/>
      <c r="O2326" s="81">
        <v>40.29</v>
      </c>
      <c r="P2326" s="51"/>
    </row>
    <row r="2327" spans="1:16">
      <c r="A2327" s="58" t="s">
        <v>1</v>
      </c>
      <c r="B2327" s="51"/>
      <c r="C2327" s="58" t="s">
        <v>226</v>
      </c>
      <c r="D2327" s="51"/>
      <c r="E2327" s="65" t="s">
        <v>225</v>
      </c>
      <c r="F2327" s="57"/>
      <c r="G2327" s="57"/>
      <c r="H2327" s="57"/>
      <c r="I2327" s="57"/>
      <c r="J2327" s="57"/>
      <c r="K2327" s="59" t="s">
        <v>1</v>
      </c>
      <c r="L2327" s="51"/>
      <c r="M2327" s="59">
        <v>104766</v>
      </c>
      <c r="N2327" s="51"/>
      <c r="O2327" s="82" t="s">
        <v>1</v>
      </c>
      <c r="P2327" s="51"/>
    </row>
    <row r="2328" spans="1:16">
      <c r="A2328" s="54" t="s">
        <v>1</v>
      </c>
      <c r="B2328" s="51"/>
      <c r="C2328" s="54" t="s">
        <v>227</v>
      </c>
      <c r="D2328" s="51"/>
      <c r="E2328" s="56" t="s">
        <v>228</v>
      </c>
      <c r="F2328" s="57"/>
      <c r="G2328" s="57"/>
      <c r="H2328" s="57"/>
      <c r="I2328" s="57"/>
      <c r="J2328" s="57"/>
      <c r="K2328" s="55">
        <v>860000</v>
      </c>
      <c r="L2328" s="51"/>
      <c r="M2328" s="55">
        <v>394025.16</v>
      </c>
      <c r="N2328" s="51"/>
      <c r="O2328" s="81">
        <v>45.82</v>
      </c>
      <c r="P2328" s="51"/>
    </row>
    <row r="2329" spans="1:16">
      <c r="A2329" s="58" t="s">
        <v>1</v>
      </c>
      <c r="B2329" s="51"/>
      <c r="C2329" s="58" t="s">
        <v>229</v>
      </c>
      <c r="D2329" s="51"/>
      <c r="E2329" s="65" t="s">
        <v>230</v>
      </c>
      <c r="F2329" s="57"/>
      <c r="G2329" s="57"/>
      <c r="H2329" s="57"/>
      <c r="I2329" s="57"/>
      <c r="J2329" s="57"/>
      <c r="K2329" s="59" t="s">
        <v>1</v>
      </c>
      <c r="L2329" s="51"/>
      <c r="M2329" s="59">
        <v>394025.16</v>
      </c>
      <c r="N2329" s="51"/>
      <c r="O2329" s="82" t="s">
        <v>1</v>
      </c>
      <c r="P2329" s="51"/>
    </row>
    <row r="2330" spans="1:16">
      <c r="A2330" s="54" t="s">
        <v>1</v>
      </c>
      <c r="B2330" s="51"/>
      <c r="C2330" s="54" t="s">
        <v>231</v>
      </c>
      <c r="D2330" s="51"/>
      <c r="E2330" s="56" t="s">
        <v>232</v>
      </c>
      <c r="F2330" s="57"/>
      <c r="G2330" s="57"/>
      <c r="H2330" s="57"/>
      <c r="I2330" s="57"/>
      <c r="J2330" s="57"/>
      <c r="K2330" s="55">
        <v>121780</v>
      </c>
      <c r="L2330" s="51"/>
      <c r="M2330" s="55">
        <v>49014.13</v>
      </c>
      <c r="N2330" s="51"/>
      <c r="O2330" s="81">
        <v>40.25</v>
      </c>
      <c r="P2330" s="51"/>
    </row>
    <row r="2331" spans="1:16">
      <c r="A2331" s="58" t="s">
        <v>1</v>
      </c>
      <c r="B2331" s="51"/>
      <c r="C2331" s="58" t="s">
        <v>233</v>
      </c>
      <c r="D2331" s="51"/>
      <c r="E2331" s="65" t="s">
        <v>234</v>
      </c>
      <c r="F2331" s="57"/>
      <c r="G2331" s="57"/>
      <c r="H2331" s="57"/>
      <c r="I2331" s="57"/>
      <c r="J2331" s="57"/>
      <c r="K2331" s="59" t="s">
        <v>1</v>
      </c>
      <c r="L2331" s="51"/>
      <c r="M2331" s="59">
        <v>49014.13</v>
      </c>
      <c r="N2331" s="51"/>
      <c r="O2331" s="82" t="s">
        <v>1</v>
      </c>
      <c r="P2331" s="51"/>
    </row>
    <row r="2332" spans="1:16">
      <c r="A2332" s="54" t="s">
        <v>1</v>
      </c>
      <c r="B2332" s="51"/>
      <c r="C2332" s="54" t="s">
        <v>245</v>
      </c>
      <c r="D2332" s="51"/>
      <c r="E2332" s="56" t="s">
        <v>246</v>
      </c>
      <c r="F2332" s="57"/>
      <c r="G2332" s="57"/>
      <c r="H2332" s="57"/>
      <c r="I2332" s="57"/>
      <c r="J2332" s="57"/>
      <c r="K2332" s="55">
        <v>24000</v>
      </c>
      <c r="L2332" s="51"/>
      <c r="M2332" s="55">
        <v>5537.5</v>
      </c>
      <c r="N2332" s="51"/>
      <c r="O2332" s="81">
        <v>23.07</v>
      </c>
      <c r="P2332" s="51"/>
    </row>
    <row r="2333" spans="1:16">
      <c r="A2333" s="58" t="s">
        <v>1</v>
      </c>
      <c r="B2333" s="51"/>
      <c r="C2333" s="58" t="s">
        <v>290</v>
      </c>
      <c r="D2333" s="51"/>
      <c r="E2333" s="65" t="s">
        <v>291</v>
      </c>
      <c r="F2333" s="57"/>
      <c r="G2333" s="57"/>
      <c r="H2333" s="57"/>
      <c r="I2333" s="57"/>
      <c r="J2333" s="57"/>
      <c r="K2333" s="59" t="s">
        <v>1</v>
      </c>
      <c r="L2333" s="51"/>
      <c r="M2333" s="59">
        <v>5537.5</v>
      </c>
      <c r="N2333" s="51"/>
      <c r="O2333" s="82" t="s">
        <v>1</v>
      </c>
      <c r="P2333" s="51"/>
    </row>
    <row r="2334" spans="1:16">
      <c r="A2334" s="66" t="s">
        <v>1</v>
      </c>
      <c r="B2334" s="51"/>
      <c r="C2334" s="66" t="s">
        <v>589</v>
      </c>
      <c r="D2334" s="51"/>
      <c r="E2334" s="70" t="s">
        <v>590</v>
      </c>
      <c r="F2334" s="57"/>
      <c r="G2334" s="57"/>
      <c r="H2334" s="57"/>
      <c r="I2334" s="57"/>
      <c r="J2334" s="57"/>
      <c r="K2334" s="67">
        <v>2419110.7999999998</v>
      </c>
      <c r="L2334" s="51"/>
      <c r="M2334" s="67">
        <v>661925.68999999994</v>
      </c>
      <c r="N2334" s="51"/>
      <c r="O2334" s="79">
        <v>27.36</v>
      </c>
      <c r="P2334" s="51"/>
    </row>
    <row r="2335" spans="1:16">
      <c r="A2335" s="60"/>
      <c r="B2335" s="51"/>
      <c r="C2335" s="60" t="s">
        <v>638</v>
      </c>
      <c r="D2335" s="51"/>
      <c r="E2335" s="64" t="s">
        <v>639</v>
      </c>
      <c r="F2335" s="57"/>
      <c r="G2335" s="57"/>
      <c r="H2335" s="57"/>
      <c r="I2335" s="57"/>
      <c r="J2335" s="57"/>
      <c r="K2335" s="61">
        <v>687445</v>
      </c>
      <c r="L2335" s="51"/>
      <c r="M2335" s="61">
        <v>221748.51</v>
      </c>
      <c r="N2335" s="51"/>
      <c r="O2335" s="80">
        <v>32.26</v>
      </c>
      <c r="P2335" s="51"/>
    </row>
    <row r="2336" spans="1:16">
      <c r="A2336" s="62" t="s">
        <v>1</v>
      </c>
      <c r="B2336" s="51"/>
      <c r="C2336" s="62" t="s">
        <v>384</v>
      </c>
      <c r="D2336" s="51"/>
      <c r="E2336" s="51"/>
      <c r="F2336" s="51"/>
      <c r="G2336" s="51"/>
      <c r="H2336" s="51"/>
      <c r="I2336" s="51"/>
      <c r="J2336" s="51"/>
      <c r="K2336" s="63">
        <v>497600</v>
      </c>
      <c r="L2336" s="51"/>
      <c r="M2336" s="63">
        <v>172633.48</v>
      </c>
      <c r="N2336" s="51"/>
      <c r="O2336" s="76">
        <v>34.69</v>
      </c>
      <c r="P2336" s="51"/>
    </row>
    <row r="2337" spans="1:16">
      <c r="A2337" s="62" t="s">
        <v>1</v>
      </c>
      <c r="B2337" s="51"/>
      <c r="C2337" s="62" t="s">
        <v>385</v>
      </c>
      <c r="D2337" s="51"/>
      <c r="E2337" s="51"/>
      <c r="F2337" s="51"/>
      <c r="G2337" s="51"/>
      <c r="H2337" s="51"/>
      <c r="I2337" s="51"/>
      <c r="J2337" s="51"/>
      <c r="K2337" s="63">
        <v>497600</v>
      </c>
      <c r="L2337" s="51"/>
      <c r="M2337" s="63">
        <v>172633.48</v>
      </c>
      <c r="N2337" s="51"/>
      <c r="O2337" s="76">
        <v>34.69</v>
      </c>
      <c r="P2337" s="51"/>
    </row>
    <row r="2338" spans="1:16">
      <c r="A2338" s="54" t="s">
        <v>1</v>
      </c>
      <c r="B2338" s="51"/>
      <c r="C2338" s="54" t="s">
        <v>220</v>
      </c>
      <c r="D2338" s="51"/>
      <c r="E2338" s="56" t="s">
        <v>221</v>
      </c>
      <c r="F2338" s="57"/>
      <c r="G2338" s="57"/>
      <c r="H2338" s="57"/>
      <c r="I2338" s="57"/>
      <c r="J2338" s="57"/>
      <c r="K2338" s="55">
        <v>387300</v>
      </c>
      <c r="L2338" s="51"/>
      <c r="M2338" s="55">
        <v>144448.56</v>
      </c>
      <c r="N2338" s="51"/>
      <c r="O2338" s="81">
        <v>37.299999999999997</v>
      </c>
      <c r="P2338" s="51"/>
    </row>
    <row r="2339" spans="1:16">
      <c r="A2339" s="58" t="s">
        <v>1</v>
      </c>
      <c r="B2339" s="51"/>
      <c r="C2339" s="58" t="s">
        <v>222</v>
      </c>
      <c r="D2339" s="51"/>
      <c r="E2339" s="65" t="s">
        <v>223</v>
      </c>
      <c r="F2339" s="57"/>
      <c r="G2339" s="57"/>
      <c r="H2339" s="57"/>
      <c r="I2339" s="57"/>
      <c r="J2339" s="57"/>
      <c r="K2339" s="59" t="s">
        <v>1</v>
      </c>
      <c r="L2339" s="51"/>
      <c r="M2339" s="59">
        <v>144448.56</v>
      </c>
      <c r="N2339" s="51"/>
      <c r="O2339" s="82" t="s">
        <v>1</v>
      </c>
      <c r="P2339" s="51"/>
    </row>
    <row r="2340" spans="1:16">
      <c r="A2340" s="54" t="s">
        <v>1</v>
      </c>
      <c r="B2340" s="51"/>
      <c r="C2340" s="54" t="s">
        <v>224</v>
      </c>
      <c r="D2340" s="51"/>
      <c r="E2340" s="56" t="s">
        <v>225</v>
      </c>
      <c r="F2340" s="57"/>
      <c r="G2340" s="57"/>
      <c r="H2340" s="57"/>
      <c r="I2340" s="57"/>
      <c r="J2340" s="57"/>
      <c r="K2340" s="55">
        <v>26760</v>
      </c>
      <c r="L2340" s="51"/>
      <c r="M2340" s="55">
        <v>3163</v>
      </c>
      <c r="N2340" s="51"/>
      <c r="O2340" s="81">
        <v>11.82</v>
      </c>
      <c r="P2340" s="51"/>
    </row>
    <row r="2341" spans="1:16">
      <c r="A2341" s="58" t="s">
        <v>1</v>
      </c>
      <c r="B2341" s="51"/>
      <c r="C2341" s="58" t="s">
        <v>226</v>
      </c>
      <c r="D2341" s="51"/>
      <c r="E2341" s="65" t="s">
        <v>225</v>
      </c>
      <c r="F2341" s="57"/>
      <c r="G2341" s="57"/>
      <c r="H2341" s="57"/>
      <c r="I2341" s="57"/>
      <c r="J2341" s="57"/>
      <c r="K2341" s="59" t="s">
        <v>1</v>
      </c>
      <c r="L2341" s="51"/>
      <c r="M2341" s="59">
        <v>3163</v>
      </c>
      <c r="N2341" s="51"/>
      <c r="O2341" s="82" t="s">
        <v>1</v>
      </c>
      <c r="P2341" s="51"/>
    </row>
    <row r="2342" spans="1:16">
      <c r="A2342" s="54" t="s">
        <v>1</v>
      </c>
      <c r="B2342" s="51"/>
      <c r="C2342" s="54" t="s">
        <v>227</v>
      </c>
      <c r="D2342" s="51"/>
      <c r="E2342" s="56" t="s">
        <v>228</v>
      </c>
      <c r="F2342" s="57"/>
      <c r="G2342" s="57"/>
      <c r="H2342" s="57"/>
      <c r="I2342" s="57"/>
      <c r="J2342" s="57"/>
      <c r="K2342" s="55">
        <v>64800</v>
      </c>
      <c r="L2342" s="51"/>
      <c r="M2342" s="55">
        <v>22067.8</v>
      </c>
      <c r="N2342" s="51"/>
      <c r="O2342" s="81">
        <v>34.06</v>
      </c>
      <c r="P2342" s="51"/>
    </row>
    <row r="2343" spans="1:16">
      <c r="A2343" s="58" t="s">
        <v>1</v>
      </c>
      <c r="B2343" s="51"/>
      <c r="C2343" s="58" t="s">
        <v>229</v>
      </c>
      <c r="D2343" s="51"/>
      <c r="E2343" s="65" t="s">
        <v>230</v>
      </c>
      <c r="F2343" s="57"/>
      <c r="G2343" s="57"/>
      <c r="H2343" s="57"/>
      <c r="I2343" s="57"/>
      <c r="J2343" s="57"/>
      <c r="K2343" s="59" t="s">
        <v>1</v>
      </c>
      <c r="L2343" s="51"/>
      <c r="M2343" s="59">
        <v>22021.26</v>
      </c>
      <c r="N2343" s="51"/>
      <c r="O2343" s="82" t="s">
        <v>1</v>
      </c>
      <c r="P2343" s="51"/>
    </row>
    <row r="2344" spans="1:16">
      <c r="A2344" s="58" t="s">
        <v>1</v>
      </c>
      <c r="B2344" s="51"/>
      <c r="C2344" s="58" t="s">
        <v>745</v>
      </c>
      <c r="D2344" s="51"/>
      <c r="E2344" s="65" t="s">
        <v>746</v>
      </c>
      <c r="F2344" s="57"/>
      <c r="G2344" s="57"/>
      <c r="H2344" s="57"/>
      <c r="I2344" s="57"/>
      <c r="J2344" s="57"/>
      <c r="K2344" s="59" t="s">
        <v>1</v>
      </c>
      <c r="L2344" s="51"/>
      <c r="M2344" s="59">
        <v>46.54</v>
      </c>
      <c r="N2344" s="51"/>
      <c r="O2344" s="82" t="s">
        <v>1</v>
      </c>
      <c r="P2344" s="51"/>
    </row>
    <row r="2345" spans="1:16">
      <c r="A2345" s="54" t="s">
        <v>1</v>
      </c>
      <c r="B2345" s="51"/>
      <c r="C2345" s="54" t="s">
        <v>231</v>
      </c>
      <c r="D2345" s="51"/>
      <c r="E2345" s="56" t="s">
        <v>232</v>
      </c>
      <c r="F2345" s="57"/>
      <c r="G2345" s="57"/>
      <c r="H2345" s="57"/>
      <c r="I2345" s="57"/>
      <c r="J2345" s="57"/>
      <c r="K2345" s="55">
        <v>6240</v>
      </c>
      <c r="L2345" s="51"/>
      <c r="M2345" s="55">
        <v>1977.55</v>
      </c>
      <c r="N2345" s="51"/>
      <c r="O2345" s="81">
        <v>31.69</v>
      </c>
      <c r="P2345" s="51"/>
    </row>
    <row r="2346" spans="1:16">
      <c r="A2346" s="58" t="s">
        <v>1</v>
      </c>
      <c r="B2346" s="51"/>
      <c r="C2346" s="58" t="s">
        <v>233</v>
      </c>
      <c r="D2346" s="51"/>
      <c r="E2346" s="65" t="s">
        <v>234</v>
      </c>
      <c r="F2346" s="57"/>
      <c r="G2346" s="57"/>
      <c r="H2346" s="57"/>
      <c r="I2346" s="57"/>
      <c r="J2346" s="57"/>
      <c r="K2346" s="59" t="s">
        <v>1</v>
      </c>
      <c r="L2346" s="51"/>
      <c r="M2346" s="59">
        <v>1977.55</v>
      </c>
      <c r="N2346" s="51"/>
      <c r="O2346" s="82" t="s">
        <v>1</v>
      </c>
      <c r="P2346" s="51"/>
    </row>
    <row r="2347" spans="1:16">
      <c r="A2347" s="54" t="s">
        <v>1</v>
      </c>
      <c r="B2347" s="51"/>
      <c r="C2347" s="54" t="s">
        <v>245</v>
      </c>
      <c r="D2347" s="51"/>
      <c r="E2347" s="56" t="s">
        <v>246</v>
      </c>
      <c r="F2347" s="57"/>
      <c r="G2347" s="57"/>
      <c r="H2347" s="57"/>
      <c r="I2347" s="57"/>
      <c r="J2347" s="57"/>
      <c r="K2347" s="55">
        <v>8000</v>
      </c>
      <c r="L2347" s="51"/>
      <c r="M2347" s="55">
        <v>0</v>
      </c>
      <c r="N2347" s="51"/>
      <c r="O2347" s="81">
        <v>0</v>
      </c>
      <c r="P2347" s="51"/>
    </row>
    <row r="2348" spans="1:16">
      <c r="A2348" s="58" t="s">
        <v>1</v>
      </c>
      <c r="B2348" s="51"/>
      <c r="C2348" s="58" t="s">
        <v>290</v>
      </c>
      <c r="D2348" s="51"/>
      <c r="E2348" s="65" t="s">
        <v>291</v>
      </c>
      <c r="F2348" s="57"/>
      <c r="G2348" s="57"/>
      <c r="H2348" s="57"/>
      <c r="I2348" s="57"/>
      <c r="J2348" s="57"/>
      <c r="K2348" s="59" t="s">
        <v>1</v>
      </c>
      <c r="L2348" s="51"/>
      <c r="M2348" s="59">
        <v>0</v>
      </c>
      <c r="N2348" s="51"/>
      <c r="O2348" s="82" t="s">
        <v>1</v>
      </c>
      <c r="P2348" s="51"/>
    </row>
    <row r="2349" spans="1:16">
      <c r="A2349" s="58" t="s">
        <v>1</v>
      </c>
      <c r="B2349" s="51"/>
      <c r="C2349" s="58" t="s">
        <v>709</v>
      </c>
      <c r="D2349" s="51"/>
      <c r="E2349" s="65" t="s">
        <v>710</v>
      </c>
      <c r="F2349" s="57"/>
      <c r="G2349" s="57"/>
      <c r="H2349" s="57"/>
      <c r="I2349" s="57"/>
      <c r="J2349" s="57"/>
      <c r="K2349" s="59" t="s">
        <v>1</v>
      </c>
      <c r="L2349" s="51"/>
      <c r="M2349" s="59">
        <v>0</v>
      </c>
      <c r="N2349" s="51"/>
      <c r="O2349" s="82" t="s">
        <v>1</v>
      </c>
      <c r="P2349" s="51"/>
    </row>
    <row r="2350" spans="1:16">
      <c r="A2350" s="54" t="s">
        <v>1</v>
      </c>
      <c r="B2350" s="51"/>
      <c r="C2350" s="54" t="s">
        <v>292</v>
      </c>
      <c r="D2350" s="51"/>
      <c r="E2350" s="56" t="s">
        <v>293</v>
      </c>
      <c r="F2350" s="57"/>
      <c r="G2350" s="57"/>
      <c r="H2350" s="57"/>
      <c r="I2350" s="57"/>
      <c r="J2350" s="57"/>
      <c r="K2350" s="55">
        <v>4500</v>
      </c>
      <c r="L2350" s="51"/>
      <c r="M2350" s="55">
        <v>976.57</v>
      </c>
      <c r="N2350" s="51"/>
      <c r="O2350" s="81">
        <v>21.7</v>
      </c>
      <c r="P2350" s="51"/>
    </row>
    <row r="2351" spans="1:16">
      <c r="A2351" s="58" t="s">
        <v>1</v>
      </c>
      <c r="B2351" s="51"/>
      <c r="C2351" s="58" t="s">
        <v>296</v>
      </c>
      <c r="D2351" s="51"/>
      <c r="E2351" s="65" t="s">
        <v>297</v>
      </c>
      <c r="F2351" s="57"/>
      <c r="G2351" s="57"/>
      <c r="H2351" s="57"/>
      <c r="I2351" s="57"/>
      <c r="J2351" s="57"/>
      <c r="K2351" s="59" t="s">
        <v>1</v>
      </c>
      <c r="L2351" s="51"/>
      <c r="M2351" s="59">
        <v>976.57</v>
      </c>
      <c r="N2351" s="51"/>
      <c r="O2351" s="82" t="s">
        <v>1</v>
      </c>
      <c r="P2351" s="51"/>
    </row>
    <row r="2352" spans="1:16">
      <c r="A2352" s="62" t="s">
        <v>1</v>
      </c>
      <c r="B2352" s="51"/>
      <c r="C2352" s="62" t="s">
        <v>388</v>
      </c>
      <c r="D2352" s="51"/>
      <c r="E2352" s="51"/>
      <c r="F2352" s="51"/>
      <c r="G2352" s="51"/>
      <c r="H2352" s="51"/>
      <c r="I2352" s="51"/>
      <c r="J2352" s="51"/>
      <c r="K2352" s="63">
        <v>153526</v>
      </c>
      <c r="L2352" s="51"/>
      <c r="M2352" s="63">
        <v>47754.91</v>
      </c>
      <c r="N2352" s="51"/>
      <c r="O2352" s="76">
        <v>31.11</v>
      </c>
      <c r="P2352" s="51"/>
    </row>
    <row r="2353" spans="1:16">
      <c r="A2353" s="62" t="s">
        <v>1</v>
      </c>
      <c r="B2353" s="51"/>
      <c r="C2353" s="62" t="s">
        <v>389</v>
      </c>
      <c r="D2353" s="51"/>
      <c r="E2353" s="51"/>
      <c r="F2353" s="51"/>
      <c r="G2353" s="51"/>
      <c r="H2353" s="51"/>
      <c r="I2353" s="51"/>
      <c r="J2353" s="51"/>
      <c r="K2353" s="63">
        <v>153526</v>
      </c>
      <c r="L2353" s="51"/>
      <c r="M2353" s="63">
        <v>47754.91</v>
      </c>
      <c r="N2353" s="51"/>
      <c r="O2353" s="76">
        <v>31.11</v>
      </c>
      <c r="P2353" s="51"/>
    </row>
    <row r="2354" spans="1:16">
      <c r="A2354" s="54" t="s">
        <v>1</v>
      </c>
      <c r="B2354" s="51"/>
      <c r="C2354" s="54" t="s">
        <v>220</v>
      </c>
      <c r="D2354" s="51"/>
      <c r="E2354" s="56" t="s">
        <v>221</v>
      </c>
      <c r="F2354" s="57"/>
      <c r="G2354" s="57"/>
      <c r="H2354" s="57"/>
      <c r="I2354" s="57"/>
      <c r="J2354" s="57"/>
      <c r="K2354" s="55">
        <v>55000</v>
      </c>
      <c r="L2354" s="51"/>
      <c r="M2354" s="55">
        <v>18066.28</v>
      </c>
      <c r="N2354" s="51"/>
      <c r="O2354" s="81">
        <v>32.85</v>
      </c>
      <c r="P2354" s="51"/>
    </row>
    <row r="2355" spans="1:16">
      <c r="A2355" s="58" t="s">
        <v>1</v>
      </c>
      <c r="B2355" s="51"/>
      <c r="C2355" s="58" t="s">
        <v>222</v>
      </c>
      <c r="D2355" s="51"/>
      <c r="E2355" s="65" t="s">
        <v>223</v>
      </c>
      <c r="F2355" s="57"/>
      <c r="G2355" s="57"/>
      <c r="H2355" s="57"/>
      <c r="I2355" s="57"/>
      <c r="J2355" s="57"/>
      <c r="K2355" s="59" t="s">
        <v>1</v>
      </c>
      <c r="L2355" s="51"/>
      <c r="M2355" s="59">
        <v>18066.28</v>
      </c>
      <c r="N2355" s="51"/>
      <c r="O2355" s="82" t="s">
        <v>1</v>
      </c>
      <c r="P2355" s="51"/>
    </row>
    <row r="2356" spans="1:16">
      <c r="A2356" s="54" t="s">
        <v>1</v>
      </c>
      <c r="B2356" s="51"/>
      <c r="C2356" s="54" t="s">
        <v>224</v>
      </c>
      <c r="D2356" s="51"/>
      <c r="E2356" s="56" t="s">
        <v>225</v>
      </c>
      <c r="F2356" s="57"/>
      <c r="G2356" s="57"/>
      <c r="H2356" s="57"/>
      <c r="I2356" s="57"/>
      <c r="J2356" s="57"/>
      <c r="K2356" s="55">
        <v>5940</v>
      </c>
      <c r="L2356" s="51"/>
      <c r="M2356" s="55">
        <v>0</v>
      </c>
      <c r="N2356" s="51"/>
      <c r="O2356" s="81">
        <v>0</v>
      </c>
      <c r="P2356" s="51"/>
    </row>
    <row r="2357" spans="1:16">
      <c r="A2357" s="58" t="s">
        <v>1</v>
      </c>
      <c r="B2357" s="51"/>
      <c r="C2357" s="58" t="s">
        <v>226</v>
      </c>
      <c r="D2357" s="51"/>
      <c r="E2357" s="65" t="s">
        <v>225</v>
      </c>
      <c r="F2357" s="57"/>
      <c r="G2357" s="57"/>
      <c r="H2357" s="57"/>
      <c r="I2357" s="57"/>
      <c r="J2357" s="57"/>
      <c r="K2357" s="59" t="s">
        <v>1</v>
      </c>
      <c r="L2357" s="51"/>
      <c r="M2357" s="59">
        <v>0</v>
      </c>
      <c r="N2357" s="51"/>
      <c r="O2357" s="82" t="s">
        <v>1</v>
      </c>
      <c r="P2357" s="51"/>
    </row>
    <row r="2358" spans="1:16">
      <c r="A2358" s="54" t="s">
        <v>1</v>
      </c>
      <c r="B2358" s="51"/>
      <c r="C2358" s="54" t="s">
        <v>227</v>
      </c>
      <c r="D2358" s="51"/>
      <c r="E2358" s="56" t="s">
        <v>228</v>
      </c>
      <c r="F2358" s="57"/>
      <c r="G2358" s="57"/>
      <c r="H2358" s="57"/>
      <c r="I2358" s="57"/>
      <c r="J2358" s="57"/>
      <c r="K2358" s="55">
        <v>7732</v>
      </c>
      <c r="L2358" s="51"/>
      <c r="M2358" s="55">
        <v>4766.3500000000004</v>
      </c>
      <c r="N2358" s="51"/>
      <c r="O2358" s="81">
        <v>61.64</v>
      </c>
      <c r="P2358" s="51"/>
    </row>
    <row r="2359" spans="1:16">
      <c r="A2359" s="58" t="s">
        <v>1</v>
      </c>
      <c r="B2359" s="51"/>
      <c r="C2359" s="58" t="s">
        <v>229</v>
      </c>
      <c r="D2359" s="51"/>
      <c r="E2359" s="65" t="s">
        <v>230</v>
      </c>
      <c r="F2359" s="57"/>
      <c r="G2359" s="57"/>
      <c r="H2359" s="57"/>
      <c r="I2359" s="57"/>
      <c r="J2359" s="57"/>
      <c r="K2359" s="59" t="s">
        <v>1</v>
      </c>
      <c r="L2359" s="51"/>
      <c r="M2359" s="59">
        <v>4766.3500000000004</v>
      </c>
      <c r="N2359" s="51"/>
      <c r="O2359" s="82" t="s">
        <v>1</v>
      </c>
      <c r="P2359" s="51"/>
    </row>
    <row r="2360" spans="1:16">
      <c r="A2360" s="54" t="s">
        <v>1</v>
      </c>
      <c r="B2360" s="51"/>
      <c r="C2360" s="54" t="s">
        <v>231</v>
      </c>
      <c r="D2360" s="51"/>
      <c r="E2360" s="56" t="s">
        <v>232</v>
      </c>
      <c r="F2360" s="57"/>
      <c r="G2360" s="57"/>
      <c r="H2360" s="57"/>
      <c r="I2360" s="57"/>
      <c r="J2360" s="57"/>
      <c r="K2360" s="55">
        <v>1600</v>
      </c>
      <c r="L2360" s="51"/>
      <c r="M2360" s="55">
        <v>0</v>
      </c>
      <c r="N2360" s="51"/>
      <c r="O2360" s="81">
        <v>0</v>
      </c>
      <c r="P2360" s="51"/>
    </row>
    <row r="2361" spans="1:16">
      <c r="A2361" s="58" t="s">
        <v>1</v>
      </c>
      <c r="B2361" s="51"/>
      <c r="C2361" s="58" t="s">
        <v>233</v>
      </c>
      <c r="D2361" s="51"/>
      <c r="E2361" s="65" t="s">
        <v>234</v>
      </c>
      <c r="F2361" s="57"/>
      <c r="G2361" s="57"/>
      <c r="H2361" s="57"/>
      <c r="I2361" s="57"/>
      <c r="J2361" s="57"/>
      <c r="K2361" s="59" t="s">
        <v>1</v>
      </c>
      <c r="L2361" s="51"/>
      <c r="M2361" s="59">
        <v>0</v>
      </c>
      <c r="N2361" s="51"/>
      <c r="O2361" s="82" t="s">
        <v>1</v>
      </c>
      <c r="P2361" s="51"/>
    </row>
    <row r="2362" spans="1:16">
      <c r="A2362" s="54" t="s">
        <v>1</v>
      </c>
      <c r="B2362" s="51"/>
      <c r="C2362" s="54" t="s">
        <v>235</v>
      </c>
      <c r="D2362" s="51"/>
      <c r="E2362" s="56" t="s">
        <v>236</v>
      </c>
      <c r="F2362" s="57"/>
      <c r="G2362" s="57"/>
      <c r="H2362" s="57"/>
      <c r="I2362" s="57"/>
      <c r="J2362" s="57"/>
      <c r="K2362" s="55">
        <v>71640</v>
      </c>
      <c r="L2362" s="51"/>
      <c r="M2362" s="55">
        <v>24462.06</v>
      </c>
      <c r="N2362" s="51"/>
      <c r="O2362" s="81">
        <v>34.15</v>
      </c>
      <c r="P2362" s="51"/>
    </row>
    <row r="2363" spans="1:16">
      <c r="A2363" s="58" t="s">
        <v>1</v>
      </c>
      <c r="B2363" s="51"/>
      <c r="C2363" s="58" t="s">
        <v>237</v>
      </c>
      <c r="D2363" s="51"/>
      <c r="E2363" s="65" t="s">
        <v>238</v>
      </c>
      <c r="F2363" s="57"/>
      <c r="G2363" s="57"/>
      <c r="H2363" s="57"/>
      <c r="I2363" s="57"/>
      <c r="J2363" s="57"/>
      <c r="K2363" s="59" t="s">
        <v>1</v>
      </c>
      <c r="L2363" s="51"/>
      <c r="M2363" s="59">
        <v>0</v>
      </c>
      <c r="N2363" s="51"/>
      <c r="O2363" s="82" t="s">
        <v>1</v>
      </c>
      <c r="P2363" s="51"/>
    </row>
    <row r="2364" spans="1:16">
      <c r="A2364" s="58" t="s">
        <v>1</v>
      </c>
      <c r="B2364" s="51"/>
      <c r="C2364" s="58" t="s">
        <v>327</v>
      </c>
      <c r="D2364" s="51"/>
      <c r="E2364" s="65" t="s">
        <v>328</v>
      </c>
      <c r="F2364" s="57"/>
      <c r="G2364" s="57"/>
      <c r="H2364" s="57"/>
      <c r="I2364" s="57"/>
      <c r="J2364" s="57"/>
      <c r="K2364" s="59" t="s">
        <v>1</v>
      </c>
      <c r="L2364" s="51"/>
      <c r="M2364" s="59">
        <v>24462.06</v>
      </c>
      <c r="N2364" s="51"/>
      <c r="O2364" s="82" t="s">
        <v>1</v>
      </c>
      <c r="P2364" s="51"/>
    </row>
    <row r="2365" spans="1:16">
      <c r="A2365" s="58" t="s">
        <v>1</v>
      </c>
      <c r="B2365" s="51"/>
      <c r="C2365" s="58" t="s">
        <v>268</v>
      </c>
      <c r="D2365" s="51"/>
      <c r="E2365" s="65" t="s">
        <v>269</v>
      </c>
      <c r="F2365" s="57"/>
      <c r="G2365" s="57"/>
      <c r="H2365" s="57"/>
      <c r="I2365" s="57"/>
      <c r="J2365" s="57"/>
      <c r="K2365" s="59" t="s">
        <v>1</v>
      </c>
      <c r="L2365" s="51"/>
      <c r="M2365" s="59">
        <v>0</v>
      </c>
      <c r="N2365" s="51"/>
      <c r="O2365" s="82" t="s">
        <v>1</v>
      </c>
      <c r="P2365" s="51"/>
    </row>
    <row r="2366" spans="1:16">
      <c r="A2366" s="58" t="s">
        <v>1</v>
      </c>
      <c r="B2366" s="51"/>
      <c r="C2366" s="58" t="s">
        <v>270</v>
      </c>
      <c r="D2366" s="51"/>
      <c r="E2366" s="65" t="s">
        <v>271</v>
      </c>
      <c r="F2366" s="57"/>
      <c r="G2366" s="57"/>
      <c r="H2366" s="57"/>
      <c r="I2366" s="57"/>
      <c r="J2366" s="57"/>
      <c r="K2366" s="59" t="s">
        <v>1</v>
      </c>
      <c r="L2366" s="51"/>
      <c r="M2366" s="59">
        <v>0</v>
      </c>
      <c r="N2366" s="51"/>
      <c r="O2366" s="82" t="s">
        <v>1</v>
      </c>
      <c r="P2366" s="51"/>
    </row>
    <row r="2367" spans="1:16">
      <c r="A2367" s="58" t="s">
        <v>1</v>
      </c>
      <c r="B2367" s="51"/>
      <c r="C2367" s="58" t="s">
        <v>272</v>
      </c>
      <c r="D2367" s="51"/>
      <c r="E2367" s="65" t="s">
        <v>273</v>
      </c>
      <c r="F2367" s="57"/>
      <c r="G2367" s="57"/>
      <c r="H2367" s="57"/>
      <c r="I2367" s="57"/>
      <c r="J2367" s="57"/>
      <c r="K2367" s="59" t="s">
        <v>1</v>
      </c>
      <c r="L2367" s="51"/>
      <c r="M2367" s="59">
        <v>0</v>
      </c>
      <c r="N2367" s="51"/>
      <c r="O2367" s="82" t="s">
        <v>1</v>
      </c>
      <c r="P2367" s="51"/>
    </row>
    <row r="2368" spans="1:16">
      <c r="A2368" s="54" t="s">
        <v>1</v>
      </c>
      <c r="B2368" s="51"/>
      <c r="C2368" s="54" t="s">
        <v>239</v>
      </c>
      <c r="D2368" s="51"/>
      <c r="E2368" s="56" t="s">
        <v>240</v>
      </c>
      <c r="F2368" s="57"/>
      <c r="G2368" s="57"/>
      <c r="H2368" s="57"/>
      <c r="I2368" s="57"/>
      <c r="J2368" s="57"/>
      <c r="K2368" s="55">
        <v>5114</v>
      </c>
      <c r="L2368" s="51"/>
      <c r="M2368" s="55">
        <v>0</v>
      </c>
      <c r="N2368" s="51"/>
      <c r="O2368" s="81">
        <v>0</v>
      </c>
      <c r="P2368" s="51"/>
    </row>
    <row r="2369" spans="1:16">
      <c r="A2369" s="58" t="s">
        <v>1</v>
      </c>
      <c r="B2369" s="51"/>
      <c r="C2369" s="58" t="s">
        <v>274</v>
      </c>
      <c r="D2369" s="51"/>
      <c r="E2369" s="65" t="s">
        <v>275</v>
      </c>
      <c r="F2369" s="57"/>
      <c r="G2369" s="57"/>
      <c r="H2369" s="57"/>
      <c r="I2369" s="57"/>
      <c r="J2369" s="57"/>
      <c r="K2369" s="59" t="s">
        <v>1</v>
      </c>
      <c r="L2369" s="51"/>
      <c r="M2369" s="59">
        <v>0</v>
      </c>
      <c r="N2369" s="51"/>
      <c r="O2369" s="82" t="s">
        <v>1</v>
      </c>
      <c r="P2369" s="51"/>
    </row>
    <row r="2370" spans="1:16">
      <c r="A2370" s="58" t="s">
        <v>1</v>
      </c>
      <c r="B2370" s="51"/>
      <c r="C2370" s="58" t="s">
        <v>276</v>
      </c>
      <c r="D2370" s="51"/>
      <c r="E2370" s="65" t="s">
        <v>277</v>
      </c>
      <c r="F2370" s="57"/>
      <c r="G2370" s="57"/>
      <c r="H2370" s="57"/>
      <c r="I2370" s="57"/>
      <c r="J2370" s="57"/>
      <c r="K2370" s="59" t="s">
        <v>1</v>
      </c>
      <c r="L2370" s="51"/>
      <c r="M2370" s="59">
        <v>0</v>
      </c>
      <c r="N2370" s="51"/>
      <c r="O2370" s="82" t="s">
        <v>1</v>
      </c>
      <c r="P2370" s="51"/>
    </row>
    <row r="2371" spans="1:16">
      <c r="A2371" s="58" t="s">
        <v>1</v>
      </c>
      <c r="B2371" s="51"/>
      <c r="C2371" s="58" t="s">
        <v>278</v>
      </c>
      <c r="D2371" s="51"/>
      <c r="E2371" s="65" t="s">
        <v>279</v>
      </c>
      <c r="F2371" s="57"/>
      <c r="G2371" s="57"/>
      <c r="H2371" s="57"/>
      <c r="I2371" s="57"/>
      <c r="J2371" s="57"/>
      <c r="K2371" s="59" t="s">
        <v>1</v>
      </c>
      <c r="L2371" s="51"/>
      <c r="M2371" s="59">
        <v>0</v>
      </c>
      <c r="N2371" s="51"/>
      <c r="O2371" s="82" t="s">
        <v>1</v>
      </c>
      <c r="P2371" s="51"/>
    </row>
    <row r="2372" spans="1:16">
      <c r="A2372" s="58" t="s">
        <v>1</v>
      </c>
      <c r="B2372" s="51"/>
      <c r="C2372" s="58" t="s">
        <v>282</v>
      </c>
      <c r="D2372" s="51"/>
      <c r="E2372" s="65" t="s">
        <v>283</v>
      </c>
      <c r="F2372" s="57"/>
      <c r="G2372" s="57"/>
      <c r="H2372" s="57"/>
      <c r="I2372" s="57"/>
      <c r="J2372" s="57"/>
      <c r="K2372" s="59" t="s">
        <v>1</v>
      </c>
      <c r="L2372" s="51"/>
      <c r="M2372" s="59">
        <v>0</v>
      </c>
      <c r="N2372" s="51"/>
      <c r="O2372" s="82" t="s">
        <v>1</v>
      </c>
      <c r="P2372" s="51"/>
    </row>
    <row r="2373" spans="1:16">
      <c r="A2373" s="58" t="s">
        <v>1</v>
      </c>
      <c r="B2373" s="51"/>
      <c r="C2373" s="58" t="s">
        <v>284</v>
      </c>
      <c r="D2373" s="51"/>
      <c r="E2373" s="65" t="s">
        <v>285</v>
      </c>
      <c r="F2373" s="57"/>
      <c r="G2373" s="57"/>
      <c r="H2373" s="57"/>
      <c r="I2373" s="57"/>
      <c r="J2373" s="57"/>
      <c r="K2373" s="59" t="s">
        <v>1</v>
      </c>
      <c r="L2373" s="51"/>
      <c r="M2373" s="59">
        <v>0</v>
      </c>
      <c r="N2373" s="51"/>
      <c r="O2373" s="82" t="s">
        <v>1</v>
      </c>
      <c r="P2373" s="51"/>
    </row>
    <row r="2374" spans="1:16">
      <c r="A2374" s="54" t="s">
        <v>1</v>
      </c>
      <c r="B2374" s="51"/>
      <c r="C2374" s="54" t="s">
        <v>300</v>
      </c>
      <c r="D2374" s="51"/>
      <c r="E2374" s="56" t="s">
        <v>301</v>
      </c>
      <c r="F2374" s="57"/>
      <c r="G2374" s="57"/>
      <c r="H2374" s="57"/>
      <c r="I2374" s="57"/>
      <c r="J2374" s="57"/>
      <c r="K2374" s="55">
        <v>2000</v>
      </c>
      <c r="L2374" s="51"/>
      <c r="M2374" s="55">
        <v>0</v>
      </c>
      <c r="N2374" s="51"/>
      <c r="O2374" s="81">
        <v>0</v>
      </c>
      <c r="P2374" s="51"/>
    </row>
    <row r="2375" spans="1:16">
      <c r="A2375" s="58" t="s">
        <v>1</v>
      </c>
      <c r="B2375" s="51"/>
      <c r="C2375" s="58" t="s">
        <v>302</v>
      </c>
      <c r="D2375" s="51"/>
      <c r="E2375" s="65" t="s">
        <v>301</v>
      </c>
      <c r="F2375" s="57"/>
      <c r="G2375" s="57"/>
      <c r="H2375" s="57"/>
      <c r="I2375" s="57"/>
      <c r="J2375" s="57"/>
      <c r="K2375" s="59" t="s">
        <v>1</v>
      </c>
      <c r="L2375" s="51"/>
      <c r="M2375" s="59">
        <v>0</v>
      </c>
      <c r="N2375" s="51"/>
      <c r="O2375" s="82" t="s">
        <v>1</v>
      </c>
      <c r="P2375" s="51"/>
    </row>
    <row r="2376" spans="1:16">
      <c r="A2376" s="54" t="s">
        <v>1</v>
      </c>
      <c r="B2376" s="51"/>
      <c r="C2376" s="54" t="s">
        <v>245</v>
      </c>
      <c r="D2376" s="51"/>
      <c r="E2376" s="56" t="s">
        <v>246</v>
      </c>
      <c r="F2376" s="57"/>
      <c r="G2376" s="57"/>
      <c r="H2376" s="57"/>
      <c r="I2376" s="57"/>
      <c r="J2376" s="57"/>
      <c r="K2376" s="55">
        <v>500</v>
      </c>
      <c r="L2376" s="51"/>
      <c r="M2376" s="55">
        <v>0</v>
      </c>
      <c r="N2376" s="51"/>
      <c r="O2376" s="81">
        <v>0</v>
      </c>
      <c r="P2376" s="51"/>
    </row>
    <row r="2377" spans="1:16">
      <c r="A2377" s="58" t="s">
        <v>1</v>
      </c>
      <c r="B2377" s="51"/>
      <c r="C2377" s="58" t="s">
        <v>288</v>
      </c>
      <c r="D2377" s="51"/>
      <c r="E2377" s="65" t="s">
        <v>289</v>
      </c>
      <c r="F2377" s="57"/>
      <c r="G2377" s="57"/>
      <c r="H2377" s="57"/>
      <c r="I2377" s="57"/>
      <c r="J2377" s="57"/>
      <c r="K2377" s="59" t="s">
        <v>1</v>
      </c>
      <c r="L2377" s="51"/>
      <c r="M2377" s="59">
        <v>0</v>
      </c>
      <c r="N2377" s="51"/>
      <c r="O2377" s="82" t="s">
        <v>1</v>
      </c>
      <c r="P2377" s="51"/>
    </row>
    <row r="2378" spans="1:16">
      <c r="A2378" s="54" t="s">
        <v>1</v>
      </c>
      <c r="B2378" s="51"/>
      <c r="C2378" s="54" t="s">
        <v>292</v>
      </c>
      <c r="D2378" s="51"/>
      <c r="E2378" s="56" t="s">
        <v>293</v>
      </c>
      <c r="F2378" s="57"/>
      <c r="G2378" s="57"/>
      <c r="H2378" s="57"/>
      <c r="I2378" s="57"/>
      <c r="J2378" s="57"/>
      <c r="K2378" s="55">
        <v>1000</v>
      </c>
      <c r="L2378" s="51"/>
      <c r="M2378" s="55">
        <v>0</v>
      </c>
      <c r="N2378" s="51"/>
      <c r="O2378" s="81">
        <v>0</v>
      </c>
      <c r="P2378" s="51"/>
    </row>
    <row r="2379" spans="1:16">
      <c r="A2379" s="58" t="s">
        <v>1</v>
      </c>
      <c r="B2379" s="51"/>
      <c r="C2379" s="58" t="s">
        <v>296</v>
      </c>
      <c r="D2379" s="51"/>
      <c r="E2379" s="65" t="s">
        <v>297</v>
      </c>
      <c r="F2379" s="57"/>
      <c r="G2379" s="57"/>
      <c r="H2379" s="57"/>
      <c r="I2379" s="57"/>
      <c r="J2379" s="57"/>
      <c r="K2379" s="59" t="s">
        <v>1</v>
      </c>
      <c r="L2379" s="51"/>
      <c r="M2379" s="59">
        <v>0</v>
      </c>
      <c r="N2379" s="51"/>
      <c r="O2379" s="82" t="s">
        <v>1</v>
      </c>
      <c r="P2379" s="51"/>
    </row>
    <row r="2380" spans="1:16">
      <c r="A2380" s="54" t="s">
        <v>1</v>
      </c>
      <c r="B2380" s="51"/>
      <c r="C2380" s="54" t="s">
        <v>262</v>
      </c>
      <c r="D2380" s="51"/>
      <c r="E2380" s="56" t="s">
        <v>263</v>
      </c>
      <c r="F2380" s="57"/>
      <c r="G2380" s="57"/>
      <c r="H2380" s="57"/>
      <c r="I2380" s="57"/>
      <c r="J2380" s="57"/>
      <c r="K2380" s="55">
        <v>2000</v>
      </c>
      <c r="L2380" s="51"/>
      <c r="M2380" s="55">
        <v>0</v>
      </c>
      <c r="N2380" s="51"/>
      <c r="O2380" s="81">
        <v>0</v>
      </c>
      <c r="P2380" s="51"/>
    </row>
    <row r="2381" spans="1:16">
      <c r="A2381" s="58" t="s">
        <v>1</v>
      </c>
      <c r="B2381" s="51"/>
      <c r="C2381" s="58" t="s">
        <v>264</v>
      </c>
      <c r="D2381" s="51"/>
      <c r="E2381" s="65" t="s">
        <v>265</v>
      </c>
      <c r="F2381" s="57"/>
      <c r="G2381" s="57"/>
      <c r="H2381" s="57"/>
      <c r="I2381" s="57"/>
      <c r="J2381" s="57"/>
      <c r="K2381" s="59" t="s">
        <v>1</v>
      </c>
      <c r="L2381" s="51"/>
      <c r="M2381" s="59">
        <v>0</v>
      </c>
      <c r="N2381" s="51"/>
      <c r="O2381" s="82" t="s">
        <v>1</v>
      </c>
      <c r="P2381" s="51"/>
    </row>
    <row r="2382" spans="1:16">
      <c r="A2382" s="54" t="s">
        <v>1</v>
      </c>
      <c r="B2382" s="51"/>
      <c r="C2382" s="54" t="s">
        <v>374</v>
      </c>
      <c r="D2382" s="51"/>
      <c r="E2382" s="56" t="s">
        <v>375</v>
      </c>
      <c r="F2382" s="57"/>
      <c r="G2382" s="57"/>
      <c r="H2382" s="57"/>
      <c r="I2382" s="57"/>
      <c r="J2382" s="57"/>
      <c r="K2382" s="55">
        <v>1000</v>
      </c>
      <c r="L2382" s="51"/>
      <c r="M2382" s="55">
        <v>460.22</v>
      </c>
      <c r="N2382" s="51"/>
      <c r="O2382" s="81">
        <v>46.02</v>
      </c>
      <c r="P2382" s="51"/>
    </row>
    <row r="2383" spans="1:16">
      <c r="A2383" s="58" t="s">
        <v>1</v>
      </c>
      <c r="B2383" s="51"/>
      <c r="C2383" s="58" t="s">
        <v>376</v>
      </c>
      <c r="D2383" s="51"/>
      <c r="E2383" s="65" t="s">
        <v>377</v>
      </c>
      <c r="F2383" s="57"/>
      <c r="G2383" s="57"/>
      <c r="H2383" s="57"/>
      <c r="I2383" s="57"/>
      <c r="J2383" s="57"/>
      <c r="K2383" s="59" t="s">
        <v>1</v>
      </c>
      <c r="L2383" s="51"/>
      <c r="M2383" s="59">
        <v>460.22</v>
      </c>
      <c r="N2383" s="51"/>
      <c r="O2383" s="82" t="s">
        <v>1</v>
      </c>
      <c r="P2383" s="51"/>
    </row>
    <row r="2384" spans="1:16">
      <c r="A2384" s="62" t="s">
        <v>1</v>
      </c>
      <c r="B2384" s="51"/>
      <c r="C2384" s="62" t="s">
        <v>390</v>
      </c>
      <c r="D2384" s="51"/>
      <c r="E2384" s="51"/>
      <c r="F2384" s="51"/>
      <c r="G2384" s="51"/>
      <c r="H2384" s="51"/>
      <c r="I2384" s="51"/>
      <c r="J2384" s="51"/>
      <c r="K2384" s="63">
        <v>27319</v>
      </c>
      <c r="L2384" s="51"/>
      <c r="M2384" s="63">
        <v>1360.12</v>
      </c>
      <c r="N2384" s="51"/>
      <c r="O2384" s="76">
        <v>4.9800000000000004</v>
      </c>
      <c r="P2384" s="51"/>
    </row>
    <row r="2385" spans="1:16">
      <c r="A2385" s="62" t="s">
        <v>1</v>
      </c>
      <c r="B2385" s="51"/>
      <c r="C2385" s="62" t="s">
        <v>391</v>
      </c>
      <c r="D2385" s="51"/>
      <c r="E2385" s="51"/>
      <c r="F2385" s="51"/>
      <c r="G2385" s="51"/>
      <c r="H2385" s="51"/>
      <c r="I2385" s="51"/>
      <c r="J2385" s="51"/>
      <c r="K2385" s="63">
        <v>27319</v>
      </c>
      <c r="L2385" s="51"/>
      <c r="M2385" s="63">
        <v>1360.12</v>
      </c>
      <c r="N2385" s="51"/>
      <c r="O2385" s="76">
        <v>4.9800000000000004</v>
      </c>
      <c r="P2385" s="51"/>
    </row>
    <row r="2386" spans="1:16">
      <c r="A2386" s="54" t="s">
        <v>1</v>
      </c>
      <c r="B2386" s="51"/>
      <c r="C2386" s="54" t="s">
        <v>220</v>
      </c>
      <c r="D2386" s="51"/>
      <c r="E2386" s="56" t="s">
        <v>221</v>
      </c>
      <c r="F2386" s="57"/>
      <c r="G2386" s="57"/>
      <c r="H2386" s="57"/>
      <c r="I2386" s="57"/>
      <c r="J2386" s="57"/>
      <c r="K2386" s="55">
        <v>4686</v>
      </c>
      <c r="L2386" s="51"/>
      <c r="M2386" s="55">
        <v>0</v>
      </c>
      <c r="N2386" s="51"/>
      <c r="O2386" s="81">
        <v>0</v>
      </c>
      <c r="P2386" s="51"/>
    </row>
    <row r="2387" spans="1:16">
      <c r="A2387" s="58" t="s">
        <v>1</v>
      </c>
      <c r="B2387" s="51"/>
      <c r="C2387" s="58" t="s">
        <v>222</v>
      </c>
      <c r="D2387" s="51"/>
      <c r="E2387" s="65" t="s">
        <v>223</v>
      </c>
      <c r="F2387" s="57"/>
      <c r="G2387" s="57"/>
      <c r="H2387" s="57"/>
      <c r="I2387" s="57"/>
      <c r="J2387" s="57"/>
      <c r="K2387" s="59" t="s">
        <v>1</v>
      </c>
      <c r="L2387" s="51"/>
      <c r="M2387" s="59">
        <v>0</v>
      </c>
      <c r="N2387" s="51"/>
      <c r="O2387" s="82" t="s">
        <v>1</v>
      </c>
      <c r="P2387" s="51"/>
    </row>
    <row r="2388" spans="1:16">
      <c r="A2388" s="54" t="s">
        <v>1</v>
      </c>
      <c r="B2388" s="51"/>
      <c r="C2388" s="54" t="s">
        <v>227</v>
      </c>
      <c r="D2388" s="51"/>
      <c r="E2388" s="56" t="s">
        <v>228</v>
      </c>
      <c r="F2388" s="57"/>
      <c r="G2388" s="57"/>
      <c r="H2388" s="57"/>
      <c r="I2388" s="57"/>
      <c r="J2388" s="57"/>
      <c r="K2388" s="55">
        <v>773</v>
      </c>
      <c r="L2388" s="51"/>
      <c r="M2388" s="55">
        <v>0</v>
      </c>
      <c r="N2388" s="51"/>
      <c r="O2388" s="81">
        <v>0</v>
      </c>
      <c r="P2388" s="51"/>
    </row>
    <row r="2389" spans="1:16">
      <c r="A2389" s="58" t="s">
        <v>1</v>
      </c>
      <c r="B2389" s="51"/>
      <c r="C2389" s="58" t="s">
        <v>229</v>
      </c>
      <c r="D2389" s="51"/>
      <c r="E2389" s="65" t="s">
        <v>230</v>
      </c>
      <c r="F2389" s="57"/>
      <c r="G2389" s="57"/>
      <c r="H2389" s="57"/>
      <c r="I2389" s="57"/>
      <c r="J2389" s="57"/>
      <c r="K2389" s="59" t="s">
        <v>1</v>
      </c>
      <c r="L2389" s="51"/>
      <c r="M2389" s="59">
        <v>0</v>
      </c>
      <c r="N2389" s="51"/>
      <c r="O2389" s="82" t="s">
        <v>1</v>
      </c>
      <c r="P2389" s="51"/>
    </row>
    <row r="2390" spans="1:16">
      <c r="A2390" s="54" t="s">
        <v>1</v>
      </c>
      <c r="B2390" s="51"/>
      <c r="C2390" s="54" t="s">
        <v>231</v>
      </c>
      <c r="D2390" s="51"/>
      <c r="E2390" s="56" t="s">
        <v>232</v>
      </c>
      <c r="F2390" s="57"/>
      <c r="G2390" s="57"/>
      <c r="H2390" s="57"/>
      <c r="I2390" s="57"/>
      <c r="J2390" s="57"/>
      <c r="K2390" s="55">
        <v>160</v>
      </c>
      <c r="L2390" s="51"/>
      <c r="M2390" s="55">
        <v>0</v>
      </c>
      <c r="N2390" s="51"/>
      <c r="O2390" s="81">
        <v>0</v>
      </c>
      <c r="P2390" s="51"/>
    </row>
    <row r="2391" spans="1:16">
      <c r="A2391" s="58" t="s">
        <v>1</v>
      </c>
      <c r="B2391" s="51"/>
      <c r="C2391" s="58" t="s">
        <v>233</v>
      </c>
      <c r="D2391" s="51"/>
      <c r="E2391" s="65" t="s">
        <v>234</v>
      </c>
      <c r="F2391" s="57"/>
      <c r="G2391" s="57"/>
      <c r="H2391" s="57"/>
      <c r="I2391" s="57"/>
      <c r="J2391" s="57"/>
      <c r="K2391" s="59" t="s">
        <v>1</v>
      </c>
      <c r="L2391" s="51"/>
      <c r="M2391" s="59">
        <v>0</v>
      </c>
      <c r="N2391" s="51"/>
      <c r="O2391" s="82" t="s">
        <v>1</v>
      </c>
      <c r="P2391" s="51"/>
    </row>
    <row r="2392" spans="1:16">
      <c r="A2392" s="54" t="s">
        <v>1</v>
      </c>
      <c r="B2392" s="51"/>
      <c r="C2392" s="54" t="s">
        <v>235</v>
      </c>
      <c r="D2392" s="51"/>
      <c r="E2392" s="56" t="s">
        <v>236</v>
      </c>
      <c r="F2392" s="57"/>
      <c r="G2392" s="57"/>
      <c r="H2392" s="57"/>
      <c r="I2392" s="57"/>
      <c r="J2392" s="57"/>
      <c r="K2392" s="55">
        <v>17000</v>
      </c>
      <c r="L2392" s="51"/>
      <c r="M2392" s="55">
        <v>1360.12</v>
      </c>
      <c r="N2392" s="51"/>
      <c r="O2392" s="81">
        <v>8</v>
      </c>
      <c r="P2392" s="51"/>
    </row>
    <row r="2393" spans="1:16">
      <c r="A2393" s="58" t="s">
        <v>1</v>
      </c>
      <c r="B2393" s="51"/>
      <c r="C2393" s="58" t="s">
        <v>237</v>
      </c>
      <c r="D2393" s="51"/>
      <c r="E2393" s="65" t="s">
        <v>238</v>
      </c>
      <c r="F2393" s="57"/>
      <c r="G2393" s="57"/>
      <c r="H2393" s="57"/>
      <c r="I2393" s="57"/>
      <c r="J2393" s="57"/>
      <c r="K2393" s="59" t="s">
        <v>1</v>
      </c>
      <c r="L2393" s="51"/>
      <c r="M2393" s="59">
        <v>0</v>
      </c>
      <c r="N2393" s="51"/>
      <c r="O2393" s="82" t="s">
        <v>1</v>
      </c>
      <c r="P2393" s="51"/>
    </row>
    <row r="2394" spans="1:16">
      <c r="A2394" s="58" t="s">
        <v>1</v>
      </c>
      <c r="B2394" s="51"/>
      <c r="C2394" s="58" t="s">
        <v>327</v>
      </c>
      <c r="D2394" s="51"/>
      <c r="E2394" s="65" t="s">
        <v>328</v>
      </c>
      <c r="F2394" s="57"/>
      <c r="G2394" s="57"/>
      <c r="H2394" s="57"/>
      <c r="I2394" s="57"/>
      <c r="J2394" s="57"/>
      <c r="K2394" s="59" t="s">
        <v>1</v>
      </c>
      <c r="L2394" s="51"/>
      <c r="M2394" s="59">
        <v>1360.12</v>
      </c>
      <c r="N2394" s="51"/>
      <c r="O2394" s="82" t="s">
        <v>1</v>
      </c>
      <c r="P2394" s="51"/>
    </row>
    <row r="2395" spans="1:16">
      <c r="A2395" s="58" t="s">
        <v>1</v>
      </c>
      <c r="B2395" s="51"/>
      <c r="C2395" s="58" t="s">
        <v>270</v>
      </c>
      <c r="D2395" s="51"/>
      <c r="E2395" s="65" t="s">
        <v>271</v>
      </c>
      <c r="F2395" s="57"/>
      <c r="G2395" s="57"/>
      <c r="H2395" s="57"/>
      <c r="I2395" s="57"/>
      <c r="J2395" s="57"/>
      <c r="K2395" s="59" t="s">
        <v>1</v>
      </c>
      <c r="L2395" s="51"/>
      <c r="M2395" s="59">
        <v>0</v>
      </c>
      <c r="N2395" s="51"/>
      <c r="O2395" s="82" t="s">
        <v>1</v>
      </c>
      <c r="P2395" s="51"/>
    </row>
    <row r="2396" spans="1:16">
      <c r="A2396" s="54" t="s">
        <v>1</v>
      </c>
      <c r="B2396" s="51"/>
      <c r="C2396" s="54" t="s">
        <v>239</v>
      </c>
      <c r="D2396" s="51"/>
      <c r="E2396" s="56" t="s">
        <v>240</v>
      </c>
      <c r="F2396" s="57"/>
      <c r="G2396" s="57"/>
      <c r="H2396" s="57"/>
      <c r="I2396" s="57"/>
      <c r="J2396" s="57"/>
      <c r="K2396" s="55">
        <v>3200</v>
      </c>
      <c r="L2396" s="51"/>
      <c r="M2396" s="55">
        <v>0</v>
      </c>
      <c r="N2396" s="51"/>
      <c r="O2396" s="81">
        <v>0</v>
      </c>
      <c r="P2396" s="51"/>
    </row>
    <row r="2397" spans="1:16">
      <c r="A2397" s="58" t="s">
        <v>1</v>
      </c>
      <c r="B2397" s="51"/>
      <c r="C2397" s="58" t="s">
        <v>276</v>
      </c>
      <c r="D2397" s="51"/>
      <c r="E2397" s="65" t="s">
        <v>277</v>
      </c>
      <c r="F2397" s="57"/>
      <c r="G2397" s="57"/>
      <c r="H2397" s="57"/>
      <c r="I2397" s="57"/>
      <c r="J2397" s="57"/>
      <c r="K2397" s="59" t="s">
        <v>1</v>
      </c>
      <c r="L2397" s="51"/>
      <c r="M2397" s="59">
        <v>0</v>
      </c>
      <c r="N2397" s="51"/>
      <c r="O2397" s="82" t="s">
        <v>1</v>
      </c>
      <c r="P2397" s="51"/>
    </row>
    <row r="2398" spans="1:16">
      <c r="A2398" s="58" t="s">
        <v>1</v>
      </c>
      <c r="B2398" s="51"/>
      <c r="C2398" s="58" t="s">
        <v>278</v>
      </c>
      <c r="D2398" s="51"/>
      <c r="E2398" s="65" t="s">
        <v>279</v>
      </c>
      <c r="F2398" s="57"/>
      <c r="G2398" s="57"/>
      <c r="H2398" s="57"/>
      <c r="I2398" s="57"/>
      <c r="J2398" s="57"/>
      <c r="K2398" s="59" t="s">
        <v>1</v>
      </c>
      <c r="L2398" s="51"/>
      <c r="M2398" s="59">
        <v>0</v>
      </c>
      <c r="N2398" s="51"/>
      <c r="O2398" s="82" t="s">
        <v>1</v>
      </c>
      <c r="P2398" s="51"/>
    </row>
    <row r="2399" spans="1:16">
      <c r="A2399" s="54" t="s">
        <v>1</v>
      </c>
      <c r="B2399" s="51"/>
      <c r="C2399" s="54" t="s">
        <v>262</v>
      </c>
      <c r="D2399" s="51"/>
      <c r="E2399" s="56" t="s">
        <v>263</v>
      </c>
      <c r="F2399" s="57"/>
      <c r="G2399" s="57"/>
      <c r="H2399" s="57"/>
      <c r="I2399" s="57"/>
      <c r="J2399" s="57"/>
      <c r="K2399" s="55">
        <v>1500</v>
      </c>
      <c r="L2399" s="51"/>
      <c r="M2399" s="55">
        <v>0</v>
      </c>
      <c r="N2399" s="51"/>
      <c r="O2399" s="81">
        <v>0</v>
      </c>
      <c r="P2399" s="51"/>
    </row>
    <row r="2400" spans="1:16">
      <c r="A2400" s="58" t="s">
        <v>1</v>
      </c>
      <c r="B2400" s="51"/>
      <c r="C2400" s="58" t="s">
        <v>264</v>
      </c>
      <c r="D2400" s="51"/>
      <c r="E2400" s="65" t="s">
        <v>265</v>
      </c>
      <c r="F2400" s="57"/>
      <c r="G2400" s="57"/>
      <c r="H2400" s="57"/>
      <c r="I2400" s="57"/>
      <c r="J2400" s="57"/>
      <c r="K2400" s="59" t="s">
        <v>1</v>
      </c>
      <c r="L2400" s="51"/>
      <c r="M2400" s="59">
        <v>0</v>
      </c>
      <c r="N2400" s="51"/>
      <c r="O2400" s="82" t="s">
        <v>1</v>
      </c>
      <c r="P2400" s="51"/>
    </row>
    <row r="2401" spans="1:16">
      <c r="A2401" s="62" t="s">
        <v>1</v>
      </c>
      <c r="B2401" s="51"/>
      <c r="C2401" s="62" t="s">
        <v>392</v>
      </c>
      <c r="D2401" s="51"/>
      <c r="E2401" s="51"/>
      <c r="F2401" s="51"/>
      <c r="G2401" s="51"/>
      <c r="H2401" s="51"/>
      <c r="I2401" s="51"/>
      <c r="J2401" s="51"/>
      <c r="K2401" s="63">
        <v>9000</v>
      </c>
      <c r="L2401" s="51"/>
      <c r="M2401" s="63">
        <v>0</v>
      </c>
      <c r="N2401" s="51"/>
      <c r="O2401" s="76">
        <v>0</v>
      </c>
      <c r="P2401" s="51"/>
    </row>
    <row r="2402" spans="1:16">
      <c r="A2402" s="62" t="s">
        <v>1</v>
      </c>
      <c r="B2402" s="51"/>
      <c r="C2402" s="62" t="s">
        <v>393</v>
      </c>
      <c r="D2402" s="51"/>
      <c r="E2402" s="51"/>
      <c r="F2402" s="51"/>
      <c r="G2402" s="51"/>
      <c r="H2402" s="51"/>
      <c r="I2402" s="51"/>
      <c r="J2402" s="51"/>
      <c r="K2402" s="63">
        <v>9000</v>
      </c>
      <c r="L2402" s="51"/>
      <c r="M2402" s="63">
        <v>0</v>
      </c>
      <c r="N2402" s="51"/>
      <c r="O2402" s="76">
        <v>0</v>
      </c>
      <c r="P2402" s="51"/>
    </row>
    <row r="2403" spans="1:16">
      <c r="A2403" s="54" t="s">
        <v>1</v>
      </c>
      <c r="B2403" s="51"/>
      <c r="C2403" s="54" t="s">
        <v>262</v>
      </c>
      <c r="D2403" s="51"/>
      <c r="E2403" s="56" t="s">
        <v>263</v>
      </c>
      <c r="F2403" s="57"/>
      <c r="G2403" s="57"/>
      <c r="H2403" s="57"/>
      <c r="I2403" s="57"/>
      <c r="J2403" s="57"/>
      <c r="K2403" s="55">
        <v>8000</v>
      </c>
      <c r="L2403" s="51"/>
      <c r="M2403" s="55">
        <v>0</v>
      </c>
      <c r="N2403" s="51"/>
      <c r="O2403" s="81">
        <v>0</v>
      </c>
      <c r="P2403" s="51"/>
    </row>
    <row r="2404" spans="1:16">
      <c r="A2404" s="58" t="s">
        <v>1</v>
      </c>
      <c r="B2404" s="51"/>
      <c r="C2404" s="58" t="s">
        <v>264</v>
      </c>
      <c r="D2404" s="51"/>
      <c r="E2404" s="65" t="s">
        <v>265</v>
      </c>
      <c r="F2404" s="57"/>
      <c r="G2404" s="57"/>
      <c r="H2404" s="57"/>
      <c r="I2404" s="57"/>
      <c r="J2404" s="57"/>
      <c r="K2404" s="59" t="s">
        <v>1</v>
      </c>
      <c r="L2404" s="51"/>
      <c r="M2404" s="59">
        <v>0</v>
      </c>
      <c r="N2404" s="51"/>
      <c r="O2404" s="82" t="s">
        <v>1</v>
      </c>
      <c r="P2404" s="51"/>
    </row>
    <row r="2405" spans="1:16">
      <c r="A2405" s="54" t="s">
        <v>1</v>
      </c>
      <c r="B2405" s="51"/>
      <c r="C2405" s="54" t="s">
        <v>374</v>
      </c>
      <c r="D2405" s="51"/>
      <c r="E2405" s="56" t="s">
        <v>375</v>
      </c>
      <c r="F2405" s="57"/>
      <c r="G2405" s="57"/>
      <c r="H2405" s="57"/>
      <c r="I2405" s="57"/>
      <c r="J2405" s="57"/>
      <c r="K2405" s="55">
        <v>1000</v>
      </c>
      <c r="L2405" s="51"/>
      <c r="M2405" s="55">
        <v>0</v>
      </c>
      <c r="N2405" s="51"/>
      <c r="O2405" s="81">
        <v>0</v>
      </c>
      <c r="P2405" s="51"/>
    </row>
    <row r="2406" spans="1:16">
      <c r="A2406" s="58" t="s">
        <v>1</v>
      </c>
      <c r="B2406" s="51"/>
      <c r="C2406" s="58" t="s">
        <v>376</v>
      </c>
      <c r="D2406" s="51"/>
      <c r="E2406" s="65" t="s">
        <v>377</v>
      </c>
      <c r="F2406" s="57"/>
      <c r="G2406" s="57"/>
      <c r="H2406" s="57"/>
      <c r="I2406" s="57"/>
      <c r="J2406" s="57"/>
      <c r="K2406" s="59" t="s">
        <v>1</v>
      </c>
      <c r="L2406" s="51"/>
      <c r="M2406" s="59">
        <v>0</v>
      </c>
      <c r="N2406" s="51"/>
      <c r="O2406" s="82" t="s">
        <v>1</v>
      </c>
      <c r="P2406" s="51"/>
    </row>
    <row r="2407" spans="1:16">
      <c r="A2407" s="60"/>
      <c r="B2407" s="51"/>
      <c r="C2407" s="60" t="s">
        <v>640</v>
      </c>
      <c r="D2407" s="51"/>
      <c r="E2407" s="64" t="s">
        <v>641</v>
      </c>
      <c r="F2407" s="57"/>
      <c r="G2407" s="57"/>
      <c r="H2407" s="57"/>
      <c r="I2407" s="57"/>
      <c r="J2407" s="57"/>
      <c r="K2407" s="61">
        <v>1078765.8</v>
      </c>
      <c r="L2407" s="51"/>
      <c r="M2407" s="61">
        <v>118299.91</v>
      </c>
      <c r="N2407" s="51"/>
      <c r="O2407" s="80">
        <v>10.97</v>
      </c>
      <c r="P2407" s="51"/>
    </row>
    <row r="2408" spans="1:16">
      <c r="A2408" s="62" t="s">
        <v>1</v>
      </c>
      <c r="B2408" s="51"/>
      <c r="C2408" s="62" t="s">
        <v>384</v>
      </c>
      <c r="D2408" s="51"/>
      <c r="E2408" s="51"/>
      <c r="F2408" s="51"/>
      <c r="G2408" s="51"/>
      <c r="H2408" s="51"/>
      <c r="I2408" s="51"/>
      <c r="J2408" s="51"/>
      <c r="K2408" s="63">
        <v>20300</v>
      </c>
      <c r="L2408" s="51"/>
      <c r="M2408" s="63">
        <v>0</v>
      </c>
      <c r="N2408" s="51"/>
      <c r="O2408" s="76">
        <v>0</v>
      </c>
      <c r="P2408" s="51"/>
    </row>
    <row r="2409" spans="1:16">
      <c r="A2409" s="62" t="s">
        <v>1</v>
      </c>
      <c r="B2409" s="51"/>
      <c r="C2409" s="62" t="s">
        <v>385</v>
      </c>
      <c r="D2409" s="51"/>
      <c r="E2409" s="51"/>
      <c r="F2409" s="51"/>
      <c r="G2409" s="51"/>
      <c r="H2409" s="51"/>
      <c r="I2409" s="51"/>
      <c r="J2409" s="51"/>
      <c r="K2409" s="63">
        <v>20300</v>
      </c>
      <c r="L2409" s="51"/>
      <c r="M2409" s="63">
        <v>0</v>
      </c>
      <c r="N2409" s="51"/>
      <c r="O2409" s="76">
        <v>0</v>
      </c>
      <c r="P2409" s="51"/>
    </row>
    <row r="2410" spans="1:16">
      <c r="A2410" s="54" t="s">
        <v>1</v>
      </c>
      <c r="B2410" s="51"/>
      <c r="C2410" s="54" t="s">
        <v>220</v>
      </c>
      <c r="D2410" s="51"/>
      <c r="E2410" s="56" t="s">
        <v>221</v>
      </c>
      <c r="F2410" s="57"/>
      <c r="G2410" s="57"/>
      <c r="H2410" s="57"/>
      <c r="I2410" s="57"/>
      <c r="J2410" s="57"/>
      <c r="K2410" s="55">
        <v>6400</v>
      </c>
      <c r="L2410" s="51"/>
      <c r="M2410" s="55">
        <v>0</v>
      </c>
      <c r="N2410" s="51"/>
      <c r="O2410" s="81">
        <v>0</v>
      </c>
      <c r="P2410" s="51"/>
    </row>
    <row r="2411" spans="1:16">
      <c r="A2411" s="58" t="s">
        <v>1</v>
      </c>
      <c r="B2411" s="51"/>
      <c r="C2411" s="58" t="s">
        <v>222</v>
      </c>
      <c r="D2411" s="51"/>
      <c r="E2411" s="65" t="s">
        <v>223</v>
      </c>
      <c r="F2411" s="57"/>
      <c r="G2411" s="57"/>
      <c r="H2411" s="57"/>
      <c r="I2411" s="57"/>
      <c r="J2411" s="57"/>
      <c r="K2411" s="59" t="s">
        <v>1</v>
      </c>
      <c r="L2411" s="51"/>
      <c r="M2411" s="59">
        <v>0</v>
      </c>
      <c r="N2411" s="51"/>
      <c r="O2411" s="82" t="s">
        <v>1</v>
      </c>
      <c r="P2411" s="51"/>
    </row>
    <row r="2412" spans="1:16">
      <c r="A2412" s="54" t="s">
        <v>1</v>
      </c>
      <c r="B2412" s="51"/>
      <c r="C2412" s="54" t="s">
        <v>227</v>
      </c>
      <c r="D2412" s="51"/>
      <c r="E2412" s="56" t="s">
        <v>228</v>
      </c>
      <c r="F2412" s="57"/>
      <c r="G2412" s="57"/>
      <c r="H2412" s="57"/>
      <c r="I2412" s="57"/>
      <c r="J2412" s="57"/>
      <c r="K2412" s="55">
        <v>1500</v>
      </c>
      <c r="L2412" s="51"/>
      <c r="M2412" s="55">
        <v>0</v>
      </c>
      <c r="N2412" s="51"/>
      <c r="O2412" s="81">
        <v>0</v>
      </c>
      <c r="P2412" s="51"/>
    </row>
    <row r="2413" spans="1:16">
      <c r="A2413" s="58" t="s">
        <v>1</v>
      </c>
      <c r="B2413" s="51"/>
      <c r="C2413" s="58" t="s">
        <v>229</v>
      </c>
      <c r="D2413" s="51"/>
      <c r="E2413" s="65" t="s">
        <v>230</v>
      </c>
      <c r="F2413" s="57"/>
      <c r="G2413" s="57"/>
      <c r="H2413" s="57"/>
      <c r="I2413" s="57"/>
      <c r="J2413" s="57"/>
      <c r="K2413" s="59" t="s">
        <v>1</v>
      </c>
      <c r="L2413" s="51"/>
      <c r="M2413" s="59">
        <v>0</v>
      </c>
      <c r="N2413" s="51"/>
      <c r="O2413" s="82" t="s">
        <v>1</v>
      </c>
      <c r="P2413" s="51"/>
    </row>
    <row r="2414" spans="1:16">
      <c r="A2414" s="54" t="s">
        <v>1</v>
      </c>
      <c r="B2414" s="51"/>
      <c r="C2414" s="54" t="s">
        <v>235</v>
      </c>
      <c r="D2414" s="51"/>
      <c r="E2414" s="56" t="s">
        <v>236</v>
      </c>
      <c r="F2414" s="57"/>
      <c r="G2414" s="57"/>
      <c r="H2414" s="57"/>
      <c r="I2414" s="57"/>
      <c r="J2414" s="57"/>
      <c r="K2414" s="55">
        <v>12400</v>
      </c>
      <c r="L2414" s="51"/>
      <c r="M2414" s="55">
        <v>0</v>
      </c>
      <c r="N2414" s="51"/>
      <c r="O2414" s="81">
        <v>0</v>
      </c>
      <c r="P2414" s="51"/>
    </row>
    <row r="2415" spans="1:16">
      <c r="A2415" s="58" t="s">
        <v>1</v>
      </c>
      <c r="B2415" s="51"/>
      <c r="C2415" s="58" t="s">
        <v>237</v>
      </c>
      <c r="D2415" s="51"/>
      <c r="E2415" s="65" t="s">
        <v>238</v>
      </c>
      <c r="F2415" s="57"/>
      <c r="G2415" s="57"/>
      <c r="H2415" s="57"/>
      <c r="I2415" s="57"/>
      <c r="J2415" s="57"/>
      <c r="K2415" s="59" t="s">
        <v>1</v>
      </c>
      <c r="L2415" s="51"/>
      <c r="M2415" s="59">
        <v>0</v>
      </c>
      <c r="N2415" s="51"/>
      <c r="O2415" s="82" t="s">
        <v>1</v>
      </c>
      <c r="P2415" s="51"/>
    </row>
    <row r="2416" spans="1:16">
      <c r="A2416" s="62" t="s">
        <v>1</v>
      </c>
      <c r="B2416" s="51"/>
      <c r="C2416" s="62" t="s">
        <v>386</v>
      </c>
      <c r="D2416" s="51"/>
      <c r="E2416" s="51"/>
      <c r="F2416" s="51"/>
      <c r="G2416" s="51"/>
      <c r="H2416" s="51"/>
      <c r="I2416" s="51"/>
      <c r="J2416" s="51"/>
      <c r="K2416" s="63">
        <v>34713.620000000003</v>
      </c>
      <c r="L2416" s="51"/>
      <c r="M2416" s="63">
        <v>0</v>
      </c>
      <c r="N2416" s="51"/>
      <c r="O2416" s="76">
        <v>0</v>
      </c>
      <c r="P2416" s="51"/>
    </row>
    <row r="2417" spans="1:16">
      <c r="A2417" s="62" t="s">
        <v>1</v>
      </c>
      <c r="B2417" s="51"/>
      <c r="C2417" s="62" t="s">
        <v>387</v>
      </c>
      <c r="D2417" s="51"/>
      <c r="E2417" s="51"/>
      <c r="F2417" s="51"/>
      <c r="G2417" s="51"/>
      <c r="H2417" s="51"/>
      <c r="I2417" s="51"/>
      <c r="J2417" s="51"/>
      <c r="K2417" s="63">
        <v>34713.620000000003</v>
      </c>
      <c r="L2417" s="51"/>
      <c r="M2417" s="63">
        <v>0</v>
      </c>
      <c r="N2417" s="51"/>
      <c r="O2417" s="76">
        <v>0</v>
      </c>
      <c r="P2417" s="51"/>
    </row>
    <row r="2418" spans="1:16">
      <c r="A2418" s="54" t="s">
        <v>1</v>
      </c>
      <c r="B2418" s="51"/>
      <c r="C2418" s="54" t="s">
        <v>231</v>
      </c>
      <c r="D2418" s="51"/>
      <c r="E2418" s="56" t="s">
        <v>232</v>
      </c>
      <c r="F2418" s="57"/>
      <c r="G2418" s="57"/>
      <c r="H2418" s="57"/>
      <c r="I2418" s="57"/>
      <c r="J2418" s="57"/>
      <c r="K2418" s="55">
        <v>3700</v>
      </c>
      <c r="L2418" s="51"/>
      <c r="M2418" s="55">
        <v>0</v>
      </c>
      <c r="N2418" s="51"/>
      <c r="O2418" s="81">
        <v>0</v>
      </c>
      <c r="P2418" s="51"/>
    </row>
    <row r="2419" spans="1:16">
      <c r="A2419" s="58" t="s">
        <v>1</v>
      </c>
      <c r="B2419" s="51"/>
      <c r="C2419" s="58" t="s">
        <v>258</v>
      </c>
      <c r="D2419" s="51"/>
      <c r="E2419" s="65" t="s">
        <v>259</v>
      </c>
      <c r="F2419" s="57"/>
      <c r="G2419" s="57"/>
      <c r="H2419" s="57"/>
      <c r="I2419" s="57"/>
      <c r="J2419" s="57"/>
      <c r="K2419" s="59" t="s">
        <v>1</v>
      </c>
      <c r="L2419" s="51"/>
      <c r="M2419" s="59">
        <v>0</v>
      </c>
      <c r="N2419" s="51"/>
      <c r="O2419" s="82" t="s">
        <v>1</v>
      </c>
      <c r="P2419" s="51"/>
    </row>
    <row r="2420" spans="1:16">
      <c r="A2420" s="58" t="s">
        <v>1</v>
      </c>
      <c r="B2420" s="51"/>
      <c r="C2420" s="58" t="s">
        <v>233</v>
      </c>
      <c r="D2420" s="51"/>
      <c r="E2420" s="65" t="s">
        <v>234</v>
      </c>
      <c r="F2420" s="57"/>
      <c r="G2420" s="57"/>
      <c r="H2420" s="57"/>
      <c r="I2420" s="57"/>
      <c r="J2420" s="57"/>
      <c r="K2420" s="59" t="s">
        <v>1</v>
      </c>
      <c r="L2420" s="51"/>
      <c r="M2420" s="59">
        <v>0</v>
      </c>
      <c r="N2420" s="51"/>
      <c r="O2420" s="82" t="s">
        <v>1</v>
      </c>
      <c r="P2420" s="51"/>
    </row>
    <row r="2421" spans="1:16">
      <c r="A2421" s="58" t="s">
        <v>1</v>
      </c>
      <c r="B2421" s="51"/>
      <c r="C2421" s="58" t="s">
        <v>260</v>
      </c>
      <c r="D2421" s="51"/>
      <c r="E2421" s="65" t="s">
        <v>261</v>
      </c>
      <c r="F2421" s="57"/>
      <c r="G2421" s="57"/>
      <c r="H2421" s="57"/>
      <c r="I2421" s="57"/>
      <c r="J2421" s="57"/>
      <c r="K2421" s="59" t="s">
        <v>1</v>
      </c>
      <c r="L2421" s="51"/>
      <c r="M2421" s="59">
        <v>0</v>
      </c>
      <c r="N2421" s="51"/>
      <c r="O2421" s="82" t="s">
        <v>1</v>
      </c>
      <c r="P2421" s="51"/>
    </row>
    <row r="2422" spans="1:16">
      <c r="A2422" s="58" t="s">
        <v>1</v>
      </c>
      <c r="B2422" s="51"/>
      <c r="C2422" s="58" t="s">
        <v>378</v>
      </c>
      <c r="D2422" s="51"/>
      <c r="E2422" s="65" t="s">
        <v>379</v>
      </c>
      <c r="F2422" s="57"/>
      <c r="G2422" s="57"/>
      <c r="H2422" s="57"/>
      <c r="I2422" s="57"/>
      <c r="J2422" s="57"/>
      <c r="K2422" s="59" t="s">
        <v>1</v>
      </c>
      <c r="L2422" s="51"/>
      <c r="M2422" s="59">
        <v>0</v>
      </c>
      <c r="N2422" s="51"/>
      <c r="O2422" s="82" t="s">
        <v>1</v>
      </c>
      <c r="P2422" s="51"/>
    </row>
    <row r="2423" spans="1:16">
      <c r="A2423" s="54" t="s">
        <v>1</v>
      </c>
      <c r="B2423" s="51"/>
      <c r="C2423" s="54" t="s">
        <v>235</v>
      </c>
      <c r="D2423" s="51"/>
      <c r="E2423" s="56" t="s">
        <v>236</v>
      </c>
      <c r="F2423" s="57"/>
      <c r="G2423" s="57"/>
      <c r="H2423" s="57"/>
      <c r="I2423" s="57"/>
      <c r="J2423" s="57"/>
      <c r="K2423" s="55">
        <v>14563.62</v>
      </c>
      <c r="L2423" s="51"/>
      <c r="M2423" s="55">
        <v>0</v>
      </c>
      <c r="N2423" s="51"/>
      <c r="O2423" s="81">
        <v>0</v>
      </c>
      <c r="P2423" s="51"/>
    </row>
    <row r="2424" spans="1:16">
      <c r="A2424" s="58" t="s">
        <v>1</v>
      </c>
      <c r="B2424" s="51"/>
      <c r="C2424" s="58" t="s">
        <v>237</v>
      </c>
      <c r="D2424" s="51"/>
      <c r="E2424" s="65" t="s">
        <v>238</v>
      </c>
      <c r="F2424" s="57"/>
      <c r="G2424" s="57"/>
      <c r="H2424" s="57"/>
      <c r="I2424" s="57"/>
      <c r="J2424" s="57"/>
      <c r="K2424" s="59" t="s">
        <v>1</v>
      </c>
      <c r="L2424" s="51"/>
      <c r="M2424" s="59">
        <v>0</v>
      </c>
      <c r="N2424" s="51"/>
      <c r="O2424" s="82" t="s">
        <v>1</v>
      </c>
      <c r="P2424" s="51"/>
    </row>
    <row r="2425" spans="1:16">
      <c r="A2425" s="58" t="s">
        <v>1</v>
      </c>
      <c r="B2425" s="51"/>
      <c r="C2425" s="58" t="s">
        <v>327</v>
      </c>
      <c r="D2425" s="51"/>
      <c r="E2425" s="65" t="s">
        <v>328</v>
      </c>
      <c r="F2425" s="57"/>
      <c r="G2425" s="57"/>
      <c r="H2425" s="57"/>
      <c r="I2425" s="57"/>
      <c r="J2425" s="57"/>
      <c r="K2425" s="59" t="s">
        <v>1</v>
      </c>
      <c r="L2425" s="51"/>
      <c r="M2425" s="59">
        <v>0</v>
      </c>
      <c r="N2425" s="51"/>
      <c r="O2425" s="82" t="s">
        <v>1</v>
      </c>
      <c r="P2425" s="51"/>
    </row>
    <row r="2426" spans="1:16">
      <c r="A2426" s="58" t="s">
        <v>1</v>
      </c>
      <c r="B2426" s="51"/>
      <c r="C2426" s="58" t="s">
        <v>266</v>
      </c>
      <c r="D2426" s="51"/>
      <c r="E2426" s="65" t="s">
        <v>267</v>
      </c>
      <c r="F2426" s="57"/>
      <c r="G2426" s="57"/>
      <c r="H2426" s="57"/>
      <c r="I2426" s="57"/>
      <c r="J2426" s="57"/>
      <c r="K2426" s="59" t="s">
        <v>1</v>
      </c>
      <c r="L2426" s="51"/>
      <c r="M2426" s="59">
        <v>0</v>
      </c>
      <c r="N2426" s="51"/>
      <c r="O2426" s="82" t="s">
        <v>1</v>
      </c>
      <c r="P2426" s="51"/>
    </row>
    <row r="2427" spans="1:16">
      <c r="A2427" s="58" t="s">
        <v>1</v>
      </c>
      <c r="B2427" s="51"/>
      <c r="C2427" s="58" t="s">
        <v>268</v>
      </c>
      <c r="D2427" s="51"/>
      <c r="E2427" s="65" t="s">
        <v>269</v>
      </c>
      <c r="F2427" s="57"/>
      <c r="G2427" s="57"/>
      <c r="H2427" s="57"/>
      <c r="I2427" s="57"/>
      <c r="J2427" s="57"/>
      <c r="K2427" s="59" t="s">
        <v>1</v>
      </c>
      <c r="L2427" s="51"/>
      <c r="M2427" s="59">
        <v>0</v>
      </c>
      <c r="N2427" s="51"/>
      <c r="O2427" s="82" t="s">
        <v>1</v>
      </c>
      <c r="P2427" s="51"/>
    </row>
    <row r="2428" spans="1:16">
      <c r="A2428" s="58" t="s">
        <v>1</v>
      </c>
      <c r="B2428" s="51"/>
      <c r="C2428" s="58" t="s">
        <v>270</v>
      </c>
      <c r="D2428" s="51"/>
      <c r="E2428" s="65" t="s">
        <v>271</v>
      </c>
      <c r="F2428" s="57"/>
      <c r="G2428" s="57"/>
      <c r="H2428" s="57"/>
      <c r="I2428" s="57"/>
      <c r="J2428" s="57"/>
      <c r="K2428" s="59" t="s">
        <v>1</v>
      </c>
      <c r="L2428" s="51"/>
      <c r="M2428" s="59">
        <v>0</v>
      </c>
      <c r="N2428" s="51"/>
      <c r="O2428" s="82" t="s">
        <v>1</v>
      </c>
      <c r="P2428" s="51"/>
    </row>
    <row r="2429" spans="1:16">
      <c r="A2429" s="58" t="s">
        <v>1</v>
      </c>
      <c r="B2429" s="51"/>
      <c r="C2429" s="58" t="s">
        <v>272</v>
      </c>
      <c r="D2429" s="51"/>
      <c r="E2429" s="65" t="s">
        <v>273</v>
      </c>
      <c r="F2429" s="57"/>
      <c r="G2429" s="57"/>
      <c r="H2429" s="57"/>
      <c r="I2429" s="57"/>
      <c r="J2429" s="57"/>
      <c r="K2429" s="59" t="s">
        <v>1</v>
      </c>
      <c r="L2429" s="51"/>
      <c r="M2429" s="59">
        <v>0</v>
      </c>
      <c r="N2429" s="51"/>
      <c r="O2429" s="82" t="s">
        <v>1</v>
      </c>
      <c r="P2429" s="51"/>
    </row>
    <row r="2430" spans="1:16">
      <c r="A2430" s="54" t="s">
        <v>1</v>
      </c>
      <c r="B2430" s="51"/>
      <c r="C2430" s="54" t="s">
        <v>239</v>
      </c>
      <c r="D2430" s="51"/>
      <c r="E2430" s="56" t="s">
        <v>240</v>
      </c>
      <c r="F2430" s="57"/>
      <c r="G2430" s="57"/>
      <c r="H2430" s="57"/>
      <c r="I2430" s="57"/>
      <c r="J2430" s="57"/>
      <c r="K2430" s="55">
        <v>5550</v>
      </c>
      <c r="L2430" s="51"/>
      <c r="M2430" s="55">
        <v>0</v>
      </c>
      <c r="N2430" s="51"/>
      <c r="O2430" s="81">
        <v>0</v>
      </c>
      <c r="P2430" s="51"/>
    </row>
    <row r="2431" spans="1:16">
      <c r="A2431" s="58" t="s">
        <v>1</v>
      </c>
      <c r="B2431" s="51"/>
      <c r="C2431" s="58" t="s">
        <v>274</v>
      </c>
      <c r="D2431" s="51"/>
      <c r="E2431" s="65" t="s">
        <v>275</v>
      </c>
      <c r="F2431" s="57"/>
      <c r="G2431" s="57"/>
      <c r="H2431" s="57"/>
      <c r="I2431" s="57"/>
      <c r="J2431" s="57"/>
      <c r="K2431" s="59" t="s">
        <v>1</v>
      </c>
      <c r="L2431" s="51"/>
      <c r="M2431" s="59">
        <v>0</v>
      </c>
      <c r="N2431" s="51"/>
      <c r="O2431" s="82" t="s">
        <v>1</v>
      </c>
      <c r="P2431" s="51"/>
    </row>
    <row r="2432" spans="1:16">
      <c r="A2432" s="58" t="s">
        <v>1</v>
      </c>
      <c r="B2432" s="51"/>
      <c r="C2432" s="58" t="s">
        <v>276</v>
      </c>
      <c r="D2432" s="51"/>
      <c r="E2432" s="65" t="s">
        <v>277</v>
      </c>
      <c r="F2432" s="57"/>
      <c r="G2432" s="57"/>
      <c r="H2432" s="57"/>
      <c r="I2432" s="57"/>
      <c r="J2432" s="57"/>
      <c r="K2432" s="59" t="s">
        <v>1</v>
      </c>
      <c r="L2432" s="51"/>
      <c r="M2432" s="59">
        <v>0</v>
      </c>
      <c r="N2432" s="51"/>
      <c r="O2432" s="82" t="s">
        <v>1</v>
      </c>
      <c r="P2432" s="51"/>
    </row>
    <row r="2433" spans="1:16">
      <c r="A2433" s="58" t="s">
        <v>1</v>
      </c>
      <c r="B2433" s="51"/>
      <c r="C2433" s="58" t="s">
        <v>241</v>
      </c>
      <c r="D2433" s="51"/>
      <c r="E2433" s="65" t="s">
        <v>242</v>
      </c>
      <c r="F2433" s="57"/>
      <c r="G2433" s="57"/>
      <c r="H2433" s="57"/>
      <c r="I2433" s="57"/>
      <c r="J2433" s="57"/>
      <c r="K2433" s="59" t="s">
        <v>1</v>
      </c>
      <c r="L2433" s="51"/>
      <c r="M2433" s="59">
        <v>0</v>
      </c>
      <c r="N2433" s="51"/>
      <c r="O2433" s="82" t="s">
        <v>1</v>
      </c>
      <c r="P2433" s="51"/>
    </row>
    <row r="2434" spans="1:16">
      <c r="A2434" s="58" t="s">
        <v>1</v>
      </c>
      <c r="B2434" s="51"/>
      <c r="C2434" s="58" t="s">
        <v>278</v>
      </c>
      <c r="D2434" s="51"/>
      <c r="E2434" s="65" t="s">
        <v>279</v>
      </c>
      <c r="F2434" s="57"/>
      <c r="G2434" s="57"/>
      <c r="H2434" s="57"/>
      <c r="I2434" s="57"/>
      <c r="J2434" s="57"/>
      <c r="K2434" s="59" t="s">
        <v>1</v>
      </c>
      <c r="L2434" s="51"/>
      <c r="M2434" s="59">
        <v>0</v>
      </c>
      <c r="N2434" s="51"/>
      <c r="O2434" s="82" t="s">
        <v>1</v>
      </c>
      <c r="P2434" s="51"/>
    </row>
    <row r="2435" spans="1:16">
      <c r="A2435" s="58" t="s">
        <v>1</v>
      </c>
      <c r="B2435" s="51"/>
      <c r="C2435" s="58" t="s">
        <v>280</v>
      </c>
      <c r="D2435" s="51"/>
      <c r="E2435" s="65" t="s">
        <v>281</v>
      </c>
      <c r="F2435" s="57"/>
      <c r="G2435" s="57"/>
      <c r="H2435" s="57"/>
      <c r="I2435" s="57"/>
      <c r="J2435" s="57"/>
      <c r="K2435" s="59" t="s">
        <v>1</v>
      </c>
      <c r="L2435" s="51"/>
      <c r="M2435" s="59">
        <v>0</v>
      </c>
      <c r="N2435" s="51"/>
      <c r="O2435" s="82" t="s">
        <v>1</v>
      </c>
      <c r="P2435" s="51"/>
    </row>
    <row r="2436" spans="1:16">
      <c r="A2436" s="58" t="s">
        <v>1</v>
      </c>
      <c r="B2436" s="51"/>
      <c r="C2436" s="58" t="s">
        <v>243</v>
      </c>
      <c r="D2436" s="51"/>
      <c r="E2436" s="65" t="s">
        <v>244</v>
      </c>
      <c r="F2436" s="57"/>
      <c r="G2436" s="57"/>
      <c r="H2436" s="57"/>
      <c r="I2436" s="57"/>
      <c r="J2436" s="57"/>
      <c r="K2436" s="59" t="s">
        <v>1</v>
      </c>
      <c r="L2436" s="51"/>
      <c r="M2436" s="59">
        <v>0</v>
      </c>
      <c r="N2436" s="51"/>
      <c r="O2436" s="82" t="s">
        <v>1</v>
      </c>
      <c r="P2436" s="51"/>
    </row>
    <row r="2437" spans="1:16">
      <c r="A2437" s="58" t="s">
        <v>1</v>
      </c>
      <c r="B2437" s="51"/>
      <c r="C2437" s="58" t="s">
        <v>329</v>
      </c>
      <c r="D2437" s="51"/>
      <c r="E2437" s="65" t="s">
        <v>330</v>
      </c>
      <c r="F2437" s="57"/>
      <c r="G2437" s="57"/>
      <c r="H2437" s="57"/>
      <c r="I2437" s="57"/>
      <c r="J2437" s="57"/>
      <c r="K2437" s="59" t="s">
        <v>1</v>
      </c>
      <c r="L2437" s="51"/>
      <c r="M2437" s="59">
        <v>0</v>
      </c>
      <c r="N2437" s="51"/>
      <c r="O2437" s="82" t="s">
        <v>1</v>
      </c>
      <c r="P2437" s="51"/>
    </row>
    <row r="2438" spans="1:16">
      <c r="A2438" s="58" t="s">
        <v>1</v>
      </c>
      <c r="B2438" s="51"/>
      <c r="C2438" s="58" t="s">
        <v>284</v>
      </c>
      <c r="D2438" s="51"/>
      <c r="E2438" s="65" t="s">
        <v>285</v>
      </c>
      <c r="F2438" s="57"/>
      <c r="G2438" s="57"/>
      <c r="H2438" s="57"/>
      <c r="I2438" s="57"/>
      <c r="J2438" s="57"/>
      <c r="K2438" s="59" t="s">
        <v>1</v>
      </c>
      <c r="L2438" s="51"/>
      <c r="M2438" s="59">
        <v>0</v>
      </c>
      <c r="N2438" s="51"/>
      <c r="O2438" s="82" t="s">
        <v>1</v>
      </c>
      <c r="P2438" s="51"/>
    </row>
    <row r="2439" spans="1:16">
      <c r="A2439" s="54" t="s">
        <v>1</v>
      </c>
      <c r="B2439" s="51"/>
      <c r="C2439" s="54" t="s">
        <v>245</v>
      </c>
      <c r="D2439" s="51"/>
      <c r="E2439" s="56" t="s">
        <v>246</v>
      </c>
      <c r="F2439" s="57"/>
      <c r="G2439" s="57"/>
      <c r="H2439" s="57"/>
      <c r="I2439" s="57"/>
      <c r="J2439" s="57"/>
      <c r="K2439" s="55">
        <v>800</v>
      </c>
      <c r="L2439" s="51"/>
      <c r="M2439" s="55">
        <v>0</v>
      </c>
      <c r="N2439" s="51"/>
      <c r="O2439" s="81">
        <v>0</v>
      </c>
      <c r="P2439" s="51"/>
    </row>
    <row r="2440" spans="1:16">
      <c r="A2440" s="58" t="s">
        <v>1</v>
      </c>
      <c r="B2440" s="51"/>
      <c r="C2440" s="58" t="s">
        <v>286</v>
      </c>
      <c r="D2440" s="51"/>
      <c r="E2440" s="65" t="s">
        <v>287</v>
      </c>
      <c r="F2440" s="57"/>
      <c r="G2440" s="57"/>
      <c r="H2440" s="57"/>
      <c r="I2440" s="57"/>
      <c r="J2440" s="57"/>
      <c r="K2440" s="59" t="s">
        <v>1</v>
      </c>
      <c r="L2440" s="51"/>
      <c r="M2440" s="59">
        <v>0</v>
      </c>
      <c r="N2440" s="51"/>
      <c r="O2440" s="82" t="s">
        <v>1</v>
      </c>
      <c r="P2440" s="51"/>
    </row>
    <row r="2441" spans="1:16">
      <c r="A2441" s="58" t="s">
        <v>1</v>
      </c>
      <c r="B2441" s="51"/>
      <c r="C2441" s="58" t="s">
        <v>249</v>
      </c>
      <c r="D2441" s="51"/>
      <c r="E2441" s="65" t="s">
        <v>250</v>
      </c>
      <c r="F2441" s="57"/>
      <c r="G2441" s="57"/>
      <c r="H2441" s="57"/>
      <c r="I2441" s="57"/>
      <c r="J2441" s="57"/>
      <c r="K2441" s="59" t="s">
        <v>1</v>
      </c>
      <c r="L2441" s="51"/>
      <c r="M2441" s="59">
        <v>0</v>
      </c>
      <c r="N2441" s="51"/>
      <c r="O2441" s="82" t="s">
        <v>1</v>
      </c>
      <c r="P2441" s="51"/>
    </row>
    <row r="2442" spans="1:16">
      <c r="A2442" s="58" t="s">
        <v>1</v>
      </c>
      <c r="B2442" s="51"/>
      <c r="C2442" s="58" t="s">
        <v>288</v>
      </c>
      <c r="D2442" s="51"/>
      <c r="E2442" s="65" t="s">
        <v>289</v>
      </c>
      <c r="F2442" s="57"/>
      <c r="G2442" s="57"/>
      <c r="H2442" s="57"/>
      <c r="I2442" s="57"/>
      <c r="J2442" s="57"/>
      <c r="K2442" s="59" t="s">
        <v>1</v>
      </c>
      <c r="L2442" s="51"/>
      <c r="M2442" s="59">
        <v>0</v>
      </c>
      <c r="N2442" s="51"/>
      <c r="O2442" s="82" t="s">
        <v>1</v>
      </c>
      <c r="P2442" s="51"/>
    </row>
    <row r="2443" spans="1:16">
      <c r="A2443" s="58" t="s">
        <v>1</v>
      </c>
      <c r="B2443" s="51"/>
      <c r="C2443" s="58" t="s">
        <v>251</v>
      </c>
      <c r="D2443" s="51"/>
      <c r="E2443" s="65" t="s">
        <v>246</v>
      </c>
      <c r="F2443" s="57"/>
      <c r="G2443" s="57"/>
      <c r="H2443" s="57"/>
      <c r="I2443" s="57"/>
      <c r="J2443" s="57"/>
      <c r="K2443" s="59" t="s">
        <v>1</v>
      </c>
      <c r="L2443" s="51"/>
      <c r="M2443" s="59">
        <v>0</v>
      </c>
      <c r="N2443" s="51"/>
      <c r="O2443" s="82" t="s">
        <v>1</v>
      </c>
      <c r="P2443" s="51"/>
    </row>
    <row r="2444" spans="1:16">
      <c r="A2444" s="54" t="s">
        <v>1</v>
      </c>
      <c r="B2444" s="51"/>
      <c r="C2444" s="54" t="s">
        <v>331</v>
      </c>
      <c r="D2444" s="51"/>
      <c r="E2444" s="56" t="s">
        <v>332</v>
      </c>
      <c r="F2444" s="57"/>
      <c r="G2444" s="57"/>
      <c r="H2444" s="57"/>
      <c r="I2444" s="57"/>
      <c r="J2444" s="57"/>
      <c r="K2444" s="55">
        <v>500</v>
      </c>
      <c r="L2444" s="51"/>
      <c r="M2444" s="55">
        <v>0</v>
      </c>
      <c r="N2444" s="51"/>
      <c r="O2444" s="81">
        <v>0</v>
      </c>
      <c r="P2444" s="51"/>
    </row>
    <row r="2445" spans="1:16">
      <c r="A2445" s="58" t="s">
        <v>1</v>
      </c>
      <c r="B2445" s="51"/>
      <c r="C2445" s="58" t="s">
        <v>333</v>
      </c>
      <c r="D2445" s="51"/>
      <c r="E2445" s="65" t="s">
        <v>334</v>
      </c>
      <c r="F2445" s="57"/>
      <c r="G2445" s="57"/>
      <c r="H2445" s="57"/>
      <c r="I2445" s="57"/>
      <c r="J2445" s="57"/>
      <c r="K2445" s="59" t="s">
        <v>1</v>
      </c>
      <c r="L2445" s="51"/>
      <c r="M2445" s="59">
        <v>0</v>
      </c>
      <c r="N2445" s="51"/>
      <c r="O2445" s="82" t="s">
        <v>1</v>
      </c>
      <c r="P2445" s="51"/>
    </row>
    <row r="2446" spans="1:16">
      <c r="A2446" s="54" t="s">
        <v>1</v>
      </c>
      <c r="B2446" s="51"/>
      <c r="C2446" s="54" t="s">
        <v>262</v>
      </c>
      <c r="D2446" s="51"/>
      <c r="E2446" s="56" t="s">
        <v>263</v>
      </c>
      <c r="F2446" s="57"/>
      <c r="G2446" s="57"/>
      <c r="H2446" s="57"/>
      <c r="I2446" s="57"/>
      <c r="J2446" s="57"/>
      <c r="K2446" s="55">
        <v>9500</v>
      </c>
      <c r="L2446" s="51"/>
      <c r="M2446" s="55">
        <v>0</v>
      </c>
      <c r="N2446" s="51"/>
      <c r="O2446" s="81">
        <v>0</v>
      </c>
      <c r="P2446" s="51"/>
    </row>
    <row r="2447" spans="1:16">
      <c r="A2447" s="58" t="s">
        <v>1</v>
      </c>
      <c r="B2447" s="51"/>
      <c r="C2447" s="58" t="s">
        <v>264</v>
      </c>
      <c r="D2447" s="51"/>
      <c r="E2447" s="65" t="s">
        <v>265</v>
      </c>
      <c r="F2447" s="57"/>
      <c r="G2447" s="57"/>
      <c r="H2447" s="57"/>
      <c r="I2447" s="57"/>
      <c r="J2447" s="57"/>
      <c r="K2447" s="59" t="s">
        <v>1</v>
      </c>
      <c r="L2447" s="51"/>
      <c r="M2447" s="59">
        <v>0</v>
      </c>
      <c r="N2447" s="51"/>
      <c r="O2447" s="82" t="s">
        <v>1</v>
      </c>
      <c r="P2447" s="51"/>
    </row>
    <row r="2448" spans="1:16">
      <c r="A2448" s="58" t="s">
        <v>1</v>
      </c>
      <c r="B2448" s="51"/>
      <c r="C2448" s="58" t="s">
        <v>298</v>
      </c>
      <c r="D2448" s="51"/>
      <c r="E2448" s="65" t="s">
        <v>299</v>
      </c>
      <c r="F2448" s="57"/>
      <c r="G2448" s="57"/>
      <c r="H2448" s="57"/>
      <c r="I2448" s="57"/>
      <c r="J2448" s="57"/>
      <c r="K2448" s="59" t="s">
        <v>1</v>
      </c>
      <c r="L2448" s="51"/>
      <c r="M2448" s="59">
        <v>0</v>
      </c>
      <c r="N2448" s="51"/>
      <c r="O2448" s="82" t="s">
        <v>1</v>
      </c>
      <c r="P2448" s="51"/>
    </row>
    <row r="2449" spans="1:16">
      <c r="A2449" s="58" t="s">
        <v>1</v>
      </c>
      <c r="B2449" s="51"/>
      <c r="C2449" s="58" t="s">
        <v>380</v>
      </c>
      <c r="D2449" s="51"/>
      <c r="E2449" s="65" t="s">
        <v>381</v>
      </c>
      <c r="F2449" s="57"/>
      <c r="G2449" s="57"/>
      <c r="H2449" s="57"/>
      <c r="I2449" s="57"/>
      <c r="J2449" s="57"/>
      <c r="K2449" s="59" t="s">
        <v>1</v>
      </c>
      <c r="L2449" s="51"/>
      <c r="M2449" s="59">
        <v>0</v>
      </c>
      <c r="N2449" s="51"/>
      <c r="O2449" s="82" t="s">
        <v>1</v>
      </c>
      <c r="P2449" s="51"/>
    </row>
    <row r="2450" spans="1:16">
      <c r="A2450" s="58" t="s">
        <v>1</v>
      </c>
      <c r="B2450" s="51"/>
      <c r="C2450" s="58" t="s">
        <v>446</v>
      </c>
      <c r="D2450" s="51"/>
      <c r="E2450" s="65" t="s">
        <v>447</v>
      </c>
      <c r="F2450" s="57"/>
      <c r="G2450" s="57"/>
      <c r="H2450" s="57"/>
      <c r="I2450" s="57"/>
      <c r="J2450" s="57"/>
      <c r="K2450" s="59" t="s">
        <v>1</v>
      </c>
      <c r="L2450" s="51"/>
      <c r="M2450" s="59">
        <v>0</v>
      </c>
      <c r="N2450" s="51"/>
      <c r="O2450" s="82" t="s">
        <v>1</v>
      </c>
      <c r="P2450" s="51"/>
    </row>
    <row r="2451" spans="1:16">
      <c r="A2451" s="54" t="s">
        <v>1</v>
      </c>
      <c r="B2451" s="51"/>
      <c r="C2451" s="54" t="s">
        <v>374</v>
      </c>
      <c r="D2451" s="51"/>
      <c r="E2451" s="56" t="s">
        <v>375</v>
      </c>
      <c r="F2451" s="57"/>
      <c r="G2451" s="57"/>
      <c r="H2451" s="57"/>
      <c r="I2451" s="57"/>
      <c r="J2451" s="57"/>
      <c r="K2451" s="55">
        <v>100</v>
      </c>
      <c r="L2451" s="51"/>
      <c r="M2451" s="55">
        <v>0</v>
      </c>
      <c r="N2451" s="51"/>
      <c r="O2451" s="81">
        <v>0</v>
      </c>
      <c r="P2451" s="51"/>
    </row>
    <row r="2452" spans="1:16">
      <c r="A2452" s="58" t="s">
        <v>1</v>
      </c>
      <c r="B2452" s="51"/>
      <c r="C2452" s="58" t="s">
        <v>376</v>
      </c>
      <c r="D2452" s="51"/>
      <c r="E2452" s="65" t="s">
        <v>377</v>
      </c>
      <c r="F2452" s="57"/>
      <c r="G2452" s="57"/>
      <c r="H2452" s="57"/>
      <c r="I2452" s="57"/>
      <c r="J2452" s="57"/>
      <c r="K2452" s="59" t="s">
        <v>1</v>
      </c>
      <c r="L2452" s="51"/>
      <c r="M2452" s="59">
        <v>0</v>
      </c>
      <c r="N2452" s="51"/>
      <c r="O2452" s="82" t="s">
        <v>1</v>
      </c>
      <c r="P2452" s="51"/>
    </row>
    <row r="2453" spans="1:16">
      <c r="A2453" s="62" t="s">
        <v>1</v>
      </c>
      <c r="B2453" s="51"/>
      <c r="C2453" s="62" t="s">
        <v>388</v>
      </c>
      <c r="D2453" s="51"/>
      <c r="E2453" s="51"/>
      <c r="F2453" s="51"/>
      <c r="G2453" s="51"/>
      <c r="H2453" s="51"/>
      <c r="I2453" s="51"/>
      <c r="J2453" s="51"/>
      <c r="K2453" s="63">
        <v>255931.18</v>
      </c>
      <c r="L2453" s="51"/>
      <c r="M2453" s="63">
        <v>34805.910000000003</v>
      </c>
      <c r="N2453" s="51"/>
      <c r="O2453" s="76">
        <v>13.6</v>
      </c>
      <c r="P2453" s="51"/>
    </row>
    <row r="2454" spans="1:16">
      <c r="A2454" s="62" t="s">
        <v>1</v>
      </c>
      <c r="B2454" s="51"/>
      <c r="C2454" s="62" t="s">
        <v>389</v>
      </c>
      <c r="D2454" s="51"/>
      <c r="E2454" s="51"/>
      <c r="F2454" s="51"/>
      <c r="G2454" s="51"/>
      <c r="H2454" s="51"/>
      <c r="I2454" s="51"/>
      <c r="J2454" s="51"/>
      <c r="K2454" s="63">
        <v>255931.18</v>
      </c>
      <c r="L2454" s="51"/>
      <c r="M2454" s="63">
        <v>34805.910000000003</v>
      </c>
      <c r="N2454" s="51"/>
      <c r="O2454" s="76">
        <v>13.6</v>
      </c>
      <c r="P2454" s="51"/>
    </row>
    <row r="2455" spans="1:16">
      <c r="A2455" s="54" t="s">
        <v>1</v>
      </c>
      <c r="B2455" s="51"/>
      <c r="C2455" s="54" t="s">
        <v>220</v>
      </c>
      <c r="D2455" s="51"/>
      <c r="E2455" s="56" t="s">
        <v>221</v>
      </c>
      <c r="F2455" s="57"/>
      <c r="G2455" s="57"/>
      <c r="H2455" s="57"/>
      <c r="I2455" s="57"/>
      <c r="J2455" s="57"/>
      <c r="K2455" s="55">
        <v>14000</v>
      </c>
      <c r="L2455" s="51"/>
      <c r="M2455" s="55">
        <v>0</v>
      </c>
      <c r="N2455" s="51"/>
      <c r="O2455" s="81">
        <v>0</v>
      </c>
      <c r="P2455" s="51"/>
    </row>
    <row r="2456" spans="1:16">
      <c r="A2456" s="58" t="s">
        <v>1</v>
      </c>
      <c r="B2456" s="51"/>
      <c r="C2456" s="58" t="s">
        <v>222</v>
      </c>
      <c r="D2456" s="51"/>
      <c r="E2456" s="65" t="s">
        <v>223</v>
      </c>
      <c r="F2456" s="57"/>
      <c r="G2456" s="57"/>
      <c r="H2456" s="57"/>
      <c r="I2456" s="57"/>
      <c r="J2456" s="57"/>
      <c r="K2456" s="59" t="s">
        <v>1</v>
      </c>
      <c r="L2456" s="51"/>
      <c r="M2456" s="59">
        <v>0</v>
      </c>
      <c r="N2456" s="51"/>
      <c r="O2456" s="82" t="s">
        <v>1</v>
      </c>
      <c r="P2456" s="51"/>
    </row>
    <row r="2457" spans="1:16">
      <c r="A2457" s="54" t="s">
        <v>1</v>
      </c>
      <c r="B2457" s="51"/>
      <c r="C2457" s="54" t="s">
        <v>224</v>
      </c>
      <c r="D2457" s="51"/>
      <c r="E2457" s="56" t="s">
        <v>225</v>
      </c>
      <c r="F2457" s="57"/>
      <c r="G2457" s="57"/>
      <c r="H2457" s="57"/>
      <c r="I2457" s="57"/>
      <c r="J2457" s="57"/>
      <c r="K2457" s="55">
        <v>100</v>
      </c>
      <c r="L2457" s="51"/>
      <c r="M2457" s="55">
        <v>0</v>
      </c>
      <c r="N2457" s="51"/>
      <c r="O2457" s="81">
        <v>0</v>
      </c>
      <c r="P2457" s="51"/>
    </row>
    <row r="2458" spans="1:16">
      <c r="A2458" s="58" t="s">
        <v>1</v>
      </c>
      <c r="B2458" s="51"/>
      <c r="C2458" s="58" t="s">
        <v>226</v>
      </c>
      <c r="D2458" s="51"/>
      <c r="E2458" s="65" t="s">
        <v>225</v>
      </c>
      <c r="F2458" s="57"/>
      <c r="G2458" s="57"/>
      <c r="H2458" s="57"/>
      <c r="I2458" s="57"/>
      <c r="J2458" s="57"/>
      <c r="K2458" s="59" t="s">
        <v>1</v>
      </c>
      <c r="L2458" s="51"/>
      <c r="M2458" s="59">
        <v>0</v>
      </c>
      <c r="N2458" s="51"/>
      <c r="O2458" s="82" t="s">
        <v>1</v>
      </c>
      <c r="P2458" s="51"/>
    </row>
    <row r="2459" spans="1:16">
      <c r="A2459" s="54" t="s">
        <v>1</v>
      </c>
      <c r="B2459" s="51"/>
      <c r="C2459" s="54" t="s">
        <v>227</v>
      </c>
      <c r="D2459" s="51"/>
      <c r="E2459" s="56" t="s">
        <v>228</v>
      </c>
      <c r="F2459" s="57"/>
      <c r="G2459" s="57"/>
      <c r="H2459" s="57"/>
      <c r="I2459" s="57"/>
      <c r="J2459" s="57"/>
      <c r="K2459" s="55">
        <v>9000</v>
      </c>
      <c r="L2459" s="51"/>
      <c r="M2459" s="55">
        <v>0</v>
      </c>
      <c r="N2459" s="51"/>
      <c r="O2459" s="81">
        <v>0</v>
      </c>
      <c r="P2459" s="51"/>
    </row>
    <row r="2460" spans="1:16">
      <c r="A2460" s="58" t="s">
        <v>1</v>
      </c>
      <c r="B2460" s="51"/>
      <c r="C2460" s="58" t="s">
        <v>229</v>
      </c>
      <c r="D2460" s="51"/>
      <c r="E2460" s="65" t="s">
        <v>230</v>
      </c>
      <c r="F2460" s="57"/>
      <c r="G2460" s="57"/>
      <c r="H2460" s="57"/>
      <c r="I2460" s="57"/>
      <c r="J2460" s="57"/>
      <c r="K2460" s="59" t="s">
        <v>1</v>
      </c>
      <c r="L2460" s="51"/>
      <c r="M2460" s="59">
        <v>0</v>
      </c>
      <c r="N2460" s="51"/>
      <c r="O2460" s="82" t="s">
        <v>1</v>
      </c>
      <c r="P2460" s="51"/>
    </row>
    <row r="2461" spans="1:16">
      <c r="A2461" s="58" t="s">
        <v>1</v>
      </c>
      <c r="B2461" s="51"/>
      <c r="C2461" s="58" t="s">
        <v>745</v>
      </c>
      <c r="D2461" s="51"/>
      <c r="E2461" s="65" t="s">
        <v>746</v>
      </c>
      <c r="F2461" s="57"/>
      <c r="G2461" s="57"/>
      <c r="H2461" s="57"/>
      <c r="I2461" s="57"/>
      <c r="J2461" s="57"/>
      <c r="K2461" s="59" t="s">
        <v>1</v>
      </c>
      <c r="L2461" s="51"/>
      <c r="M2461" s="59">
        <v>0</v>
      </c>
      <c r="N2461" s="51"/>
      <c r="O2461" s="82" t="s">
        <v>1</v>
      </c>
      <c r="P2461" s="51"/>
    </row>
    <row r="2462" spans="1:16">
      <c r="A2462" s="54" t="s">
        <v>1</v>
      </c>
      <c r="B2462" s="51"/>
      <c r="C2462" s="54" t="s">
        <v>231</v>
      </c>
      <c r="D2462" s="51"/>
      <c r="E2462" s="56" t="s">
        <v>232</v>
      </c>
      <c r="F2462" s="57"/>
      <c r="G2462" s="57"/>
      <c r="H2462" s="57"/>
      <c r="I2462" s="57"/>
      <c r="J2462" s="57"/>
      <c r="K2462" s="55">
        <v>20400</v>
      </c>
      <c r="L2462" s="51"/>
      <c r="M2462" s="55">
        <v>0</v>
      </c>
      <c r="N2462" s="51"/>
      <c r="O2462" s="81">
        <v>0</v>
      </c>
      <c r="P2462" s="51"/>
    </row>
    <row r="2463" spans="1:16">
      <c r="A2463" s="58" t="s">
        <v>1</v>
      </c>
      <c r="B2463" s="51"/>
      <c r="C2463" s="58" t="s">
        <v>258</v>
      </c>
      <c r="D2463" s="51"/>
      <c r="E2463" s="65" t="s">
        <v>259</v>
      </c>
      <c r="F2463" s="57"/>
      <c r="G2463" s="57"/>
      <c r="H2463" s="57"/>
      <c r="I2463" s="57"/>
      <c r="J2463" s="57"/>
      <c r="K2463" s="59" t="s">
        <v>1</v>
      </c>
      <c r="L2463" s="51"/>
      <c r="M2463" s="59">
        <v>0</v>
      </c>
      <c r="N2463" s="51"/>
      <c r="O2463" s="82" t="s">
        <v>1</v>
      </c>
      <c r="P2463" s="51"/>
    </row>
    <row r="2464" spans="1:16">
      <c r="A2464" s="58" t="s">
        <v>1</v>
      </c>
      <c r="B2464" s="51"/>
      <c r="C2464" s="58" t="s">
        <v>233</v>
      </c>
      <c r="D2464" s="51"/>
      <c r="E2464" s="65" t="s">
        <v>234</v>
      </c>
      <c r="F2464" s="57"/>
      <c r="G2464" s="57"/>
      <c r="H2464" s="57"/>
      <c r="I2464" s="57"/>
      <c r="J2464" s="57"/>
      <c r="K2464" s="59" t="s">
        <v>1</v>
      </c>
      <c r="L2464" s="51"/>
      <c r="M2464" s="59">
        <v>0</v>
      </c>
      <c r="N2464" s="51"/>
      <c r="O2464" s="82" t="s">
        <v>1</v>
      </c>
      <c r="P2464" s="51"/>
    </row>
    <row r="2465" spans="1:16">
      <c r="A2465" s="58" t="s">
        <v>1</v>
      </c>
      <c r="B2465" s="51"/>
      <c r="C2465" s="58" t="s">
        <v>260</v>
      </c>
      <c r="D2465" s="51"/>
      <c r="E2465" s="65" t="s">
        <v>261</v>
      </c>
      <c r="F2465" s="57"/>
      <c r="G2465" s="57"/>
      <c r="H2465" s="57"/>
      <c r="I2465" s="57"/>
      <c r="J2465" s="57"/>
      <c r="K2465" s="59" t="s">
        <v>1</v>
      </c>
      <c r="L2465" s="51"/>
      <c r="M2465" s="59">
        <v>0</v>
      </c>
      <c r="N2465" s="51"/>
      <c r="O2465" s="82" t="s">
        <v>1</v>
      </c>
      <c r="P2465" s="51"/>
    </row>
    <row r="2466" spans="1:16">
      <c r="A2466" s="58" t="s">
        <v>1</v>
      </c>
      <c r="B2466" s="51"/>
      <c r="C2466" s="58" t="s">
        <v>378</v>
      </c>
      <c r="D2466" s="51"/>
      <c r="E2466" s="65" t="s">
        <v>379</v>
      </c>
      <c r="F2466" s="57"/>
      <c r="G2466" s="57"/>
      <c r="H2466" s="57"/>
      <c r="I2466" s="57"/>
      <c r="J2466" s="57"/>
      <c r="K2466" s="59" t="s">
        <v>1</v>
      </c>
      <c r="L2466" s="51"/>
      <c r="M2466" s="59">
        <v>0</v>
      </c>
      <c r="N2466" s="51"/>
      <c r="O2466" s="82" t="s">
        <v>1</v>
      </c>
      <c r="P2466" s="51"/>
    </row>
    <row r="2467" spans="1:16">
      <c r="A2467" s="54" t="s">
        <v>1</v>
      </c>
      <c r="B2467" s="51"/>
      <c r="C2467" s="54" t="s">
        <v>235</v>
      </c>
      <c r="D2467" s="51"/>
      <c r="E2467" s="56" t="s">
        <v>236</v>
      </c>
      <c r="F2467" s="57"/>
      <c r="G2467" s="57"/>
      <c r="H2467" s="57"/>
      <c r="I2467" s="57"/>
      <c r="J2467" s="57"/>
      <c r="K2467" s="55">
        <v>68500</v>
      </c>
      <c r="L2467" s="51"/>
      <c r="M2467" s="55">
        <v>31393.16</v>
      </c>
      <c r="N2467" s="51"/>
      <c r="O2467" s="81">
        <v>45.83</v>
      </c>
      <c r="P2467" s="51"/>
    </row>
    <row r="2468" spans="1:16">
      <c r="A2468" s="58" t="s">
        <v>1</v>
      </c>
      <c r="B2468" s="51"/>
      <c r="C2468" s="58" t="s">
        <v>237</v>
      </c>
      <c r="D2468" s="51"/>
      <c r="E2468" s="65" t="s">
        <v>238</v>
      </c>
      <c r="F2468" s="57"/>
      <c r="G2468" s="57"/>
      <c r="H2468" s="57"/>
      <c r="I2468" s="57"/>
      <c r="J2468" s="57"/>
      <c r="K2468" s="59" t="s">
        <v>1</v>
      </c>
      <c r="L2468" s="51"/>
      <c r="M2468" s="59">
        <v>0</v>
      </c>
      <c r="N2468" s="51"/>
      <c r="O2468" s="82" t="s">
        <v>1</v>
      </c>
      <c r="P2468" s="51"/>
    </row>
    <row r="2469" spans="1:16">
      <c r="A2469" s="58" t="s">
        <v>1</v>
      </c>
      <c r="B2469" s="51"/>
      <c r="C2469" s="58" t="s">
        <v>327</v>
      </c>
      <c r="D2469" s="51"/>
      <c r="E2469" s="65" t="s">
        <v>328</v>
      </c>
      <c r="F2469" s="57"/>
      <c r="G2469" s="57"/>
      <c r="H2469" s="57"/>
      <c r="I2469" s="57"/>
      <c r="J2469" s="57"/>
      <c r="K2469" s="59" t="s">
        <v>1</v>
      </c>
      <c r="L2469" s="51"/>
      <c r="M2469" s="59">
        <v>28397.16</v>
      </c>
      <c r="N2469" s="51"/>
      <c r="O2469" s="82" t="s">
        <v>1</v>
      </c>
      <c r="P2469" s="51"/>
    </row>
    <row r="2470" spans="1:16">
      <c r="A2470" s="58" t="s">
        <v>1</v>
      </c>
      <c r="B2470" s="51"/>
      <c r="C2470" s="58" t="s">
        <v>266</v>
      </c>
      <c r="D2470" s="51"/>
      <c r="E2470" s="65" t="s">
        <v>267</v>
      </c>
      <c r="F2470" s="57"/>
      <c r="G2470" s="57"/>
      <c r="H2470" s="57"/>
      <c r="I2470" s="57"/>
      <c r="J2470" s="57"/>
      <c r="K2470" s="59" t="s">
        <v>1</v>
      </c>
      <c r="L2470" s="51"/>
      <c r="M2470" s="59">
        <v>0</v>
      </c>
      <c r="N2470" s="51"/>
      <c r="O2470" s="82" t="s">
        <v>1</v>
      </c>
      <c r="P2470" s="51"/>
    </row>
    <row r="2471" spans="1:16">
      <c r="A2471" s="58" t="s">
        <v>1</v>
      </c>
      <c r="B2471" s="51"/>
      <c r="C2471" s="58" t="s">
        <v>268</v>
      </c>
      <c r="D2471" s="51"/>
      <c r="E2471" s="65" t="s">
        <v>269</v>
      </c>
      <c r="F2471" s="57"/>
      <c r="G2471" s="57"/>
      <c r="H2471" s="57"/>
      <c r="I2471" s="57"/>
      <c r="J2471" s="57"/>
      <c r="K2471" s="59" t="s">
        <v>1</v>
      </c>
      <c r="L2471" s="51"/>
      <c r="M2471" s="59">
        <v>0</v>
      </c>
      <c r="N2471" s="51"/>
      <c r="O2471" s="82" t="s">
        <v>1</v>
      </c>
      <c r="P2471" s="51"/>
    </row>
    <row r="2472" spans="1:16">
      <c r="A2472" s="58" t="s">
        <v>1</v>
      </c>
      <c r="B2472" s="51"/>
      <c r="C2472" s="58" t="s">
        <v>270</v>
      </c>
      <c r="D2472" s="51"/>
      <c r="E2472" s="65" t="s">
        <v>271</v>
      </c>
      <c r="F2472" s="57"/>
      <c r="G2472" s="57"/>
      <c r="H2472" s="57"/>
      <c r="I2472" s="57"/>
      <c r="J2472" s="57"/>
      <c r="K2472" s="59" t="s">
        <v>1</v>
      </c>
      <c r="L2472" s="51"/>
      <c r="M2472" s="59">
        <v>2996</v>
      </c>
      <c r="N2472" s="51"/>
      <c r="O2472" s="82" t="s">
        <v>1</v>
      </c>
      <c r="P2472" s="51"/>
    </row>
    <row r="2473" spans="1:16">
      <c r="A2473" s="58" t="s">
        <v>1</v>
      </c>
      <c r="B2473" s="51"/>
      <c r="C2473" s="58" t="s">
        <v>272</v>
      </c>
      <c r="D2473" s="51"/>
      <c r="E2473" s="65" t="s">
        <v>273</v>
      </c>
      <c r="F2473" s="57"/>
      <c r="G2473" s="57"/>
      <c r="H2473" s="57"/>
      <c r="I2473" s="57"/>
      <c r="J2473" s="57"/>
      <c r="K2473" s="59" t="s">
        <v>1</v>
      </c>
      <c r="L2473" s="51"/>
      <c r="M2473" s="59">
        <v>0</v>
      </c>
      <c r="N2473" s="51"/>
      <c r="O2473" s="82" t="s">
        <v>1</v>
      </c>
      <c r="P2473" s="51"/>
    </row>
    <row r="2474" spans="1:16">
      <c r="A2474" s="54" t="s">
        <v>1</v>
      </c>
      <c r="B2474" s="51"/>
      <c r="C2474" s="54" t="s">
        <v>239</v>
      </c>
      <c r="D2474" s="51"/>
      <c r="E2474" s="56" t="s">
        <v>240</v>
      </c>
      <c r="F2474" s="57"/>
      <c r="G2474" s="57"/>
      <c r="H2474" s="57"/>
      <c r="I2474" s="57"/>
      <c r="J2474" s="57"/>
      <c r="K2474" s="55">
        <v>56150</v>
      </c>
      <c r="L2474" s="51"/>
      <c r="M2474" s="55">
        <v>0</v>
      </c>
      <c r="N2474" s="51"/>
      <c r="O2474" s="81">
        <v>0</v>
      </c>
      <c r="P2474" s="51"/>
    </row>
    <row r="2475" spans="1:16">
      <c r="A2475" s="58" t="s">
        <v>1</v>
      </c>
      <c r="B2475" s="51"/>
      <c r="C2475" s="58" t="s">
        <v>274</v>
      </c>
      <c r="D2475" s="51"/>
      <c r="E2475" s="65" t="s">
        <v>275</v>
      </c>
      <c r="F2475" s="57"/>
      <c r="G2475" s="57"/>
      <c r="H2475" s="57"/>
      <c r="I2475" s="57"/>
      <c r="J2475" s="57"/>
      <c r="K2475" s="59" t="s">
        <v>1</v>
      </c>
      <c r="L2475" s="51"/>
      <c r="M2475" s="59">
        <v>0</v>
      </c>
      <c r="N2475" s="51"/>
      <c r="O2475" s="82" t="s">
        <v>1</v>
      </c>
      <c r="P2475" s="51"/>
    </row>
    <row r="2476" spans="1:16">
      <c r="A2476" s="58" t="s">
        <v>1</v>
      </c>
      <c r="B2476" s="51"/>
      <c r="C2476" s="58" t="s">
        <v>276</v>
      </c>
      <c r="D2476" s="51"/>
      <c r="E2476" s="65" t="s">
        <v>277</v>
      </c>
      <c r="F2476" s="57"/>
      <c r="G2476" s="57"/>
      <c r="H2476" s="57"/>
      <c r="I2476" s="57"/>
      <c r="J2476" s="57"/>
      <c r="K2476" s="59" t="s">
        <v>1</v>
      </c>
      <c r="L2476" s="51"/>
      <c r="M2476" s="59">
        <v>0</v>
      </c>
      <c r="N2476" s="51"/>
      <c r="O2476" s="82" t="s">
        <v>1</v>
      </c>
      <c r="P2476" s="51"/>
    </row>
    <row r="2477" spans="1:16">
      <c r="A2477" s="58" t="s">
        <v>1</v>
      </c>
      <c r="B2477" s="51"/>
      <c r="C2477" s="58" t="s">
        <v>278</v>
      </c>
      <c r="D2477" s="51"/>
      <c r="E2477" s="65" t="s">
        <v>279</v>
      </c>
      <c r="F2477" s="57"/>
      <c r="G2477" s="57"/>
      <c r="H2477" s="57"/>
      <c r="I2477" s="57"/>
      <c r="J2477" s="57"/>
      <c r="K2477" s="59" t="s">
        <v>1</v>
      </c>
      <c r="L2477" s="51"/>
      <c r="M2477" s="59">
        <v>0</v>
      </c>
      <c r="N2477" s="51"/>
      <c r="O2477" s="82" t="s">
        <v>1</v>
      </c>
      <c r="P2477" s="51"/>
    </row>
    <row r="2478" spans="1:16">
      <c r="A2478" s="58" t="s">
        <v>1</v>
      </c>
      <c r="B2478" s="51"/>
      <c r="C2478" s="58" t="s">
        <v>280</v>
      </c>
      <c r="D2478" s="51"/>
      <c r="E2478" s="65" t="s">
        <v>281</v>
      </c>
      <c r="F2478" s="57"/>
      <c r="G2478" s="57"/>
      <c r="H2478" s="57"/>
      <c r="I2478" s="57"/>
      <c r="J2478" s="57"/>
      <c r="K2478" s="59" t="s">
        <v>1</v>
      </c>
      <c r="L2478" s="51"/>
      <c r="M2478" s="59">
        <v>0</v>
      </c>
      <c r="N2478" s="51"/>
      <c r="O2478" s="82" t="s">
        <v>1</v>
      </c>
      <c r="P2478" s="51"/>
    </row>
    <row r="2479" spans="1:16">
      <c r="A2479" s="58" t="s">
        <v>1</v>
      </c>
      <c r="B2479" s="51"/>
      <c r="C2479" s="58" t="s">
        <v>282</v>
      </c>
      <c r="D2479" s="51"/>
      <c r="E2479" s="65" t="s">
        <v>283</v>
      </c>
      <c r="F2479" s="57"/>
      <c r="G2479" s="57"/>
      <c r="H2479" s="57"/>
      <c r="I2479" s="57"/>
      <c r="J2479" s="57"/>
      <c r="K2479" s="59" t="s">
        <v>1</v>
      </c>
      <c r="L2479" s="51"/>
      <c r="M2479" s="59">
        <v>0</v>
      </c>
      <c r="N2479" s="51"/>
      <c r="O2479" s="82" t="s">
        <v>1</v>
      </c>
      <c r="P2479" s="51"/>
    </row>
    <row r="2480" spans="1:16">
      <c r="A2480" s="58" t="s">
        <v>1</v>
      </c>
      <c r="B2480" s="51"/>
      <c r="C2480" s="58" t="s">
        <v>243</v>
      </c>
      <c r="D2480" s="51"/>
      <c r="E2480" s="65" t="s">
        <v>244</v>
      </c>
      <c r="F2480" s="57"/>
      <c r="G2480" s="57"/>
      <c r="H2480" s="57"/>
      <c r="I2480" s="57"/>
      <c r="J2480" s="57"/>
      <c r="K2480" s="59" t="s">
        <v>1</v>
      </c>
      <c r="L2480" s="51"/>
      <c r="M2480" s="59">
        <v>0</v>
      </c>
      <c r="N2480" s="51"/>
      <c r="O2480" s="82" t="s">
        <v>1</v>
      </c>
      <c r="P2480" s="51"/>
    </row>
    <row r="2481" spans="1:16">
      <c r="A2481" s="58" t="s">
        <v>1</v>
      </c>
      <c r="B2481" s="51"/>
      <c r="C2481" s="58" t="s">
        <v>329</v>
      </c>
      <c r="D2481" s="51"/>
      <c r="E2481" s="65" t="s">
        <v>330</v>
      </c>
      <c r="F2481" s="57"/>
      <c r="G2481" s="57"/>
      <c r="H2481" s="57"/>
      <c r="I2481" s="57"/>
      <c r="J2481" s="57"/>
      <c r="K2481" s="59" t="s">
        <v>1</v>
      </c>
      <c r="L2481" s="51"/>
      <c r="M2481" s="59">
        <v>0</v>
      </c>
      <c r="N2481" s="51"/>
      <c r="O2481" s="82" t="s">
        <v>1</v>
      </c>
      <c r="P2481" s="51"/>
    </row>
    <row r="2482" spans="1:16">
      <c r="A2482" s="58" t="s">
        <v>1</v>
      </c>
      <c r="B2482" s="51"/>
      <c r="C2482" s="58" t="s">
        <v>284</v>
      </c>
      <c r="D2482" s="51"/>
      <c r="E2482" s="65" t="s">
        <v>285</v>
      </c>
      <c r="F2482" s="57"/>
      <c r="G2482" s="57"/>
      <c r="H2482" s="57"/>
      <c r="I2482" s="57"/>
      <c r="J2482" s="57"/>
      <c r="K2482" s="59" t="s">
        <v>1</v>
      </c>
      <c r="L2482" s="51"/>
      <c r="M2482" s="59">
        <v>0</v>
      </c>
      <c r="N2482" s="51"/>
      <c r="O2482" s="82" t="s">
        <v>1</v>
      </c>
      <c r="P2482" s="51"/>
    </row>
    <row r="2483" spans="1:16">
      <c r="A2483" s="54" t="s">
        <v>1</v>
      </c>
      <c r="B2483" s="51"/>
      <c r="C2483" s="54" t="s">
        <v>300</v>
      </c>
      <c r="D2483" s="51"/>
      <c r="E2483" s="56" t="s">
        <v>301</v>
      </c>
      <c r="F2483" s="57"/>
      <c r="G2483" s="57"/>
      <c r="H2483" s="57"/>
      <c r="I2483" s="57"/>
      <c r="J2483" s="57"/>
      <c r="K2483" s="55">
        <v>1000</v>
      </c>
      <c r="L2483" s="51"/>
      <c r="M2483" s="55">
        <v>0</v>
      </c>
      <c r="N2483" s="51"/>
      <c r="O2483" s="81">
        <v>0</v>
      </c>
      <c r="P2483" s="51"/>
    </row>
    <row r="2484" spans="1:16">
      <c r="A2484" s="58" t="s">
        <v>1</v>
      </c>
      <c r="B2484" s="51"/>
      <c r="C2484" s="58" t="s">
        <v>302</v>
      </c>
      <c r="D2484" s="51"/>
      <c r="E2484" s="65" t="s">
        <v>301</v>
      </c>
      <c r="F2484" s="57"/>
      <c r="G2484" s="57"/>
      <c r="H2484" s="57"/>
      <c r="I2484" s="57"/>
      <c r="J2484" s="57"/>
      <c r="K2484" s="59" t="s">
        <v>1</v>
      </c>
      <c r="L2484" s="51"/>
      <c r="M2484" s="59">
        <v>0</v>
      </c>
      <c r="N2484" s="51"/>
      <c r="O2484" s="82" t="s">
        <v>1</v>
      </c>
      <c r="P2484" s="51"/>
    </row>
    <row r="2485" spans="1:16">
      <c r="A2485" s="54" t="s">
        <v>1</v>
      </c>
      <c r="B2485" s="51"/>
      <c r="C2485" s="54" t="s">
        <v>245</v>
      </c>
      <c r="D2485" s="51"/>
      <c r="E2485" s="56" t="s">
        <v>246</v>
      </c>
      <c r="F2485" s="57"/>
      <c r="G2485" s="57"/>
      <c r="H2485" s="57"/>
      <c r="I2485" s="57"/>
      <c r="J2485" s="57"/>
      <c r="K2485" s="55">
        <v>9800</v>
      </c>
      <c r="L2485" s="51"/>
      <c r="M2485" s="55">
        <v>0</v>
      </c>
      <c r="N2485" s="51"/>
      <c r="O2485" s="81">
        <v>0</v>
      </c>
      <c r="P2485" s="51"/>
    </row>
    <row r="2486" spans="1:16">
      <c r="A2486" s="58" t="s">
        <v>1</v>
      </c>
      <c r="B2486" s="51"/>
      <c r="C2486" s="58" t="s">
        <v>286</v>
      </c>
      <c r="D2486" s="51"/>
      <c r="E2486" s="65" t="s">
        <v>287</v>
      </c>
      <c r="F2486" s="57"/>
      <c r="G2486" s="57"/>
      <c r="H2486" s="57"/>
      <c r="I2486" s="57"/>
      <c r="J2486" s="57"/>
      <c r="K2486" s="59" t="s">
        <v>1</v>
      </c>
      <c r="L2486" s="51"/>
      <c r="M2486" s="59">
        <v>0</v>
      </c>
      <c r="N2486" s="51"/>
      <c r="O2486" s="82" t="s">
        <v>1</v>
      </c>
      <c r="P2486" s="51"/>
    </row>
    <row r="2487" spans="1:16">
      <c r="A2487" s="58" t="s">
        <v>1</v>
      </c>
      <c r="B2487" s="51"/>
      <c r="C2487" s="58" t="s">
        <v>249</v>
      </c>
      <c r="D2487" s="51"/>
      <c r="E2487" s="65" t="s">
        <v>250</v>
      </c>
      <c r="F2487" s="57"/>
      <c r="G2487" s="57"/>
      <c r="H2487" s="57"/>
      <c r="I2487" s="57"/>
      <c r="J2487" s="57"/>
      <c r="K2487" s="59" t="s">
        <v>1</v>
      </c>
      <c r="L2487" s="51"/>
      <c r="M2487" s="59">
        <v>0</v>
      </c>
      <c r="N2487" s="51"/>
      <c r="O2487" s="82" t="s">
        <v>1</v>
      </c>
      <c r="P2487" s="51"/>
    </row>
    <row r="2488" spans="1:16">
      <c r="A2488" s="58" t="s">
        <v>1</v>
      </c>
      <c r="B2488" s="51"/>
      <c r="C2488" s="58" t="s">
        <v>288</v>
      </c>
      <c r="D2488" s="51"/>
      <c r="E2488" s="65" t="s">
        <v>289</v>
      </c>
      <c r="F2488" s="57"/>
      <c r="G2488" s="57"/>
      <c r="H2488" s="57"/>
      <c r="I2488" s="57"/>
      <c r="J2488" s="57"/>
      <c r="K2488" s="59" t="s">
        <v>1</v>
      </c>
      <c r="L2488" s="51"/>
      <c r="M2488" s="59">
        <v>0</v>
      </c>
      <c r="N2488" s="51"/>
      <c r="O2488" s="82" t="s">
        <v>1</v>
      </c>
      <c r="P2488" s="51"/>
    </row>
    <row r="2489" spans="1:16">
      <c r="A2489" s="58" t="s">
        <v>1</v>
      </c>
      <c r="B2489" s="51"/>
      <c r="C2489" s="58" t="s">
        <v>290</v>
      </c>
      <c r="D2489" s="51"/>
      <c r="E2489" s="65" t="s">
        <v>291</v>
      </c>
      <c r="F2489" s="57"/>
      <c r="G2489" s="57"/>
      <c r="H2489" s="57"/>
      <c r="I2489" s="57"/>
      <c r="J2489" s="57"/>
      <c r="K2489" s="59" t="s">
        <v>1</v>
      </c>
      <c r="L2489" s="51"/>
      <c r="M2489" s="59">
        <v>0</v>
      </c>
      <c r="N2489" s="51"/>
      <c r="O2489" s="82" t="s">
        <v>1</v>
      </c>
      <c r="P2489" s="51"/>
    </row>
    <row r="2490" spans="1:16">
      <c r="A2490" s="58" t="s">
        <v>1</v>
      </c>
      <c r="B2490" s="51"/>
      <c r="C2490" s="58" t="s">
        <v>709</v>
      </c>
      <c r="D2490" s="51"/>
      <c r="E2490" s="65" t="s">
        <v>710</v>
      </c>
      <c r="F2490" s="57"/>
      <c r="G2490" s="57"/>
      <c r="H2490" s="57"/>
      <c r="I2490" s="57"/>
      <c r="J2490" s="57"/>
      <c r="K2490" s="59" t="s">
        <v>1</v>
      </c>
      <c r="L2490" s="51"/>
      <c r="M2490" s="59">
        <v>0</v>
      </c>
      <c r="N2490" s="51"/>
      <c r="O2490" s="82" t="s">
        <v>1</v>
      </c>
      <c r="P2490" s="51"/>
    </row>
    <row r="2491" spans="1:16">
      <c r="A2491" s="58" t="s">
        <v>1</v>
      </c>
      <c r="B2491" s="51"/>
      <c r="C2491" s="58" t="s">
        <v>251</v>
      </c>
      <c r="D2491" s="51"/>
      <c r="E2491" s="65" t="s">
        <v>246</v>
      </c>
      <c r="F2491" s="57"/>
      <c r="G2491" s="57"/>
      <c r="H2491" s="57"/>
      <c r="I2491" s="57"/>
      <c r="J2491" s="57"/>
      <c r="K2491" s="59" t="s">
        <v>1</v>
      </c>
      <c r="L2491" s="51"/>
      <c r="M2491" s="59">
        <v>0</v>
      </c>
      <c r="N2491" s="51"/>
      <c r="O2491" s="82" t="s">
        <v>1</v>
      </c>
      <c r="P2491" s="51"/>
    </row>
    <row r="2492" spans="1:16">
      <c r="A2492" s="54" t="s">
        <v>1</v>
      </c>
      <c r="B2492" s="51"/>
      <c r="C2492" s="54" t="s">
        <v>292</v>
      </c>
      <c r="D2492" s="51"/>
      <c r="E2492" s="56" t="s">
        <v>293</v>
      </c>
      <c r="F2492" s="57"/>
      <c r="G2492" s="57"/>
      <c r="H2492" s="57"/>
      <c r="I2492" s="57"/>
      <c r="J2492" s="57"/>
      <c r="K2492" s="55">
        <v>6010</v>
      </c>
      <c r="L2492" s="51"/>
      <c r="M2492" s="55">
        <v>0</v>
      </c>
      <c r="N2492" s="51"/>
      <c r="O2492" s="81">
        <v>0</v>
      </c>
      <c r="P2492" s="51"/>
    </row>
    <row r="2493" spans="1:16">
      <c r="A2493" s="58" t="s">
        <v>1</v>
      </c>
      <c r="B2493" s="51"/>
      <c r="C2493" s="58" t="s">
        <v>707</v>
      </c>
      <c r="D2493" s="51"/>
      <c r="E2493" s="65" t="s">
        <v>708</v>
      </c>
      <c r="F2493" s="57"/>
      <c r="G2493" s="57"/>
      <c r="H2493" s="57"/>
      <c r="I2493" s="57"/>
      <c r="J2493" s="57"/>
      <c r="K2493" s="59" t="s">
        <v>1</v>
      </c>
      <c r="L2493" s="51"/>
      <c r="M2493" s="59">
        <v>0</v>
      </c>
      <c r="N2493" s="51"/>
      <c r="O2493" s="82" t="s">
        <v>1</v>
      </c>
      <c r="P2493" s="51"/>
    </row>
    <row r="2494" spans="1:16">
      <c r="A2494" s="58" t="s">
        <v>1</v>
      </c>
      <c r="B2494" s="51"/>
      <c r="C2494" s="58" t="s">
        <v>296</v>
      </c>
      <c r="D2494" s="51"/>
      <c r="E2494" s="65" t="s">
        <v>297</v>
      </c>
      <c r="F2494" s="57"/>
      <c r="G2494" s="57"/>
      <c r="H2494" s="57"/>
      <c r="I2494" s="57"/>
      <c r="J2494" s="57"/>
      <c r="K2494" s="59" t="s">
        <v>1</v>
      </c>
      <c r="L2494" s="51"/>
      <c r="M2494" s="59">
        <v>0</v>
      </c>
      <c r="N2494" s="51"/>
      <c r="O2494" s="82" t="s">
        <v>1</v>
      </c>
      <c r="P2494" s="51"/>
    </row>
    <row r="2495" spans="1:16">
      <c r="A2495" s="54" t="s">
        <v>1</v>
      </c>
      <c r="B2495" s="51"/>
      <c r="C2495" s="54" t="s">
        <v>262</v>
      </c>
      <c r="D2495" s="51"/>
      <c r="E2495" s="56" t="s">
        <v>263</v>
      </c>
      <c r="F2495" s="57"/>
      <c r="G2495" s="57"/>
      <c r="H2495" s="57"/>
      <c r="I2495" s="57"/>
      <c r="J2495" s="57"/>
      <c r="K2495" s="55">
        <v>69971.179999999993</v>
      </c>
      <c r="L2495" s="51"/>
      <c r="M2495" s="55">
        <v>3343.75</v>
      </c>
      <c r="N2495" s="51"/>
      <c r="O2495" s="81">
        <v>4.78</v>
      </c>
      <c r="P2495" s="51"/>
    </row>
    <row r="2496" spans="1:16">
      <c r="A2496" s="58" t="s">
        <v>1</v>
      </c>
      <c r="B2496" s="51"/>
      <c r="C2496" s="58" t="s">
        <v>264</v>
      </c>
      <c r="D2496" s="51"/>
      <c r="E2496" s="65" t="s">
        <v>265</v>
      </c>
      <c r="F2496" s="57"/>
      <c r="G2496" s="57"/>
      <c r="H2496" s="57"/>
      <c r="I2496" s="57"/>
      <c r="J2496" s="57"/>
      <c r="K2496" s="59" t="s">
        <v>1</v>
      </c>
      <c r="L2496" s="51"/>
      <c r="M2496" s="59">
        <v>3343.75</v>
      </c>
      <c r="N2496" s="51"/>
      <c r="O2496" s="82" t="s">
        <v>1</v>
      </c>
      <c r="P2496" s="51"/>
    </row>
    <row r="2497" spans="1:16">
      <c r="A2497" s="58" t="s">
        <v>1</v>
      </c>
      <c r="B2497" s="51"/>
      <c r="C2497" s="58" t="s">
        <v>298</v>
      </c>
      <c r="D2497" s="51"/>
      <c r="E2497" s="65" t="s">
        <v>299</v>
      </c>
      <c r="F2497" s="57"/>
      <c r="G2497" s="57"/>
      <c r="H2497" s="57"/>
      <c r="I2497" s="57"/>
      <c r="J2497" s="57"/>
      <c r="K2497" s="59" t="s">
        <v>1</v>
      </c>
      <c r="L2497" s="51"/>
      <c r="M2497" s="59">
        <v>0</v>
      </c>
      <c r="N2497" s="51"/>
      <c r="O2497" s="82" t="s">
        <v>1</v>
      </c>
      <c r="P2497" s="51"/>
    </row>
    <row r="2498" spans="1:16">
      <c r="A2498" s="58" t="s">
        <v>1</v>
      </c>
      <c r="B2498" s="51"/>
      <c r="C2498" s="58" t="s">
        <v>303</v>
      </c>
      <c r="D2498" s="51"/>
      <c r="E2498" s="65" t="s">
        <v>304</v>
      </c>
      <c r="F2498" s="57"/>
      <c r="G2498" s="57"/>
      <c r="H2498" s="57"/>
      <c r="I2498" s="57"/>
      <c r="J2498" s="57"/>
      <c r="K2498" s="59" t="s">
        <v>1</v>
      </c>
      <c r="L2498" s="51"/>
      <c r="M2498" s="59">
        <v>0</v>
      </c>
      <c r="N2498" s="51"/>
      <c r="O2498" s="82" t="s">
        <v>1</v>
      </c>
      <c r="P2498" s="51"/>
    </row>
    <row r="2499" spans="1:16">
      <c r="A2499" s="54" t="s">
        <v>1</v>
      </c>
      <c r="B2499" s="51"/>
      <c r="C2499" s="54" t="s">
        <v>374</v>
      </c>
      <c r="D2499" s="51"/>
      <c r="E2499" s="56" t="s">
        <v>375</v>
      </c>
      <c r="F2499" s="57"/>
      <c r="G2499" s="57"/>
      <c r="H2499" s="57"/>
      <c r="I2499" s="57"/>
      <c r="J2499" s="57"/>
      <c r="K2499" s="55">
        <v>1000</v>
      </c>
      <c r="L2499" s="51"/>
      <c r="M2499" s="55">
        <v>69</v>
      </c>
      <c r="N2499" s="51"/>
      <c r="O2499" s="81">
        <v>6.9</v>
      </c>
      <c r="P2499" s="51"/>
    </row>
    <row r="2500" spans="1:16">
      <c r="A2500" s="58" t="s">
        <v>1</v>
      </c>
      <c r="B2500" s="51"/>
      <c r="C2500" s="58" t="s">
        <v>376</v>
      </c>
      <c r="D2500" s="51"/>
      <c r="E2500" s="65" t="s">
        <v>377</v>
      </c>
      <c r="F2500" s="57"/>
      <c r="G2500" s="57"/>
      <c r="H2500" s="57"/>
      <c r="I2500" s="57"/>
      <c r="J2500" s="57"/>
      <c r="K2500" s="59" t="s">
        <v>1</v>
      </c>
      <c r="L2500" s="51"/>
      <c r="M2500" s="59">
        <v>69</v>
      </c>
      <c r="N2500" s="51"/>
      <c r="O2500" s="82" t="s">
        <v>1</v>
      </c>
      <c r="P2500" s="51"/>
    </row>
    <row r="2501" spans="1:16">
      <c r="A2501" s="62" t="s">
        <v>1</v>
      </c>
      <c r="B2501" s="51"/>
      <c r="C2501" s="62" t="s">
        <v>390</v>
      </c>
      <c r="D2501" s="51"/>
      <c r="E2501" s="51"/>
      <c r="F2501" s="51"/>
      <c r="G2501" s="51"/>
      <c r="H2501" s="51"/>
      <c r="I2501" s="51"/>
      <c r="J2501" s="51"/>
      <c r="K2501" s="63">
        <v>723821</v>
      </c>
      <c r="L2501" s="51"/>
      <c r="M2501" s="63">
        <v>81031.5</v>
      </c>
      <c r="N2501" s="51"/>
      <c r="O2501" s="76">
        <v>11.19</v>
      </c>
      <c r="P2501" s="51"/>
    </row>
    <row r="2502" spans="1:16">
      <c r="A2502" s="62" t="s">
        <v>1</v>
      </c>
      <c r="B2502" s="51"/>
      <c r="C2502" s="62" t="s">
        <v>391</v>
      </c>
      <c r="D2502" s="51"/>
      <c r="E2502" s="51"/>
      <c r="F2502" s="51"/>
      <c r="G2502" s="51"/>
      <c r="H2502" s="51"/>
      <c r="I2502" s="51"/>
      <c r="J2502" s="51"/>
      <c r="K2502" s="63">
        <v>723821</v>
      </c>
      <c r="L2502" s="51"/>
      <c r="M2502" s="63">
        <v>81031.5</v>
      </c>
      <c r="N2502" s="51"/>
      <c r="O2502" s="76">
        <v>11.19</v>
      </c>
      <c r="P2502" s="51"/>
    </row>
    <row r="2503" spans="1:16">
      <c r="A2503" s="54" t="s">
        <v>1</v>
      </c>
      <c r="B2503" s="51"/>
      <c r="C2503" s="54" t="s">
        <v>220</v>
      </c>
      <c r="D2503" s="51"/>
      <c r="E2503" s="56" t="s">
        <v>221</v>
      </c>
      <c r="F2503" s="57"/>
      <c r="G2503" s="57"/>
      <c r="H2503" s="57"/>
      <c r="I2503" s="57"/>
      <c r="J2503" s="57"/>
      <c r="K2503" s="55">
        <v>157500</v>
      </c>
      <c r="L2503" s="51"/>
      <c r="M2503" s="55">
        <v>27885.21</v>
      </c>
      <c r="N2503" s="51"/>
      <c r="O2503" s="81">
        <v>17.7</v>
      </c>
      <c r="P2503" s="51"/>
    </row>
    <row r="2504" spans="1:16">
      <c r="A2504" s="58" t="s">
        <v>1</v>
      </c>
      <c r="B2504" s="51"/>
      <c r="C2504" s="58" t="s">
        <v>222</v>
      </c>
      <c r="D2504" s="51"/>
      <c r="E2504" s="65" t="s">
        <v>223</v>
      </c>
      <c r="F2504" s="57"/>
      <c r="G2504" s="57"/>
      <c r="H2504" s="57"/>
      <c r="I2504" s="57"/>
      <c r="J2504" s="57"/>
      <c r="K2504" s="59" t="s">
        <v>1</v>
      </c>
      <c r="L2504" s="51"/>
      <c r="M2504" s="59">
        <v>27885.21</v>
      </c>
      <c r="N2504" s="51"/>
      <c r="O2504" s="82" t="s">
        <v>1</v>
      </c>
      <c r="P2504" s="51"/>
    </row>
    <row r="2505" spans="1:16">
      <c r="A2505" s="54" t="s">
        <v>1</v>
      </c>
      <c r="B2505" s="51"/>
      <c r="C2505" s="54" t="s">
        <v>224</v>
      </c>
      <c r="D2505" s="51"/>
      <c r="E2505" s="56" t="s">
        <v>225</v>
      </c>
      <c r="F2505" s="57"/>
      <c r="G2505" s="57"/>
      <c r="H2505" s="57"/>
      <c r="I2505" s="57"/>
      <c r="J2505" s="57"/>
      <c r="K2505" s="55">
        <v>450</v>
      </c>
      <c r="L2505" s="51"/>
      <c r="M2505" s="55">
        <v>0</v>
      </c>
      <c r="N2505" s="51"/>
      <c r="O2505" s="81">
        <v>0</v>
      </c>
      <c r="P2505" s="51"/>
    </row>
    <row r="2506" spans="1:16">
      <c r="A2506" s="58" t="s">
        <v>1</v>
      </c>
      <c r="B2506" s="51"/>
      <c r="C2506" s="58" t="s">
        <v>226</v>
      </c>
      <c r="D2506" s="51"/>
      <c r="E2506" s="65" t="s">
        <v>225</v>
      </c>
      <c r="F2506" s="57"/>
      <c r="G2506" s="57"/>
      <c r="H2506" s="57"/>
      <c r="I2506" s="57"/>
      <c r="J2506" s="57"/>
      <c r="K2506" s="59" t="s">
        <v>1</v>
      </c>
      <c r="L2506" s="51"/>
      <c r="M2506" s="59">
        <v>0</v>
      </c>
      <c r="N2506" s="51"/>
      <c r="O2506" s="82" t="s">
        <v>1</v>
      </c>
      <c r="P2506" s="51"/>
    </row>
    <row r="2507" spans="1:16">
      <c r="A2507" s="54" t="s">
        <v>1</v>
      </c>
      <c r="B2507" s="51"/>
      <c r="C2507" s="54" t="s">
        <v>227</v>
      </c>
      <c r="D2507" s="51"/>
      <c r="E2507" s="56" t="s">
        <v>228</v>
      </c>
      <c r="F2507" s="57"/>
      <c r="G2507" s="57"/>
      <c r="H2507" s="57"/>
      <c r="I2507" s="57"/>
      <c r="J2507" s="57"/>
      <c r="K2507" s="55">
        <v>51100</v>
      </c>
      <c r="L2507" s="51"/>
      <c r="M2507" s="55">
        <v>4796.26</v>
      </c>
      <c r="N2507" s="51"/>
      <c r="O2507" s="81">
        <v>9.39</v>
      </c>
      <c r="P2507" s="51"/>
    </row>
    <row r="2508" spans="1:16">
      <c r="A2508" s="58" t="s">
        <v>1</v>
      </c>
      <c r="B2508" s="51"/>
      <c r="C2508" s="58" t="s">
        <v>229</v>
      </c>
      <c r="D2508" s="51"/>
      <c r="E2508" s="65" t="s">
        <v>230</v>
      </c>
      <c r="F2508" s="57"/>
      <c r="G2508" s="57"/>
      <c r="H2508" s="57"/>
      <c r="I2508" s="57"/>
      <c r="J2508" s="57"/>
      <c r="K2508" s="59" t="s">
        <v>1</v>
      </c>
      <c r="L2508" s="51"/>
      <c r="M2508" s="59">
        <v>4322.21</v>
      </c>
      <c r="N2508" s="51"/>
      <c r="O2508" s="82" t="s">
        <v>1</v>
      </c>
      <c r="P2508" s="51"/>
    </row>
    <row r="2509" spans="1:16">
      <c r="A2509" s="58" t="s">
        <v>1</v>
      </c>
      <c r="B2509" s="51"/>
      <c r="C2509" s="58" t="s">
        <v>745</v>
      </c>
      <c r="D2509" s="51"/>
      <c r="E2509" s="65" t="s">
        <v>746</v>
      </c>
      <c r="F2509" s="57"/>
      <c r="G2509" s="57"/>
      <c r="H2509" s="57"/>
      <c r="I2509" s="57"/>
      <c r="J2509" s="57"/>
      <c r="K2509" s="59" t="s">
        <v>1</v>
      </c>
      <c r="L2509" s="51"/>
      <c r="M2509" s="59">
        <v>474.05</v>
      </c>
      <c r="N2509" s="51"/>
      <c r="O2509" s="82" t="s">
        <v>1</v>
      </c>
      <c r="P2509" s="51"/>
    </row>
    <row r="2510" spans="1:16">
      <c r="A2510" s="54" t="s">
        <v>1</v>
      </c>
      <c r="B2510" s="51"/>
      <c r="C2510" s="54" t="s">
        <v>231</v>
      </c>
      <c r="D2510" s="51"/>
      <c r="E2510" s="56" t="s">
        <v>232</v>
      </c>
      <c r="F2510" s="57"/>
      <c r="G2510" s="57"/>
      <c r="H2510" s="57"/>
      <c r="I2510" s="57"/>
      <c r="J2510" s="57"/>
      <c r="K2510" s="55">
        <v>11650</v>
      </c>
      <c r="L2510" s="51"/>
      <c r="M2510" s="55">
        <v>1500</v>
      </c>
      <c r="N2510" s="51"/>
      <c r="O2510" s="81">
        <v>12.88</v>
      </c>
      <c r="P2510" s="51"/>
    </row>
    <row r="2511" spans="1:16">
      <c r="A2511" s="58" t="s">
        <v>1</v>
      </c>
      <c r="B2511" s="51"/>
      <c r="C2511" s="58" t="s">
        <v>258</v>
      </c>
      <c r="D2511" s="51"/>
      <c r="E2511" s="65" t="s">
        <v>259</v>
      </c>
      <c r="F2511" s="57"/>
      <c r="G2511" s="57"/>
      <c r="H2511" s="57"/>
      <c r="I2511" s="57"/>
      <c r="J2511" s="57"/>
      <c r="K2511" s="59" t="s">
        <v>1</v>
      </c>
      <c r="L2511" s="51"/>
      <c r="M2511" s="59">
        <v>1500</v>
      </c>
      <c r="N2511" s="51"/>
      <c r="O2511" s="82" t="s">
        <v>1</v>
      </c>
      <c r="P2511" s="51"/>
    </row>
    <row r="2512" spans="1:16">
      <c r="A2512" s="58" t="s">
        <v>1</v>
      </c>
      <c r="B2512" s="51"/>
      <c r="C2512" s="58" t="s">
        <v>233</v>
      </c>
      <c r="D2512" s="51"/>
      <c r="E2512" s="65" t="s">
        <v>234</v>
      </c>
      <c r="F2512" s="57"/>
      <c r="G2512" s="57"/>
      <c r="H2512" s="57"/>
      <c r="I2512" s="57"/>
      <c r="J2512" s="57"/>
      <c r="K2512" s="59" t="s">
        <v>1</v>
      </c>
      <c r="L2512" s="51"/>
      <c r="M2512" s="59">
        <v>0</v>
      </c>
      <c r="N2512" s="51"/>
      <c r="O2512" s="82" t="s">
        <v>1</v>
      </c>
      <c r="P2512" s="51"/>
    </row>
    <row r="2513" spans="1:16">
      <c r="A2513" s="58" t="s">
        <v>1</v>
      </c>
      <c r="B2513" s="51"/>
      <c r="C2513" s="58" t="s">
        <v>260</v>
      </c>
      <c r="D2513" s="51"/>
      <c r="E2513" s="65" t="s">
        <v>261</v>
      </c>
      <c r="F2513" s="57"/>
      <c r="G2513" s="57"/>
      <c r="H2513" s="57"/>
      <c r="I2513" s="57"/>
      <c r="J2513" s="57"/>
      <c r="K2513" s="59" t="s">
        <v>1</v>
      </c>
      <c r="L2513" s="51"/>
      <c r="M2513" s="59">
        <v>0</v>
      </c>
      <c r="N2513" s="51"/>
      <c r="O2513" s="82" t="s">
        <v>1</v>
      </c>
      <c r="P2513" s="51"/>
    </row>
    <row r="2514" spans="1:16">
      <c r="A2514" s="54" t="s">
        <v>1</v>
      </c>
      <c r="B2514" s="51"/>
      <c r="C2514" s="54" t="s">
        <v>235</v>
      </c>
      <c r="D2514" s="51"/>
      <c r="E2514" s="56" t="s">
        <v>236</v>
      </c>
      <c r="F2514" s="57"/>
      <c r="G2514" s="57"/>
      <c r="H2514" s="57"/>
      <c r="I2514" s="57"/>
      <c r="J2514" s="57"/>
      <c r="K2514" s="55">
        <v>90181</v>
      </c>
      <c r="L2514" s="51"/>
      <c r="M2514" s="55">
        <v>3301.75</v>
      </c>
      <c r="N2514" s="51"/>
      <c r="O2514" s="81">
        <v>3.66</v>
      </c>
      <c r="P2514" s="51"/>
    </row>
    <row r="2515" spans="1:16">
      <c r="A2515" s="58" t="s">
        <v>1</v>
      </c>
      <c r="B2515" s="51"/>
      <c r="C2515" s="58" t="s">
        <v>237</v>
      </c>
      <c r="D2515" s="51"/>
      <c r="E2515" s="65" t="s">
        <v>238</v>
      </c>
      <c r="F2515" s="57"/>
      <c r="G2515" s="57"/>
      <c r="H2515" s="57"/>
      <c r="I2515" s="57"/>
      <c r="J2515" s="57"/>
      <c r="K2515" s="59" t="s">
        <v>1</v>
      </c>
      <c r="L2515" s="51"/>
      <c r="M2515" s="59">
        <v>3301.75</v>
      </c>
      <c r="N2515" s="51"/>
      <c r="O2515" s="82" t="s">
        <v>1</v>
      </c>
      <c r="P2515" s="51"/>
    </row>
    <row r="2516" spans="1:16">
      <c r="A2516" s="58" t="s">
        <v>1</v>
      </c>
      <c r="B2516" s="51"/>
      <c r="C2516" s="58" t="s">
        <v>327</v>
      </c>
      <c r="D2516" s="51"/>
      <c r="E2516" s="65" t="s">
        <v>328</v>
      </c>
      <c r="F2516" s="57"/>
      <c r="G2516" s="57"/>
      <c r="H2516" s="57"/>
      <c r="I2516" s="57"/>
      <c r="J2516" s="57"/>
      <c r="K2516" s="59" t="s">
        <v>1</v>
      </c>
      <c r="L2516" s="51"/>
      <c r="M2516" s="59">
        <v>0</v>
      </c>
      <c r="N2516" s="51"/>
      <c r="O2516" s="82" t="s">
        <v>1</v>
      </c>
      <c r="P2516" s="51"/>
    </row>
    <row r="2517" spans="1:16">
      <c r="A2517" s="58" t="s">
        <v>1</v>
      </c>
      <c r="B2517" s="51"/>
      <c r="C2517" s="58" t="s">
        <v>266</v>
      </c>
      <c r="D2517" s="51"/>
      <c r="E2517" s="65" t="s">
        <v>267</v>
      </c>
      <c r="F2517" s="57"/>
      <c r="G2517" s="57"/>
      <c r="H2517" s="57"/>
      <c r="I2517" s="57"/>
      <c r="J2517" s="57"/>
      <c r="K2517" s="59" t="s">
        <v>1</v>
      </c>
      <c r="L2517" s="51"/>
      <c r="M2517" s="59">
        <v>0</v>
      </c>
      <c r="N2517" s="51"/>
      <c r="O2517" s="82" t="s">
        <v>1</v>
      </c>
      <c r="P2517" s="51"/>
    </row>
    <row r="2518" spans="1:16">
      <c r="A2518" s="58" t="s">
        <v>1</v>
      </c>
      <c r="B2518" s="51"/>
      <c r="C2518" s="58" t="s">
        <v>268</v>
      </c>
      <c r="D2518" s="51"/>
      <c r="E2518" s="65" t="s">
        <v>269</v>
      </c>
      <c r="F2518" s="57"/>
      <c r="G2518" s="57"/>
      <c r="H2518" s="57"/>
      <c r="I2518" s="57"/>
      <c r="J2518" s="57"/>
      <c r="K2518" s="59" t="s">
        <v>1</v>
      </c>
      <c r="L2518" s="51"/>
      <c r="M2518" s="59">
        <v>0</v>
      </c>
      <c r="N2518" s="51"/>
      <c r="O2518" s="82" t="s">
        <v>1</v>
      </c>
      <c r="P2518" s="51"/>
    </row>
    <row r="2519" spans="1:16">
      <c r="A2519" s="58" t="s">
        <v>1</v>
      </c>
      <c r="B2519" s="51"/>
      <c r="C2519" s="58" t="s">
        <v>270</v>
      </c>
      <c r="D2519" s="51"/>
      <c r="E2519" s="65" t="s">
        <v>271</v>
      </c>
      <c r="F2519" s="57"/>
      <c r="G2519" s="57"/>
      <c r="H2519" s="57"/>
      <c r="I2519" s="57"/>
      <c r="J2519" s="57"/>
      <c r="K2519" s="59" t="s">
        <v>1</v>
      </c>
      <c r="L2519" s="51"/>
      <c r="M2519" s="59">
        <v>0</v>
      </c>
      <c r="N2519" s="51"/>
      <c r="O2519" s="82" t="s">
        <v>1</v>
      </c>
      <c r="P2519" s="51"/>
    </row>
    <row r="2520" spans="1:16">
      <c r="A2520" s="54" t="s">
        <v>1</v>
      </c>
      <c r="B2520" s="51"/>
      <c r="C2520" s="54" t="s">
        <v>239</v>
      </c>
      <c r="D2520" s="51"/>
      <c r="E2520" s="56" t="s">
        <v>240</v>
      </c>
      <c r="F2520" s="57"/>
      <c r="G2520" s="57"/>
      <c r="H2520" s="57"/>
      <c r="I2520" s="57"/>
      <c r="J2520" s="57"/>
      <c r="K2520" s="55">
        <v>51260</v>
      </c>
      <c r="L2520" s="51"/>
      <c r="M2520" s="55">
        <v>11320</v>
      </c>
      <c r="N2520" s="51"/>
      <c r="O2520" s="81">
        <v>22.08</v>
      </c>
      <c r="P2520" s="51"/>
    </row>
    <row r="2521" spans="1:16">
      <c r="A2521" s="58" t="s">
        <v>1</v>
      </c>
      <c r="B2521" s="51"/>
      <c r="C2521" s="58" t="s">
        <v>274</v>
      </c>
      <c r="D2521" s="51"/>
      <c r="E2521" s="65" t="s">
        <v>275</v>
      </c>
      <c r="F2521" s="57"/>
      <c r="G2521" s="57"/>
      <c r="H2521" s="57"/>
      <c r="I2521" s="57"/>
      <c r="J2521" s="57"/>
      <c r="K2521" s="59" t="s">
        <v>1</v>
      </c>
      <c r="L2521" s="51"/>
      <c r="M2521" s="59">
        <v>0</v>
      </c>
      <c r="N2521" s="51"/>
      <c r="O2521" s="82" t="s">
        <v>1</v>
      </c>
      <c r="P2521" s="51"/>
    </row>
    <row r="2522" spans="1:16">
      <c r="A2522" s="58" t="s">
        <v>1</v>
      </c>
      <c r="B2522" s="51"/>
      <c r="C2522" s="58" t="s">
        <v>276</v>
      </c>
      <c r="D2522" s="51"/>
      <c r="E2522" s="65" t="s">
        <v>277</v>
      </c>
      <c r="F2522" s="57"/>
      <c r="G2522" s="57"/>
      <c r="H2522" s="57"/>
      <c r="I2522" s="57"/>
      <c r="J2522" s="57"/>
      <c r="K2522" s="59" t="s">
        <v>1</v>
      </c>
      <c r="L2522" s="51"/>
      <c r="M2522" s="59">
        <v>0</v>
      </c>
      <c r="N2522" s="51"/>
      <c r="O2522" s="82" t="s">
        <v>1</v>
      </c>
      <c r="P2522" s="51"/>
    </row>
    <row r="2523" spans="1:16">
      <c r="A2523" s="58" t="s">
        <v>1</v>
      </c>
      <c r="B2523" s="51"/>
      <c r="C2523" s="58" t="s">
        <v>278</v>
      </c>
      <c r="D2523" s="51"/>
      <c r="E2523" s="65" t="s">
        <v>279</v>
      </c>
      <c r="F2523" s="57"/>
      <c r="G2523" s="57"/>
      <c r="H2523" s="57"/>
      <c r="I2523" s="57"/>
      <c r="J2523" s="57"/>
      <c r="K2523" s="59" t="s">
        <v>1</v>
      </c>
      <c r="L2523" s="51"/>
      <c r="M2523" s="59">
        <v>0</v>
      </c>
      <c r="N2523" s="51"/>
      <c r="O2523" s="82" t="s">
        <v>1</v>
      </c>
      <c r="P2523" s="51"/>
    </row>
    <row r="2524" spans="1:16">
      <c r="A2524" s="58" t="s">
        <v>1</v>
      </c>
      <c r="B2524" s="51"/>
      <c r="C2524" s="58" t="s">
        <v>280</v>
      </c>
      <c r="D2524" s="51"/>
      <c r="E2524" s="65" t="s">
        <v>281</v>
      </c>
      <c r="F2524" s="57"/>
      <c r="G2524" s="57"/>
      <c r="H2524" s="57"/>
      <c r="I2524" s="57"/>
      <c r="J2524" s="57"/>
      <c r="K2524" s="59" t="s">
        <v>1</v>
      </c>
      <c r="L2524" s="51"/>
      <c r="M2524" s="59">
        <v>0</v>
      </c>
      <c r="N2524" s="51"/>
      <c r="O2524" s="82" t="s">
        <v>1</v>
      </c>
      <c r="P2524" s="51"/>
    </row>
    <row r="2525" spans="1:16">
      <c r="A2525" s="58" t="s">
        <v>1</v>
      </c>
      <c r="B2525" s="51"/>
      <c r="C2525" s="58" t="s">
        <v>282</v>
      </c>
      <c r="D2525" s="51"/>
      <c r="E2525" s="65" t="s">
        <v>283</v>
      </c>
      <c r="F2525" s="57"/>
      <c r="G2525" s="57"/>
      <c r="H2525" s="57"/>
      <c r="I2525" s="57"/>
      <c r="J2525" s="57"/>
      <c r="K2525" s="59" t="s">
        <v>1</v>
      </c>
      <c r="L2525" s="51"/>
      <c r="M2525" s="59">
        <v>8260</v>
      </c>
      <c r="N2525" s="51"/>
      <c r="O2525" s="82" t="s">
        <v>1</v>
      </c>
      <c r="P2525" s="51"/>
    </row>
    <row r="2526" spans="1:16">
      <c r="A2526" s="58" t="s">
        <v>1</v>
      </c>
      <c r="B2526" s="51"/>
      <c r="C2526" s="58" t="s">
        <v>243</v>
      </c>
      <c r="D2526" s="51"/>
      <c r="E2526" s="65" t="s">
        <v>244</v>
      </c>
      <c r="F2526" s="57"/>
      <c r="G2526" s="57"/>
      <c r="H2526" s="57"/>
      <c r="I2526" s="57"/>
      <c r="J2526" s="57"/>
      <c r="K2526" s="59" t="s">
        <v>1</v>
      </c>
      <c r="L2526" s="51"/>
      <c r="M2526" s="59">
        <v>0</v>
      </c>
      <c r="N2526" s="51"/>
      <c r="O2526" s="82" t="s">
        <v>1</v>
      </c>
      <c r="P2526" s="51"/>
    </row>
    <row r="2527" spans="1:16">
      <c r="A2527" s="58" t="s">
        <v>1</v>
      </c>
      <c r="B2527" s="51"/>
      <c r="C2527" s="58" t="s">
        <v>284</v>
      </c>
      <c r="D2527" s="51"/>
      <c r="E2527" s="65" t="s">
        <v>285</v>
      </c>
      <c r="F2527" s="57"/>
      <c r="G2527" s="57"/>
      <c r="H2527" s="57"/>
      <c r="I2527" s="57"/>
      <c r="J2527" s="57"/>
      <c r="K2527" s="59" t="s">
        <v>1</v>
      </c>
      <c r="L2527" s="51"/>
      <c r="M2527" s="59">
        <v>3060</v>
      </c>
      <c r="N2527" s="51"/>
      <c r="O2527" s="82" t="s">
        <v>1</v>
      </c>
      <c r="P2527" s="51"/>
    </row>
    <row r="2528" spans="1:16">
      <c r="A2528" s="54" t="s">
        <v>1</v>
      </c>
      <c r="B2528" s="51"/>
      <c r="C2528" s="54" t="s">
        <v>300</v>
      </c>
      <c r="D2528" s="51"/>
      <c r="E2528" s="56" t="s">
        <v>301</v>
      </c>
      <c r="F2528" s="57"/>
      <c r="G2528" s="57"/>
      <c r="H2528" s="57"/>
      <c r="I2528" s="57"/>
      <c r="J2528" s="57"/>
      <c r="K2528" s="55">
        <v>15000</v>
      </c>
      <c r="L2528" s="51"/>
      <c r="M2528" s="55">
        <v>0</v>
      </c>
      <c r="N2528" s="51"/>
      <c r="O2528" s="81">
        <v>0</v>
      </c>
      <c r="P2528" s="51"/>
    </row>
    <row r="2529" spans="1:16">
      <c r="A2529" s="58" t="s">
        <v>1</v>
      </c>
      <c r="B2529" s="51"/>
      <c r="C2529" s="58" t="s">
        <v>302</v>
      </c>
      <c r="D2529" s="51"/>
      <c r="E2529" s="65" t="s">
        <v>301</v>
      </c>
      <c r="F2529" s="57"/>
      <c r="G2529" s="57"/>
      <c r="H2529" s="57"/>
      <c r="I2529" s="57"/>
      <c r="J2529" s="57"/>
      <c r="K2529" s="59" t="s">
        <v>1</v>
      </c>
      <c r="L2529" s="51"/>
      <c r="M2529" s="59">
        <v>0</v>
      </c>
      <c r="N2529" s="51"/>
      <c r="O2529" s="82" t="s">
        <v>1</v>
      </c>
      <c r="P2529" s="51"/>
    </row>
    <row r="2530" spans="1:16">
      <c r="A2530" s="54" t="s">
        <v>1</v>
      </c>
      <c r="B2530" s="51"/>
      <c r="C2530" s="54" t="s">
        <v>245</v>
      </c>
      <c r="D2530" s="51"/>
      <c r="E2530" s="56" t="s">
        <v>246</v>
      </c>
      <c r="F2530" s="57"/>
      <c r="G2530" s="57"/>
      <c r="H2530" s="57"/>
      <c r="I2530" s="57"/>
      <c r="J2530" s="57"/>
      <c r="K2530" s="55">
        <v>99680</v>
      </c>
      <c r="L2530" s="51"/>
      <c r="M2530" s="55">
        <v>21662.5</v>
      </c>
      <c r="N2530" s="51"/>
      <c r="O2530" s="81">
        <v>21.73</v>
      </c>
      <c r="P2530" s="51"/>
    </row>
    <row r="2531" spans="1:16">
      <c r="A2531" s="58" t="s">
        <v>1</v>
      </c>
      <c r="B2531" s="51"/>
      <c r="C2531" s="58" t="s">
        <v>286</v>
      </c>
      <c r="D2531" s="51"/>
      <c r="E2531" s="65" t="s">
        <v>287</v>
      </c>
      <c r="F2531" s="57"/>
      <c r="G2531" s="57"/>
      <c r="H2531" s="57"/>
      <c r="I2531" s="57"/>
      <c r="J2531" s="57"/>
      <c r="K2531" s="59" t="s">
        <v>1</v>
      </c>
      <c r="L2531" s="51"/>
      <c r="M2531" s="59">
        <v>0</v>
      </c>
      <c r="N2531" s="51"/>
      <c r="O2531" s="82" t="s">
        <v>1</v>
      </c>
      <c r="P2531" s="51"/>
    </row>
    <row r="2532" spans="1:16">
      <c r="A2532" s="58" t="s">
        <v>1</v>
      </c>
      <c r="B2532" s="51"/>
      <c r="C2532" s="58" t="s">
        <v>249</v>
      </c>
      <c r="D2532" s="51"/>
      <c r="E2532" s="65" t="s">
        <v>250</v>
      </c>
      <c r="F2532" s="57"/>
      <c r="G2532" s="57"/>
      <c r="H2532" s="57"/>
      <c r="I2532" s="57"/>
      <c r="J2532" s="57"/>
      <c r="K2532" s="59" t="s">
        <v>1</v>
      </c>
      <c r="L2532" s="51"/>
      <c r="M2532" s="59">
        <v>0</v>
      </c>
      <c r="N2532" s="51"/>
      <c r="O2532" s="82" t="s">
        <v>1</v>
      </c>
      <c r="P2532" s="51"/>
    </row>
    <row r="2533" spans="1:16">
      <c r="A2533" s="58" t="s">
        <v>1</v>
      </c>
      <c r="B2533" s="51"/>
      <c r="C2533" s="58" t="s">
        <v>290</v>
      </c>
      <c r="D2533" s="51"/>
      <c r="E2533" s="65" t="s">
        <v>291</v>
      </c>
      <c r="F2533" s="57"/>
      <c r="G2533" s="57"/>
      <c r="H2533" s="57"/>
      <c r="I2533" s="57"/>
      <c r="J2533" s="57"/>
      <c r="K2533" s="59" t="s">
        <v>1</v>
      </c>
      <c r="L2533" s="51"/>
      <c r="M2533" s="59">
        <v>6600</v>
      </c>
      <c r="N2533" s="51"/>
      <c r="O2533" s="82" t="s">
        <v>1</v>
      </c>
      <c r="P2533" s="51"/>
    </row>
    <row r="2534" spans="1:16">
      <c r="A2534" s="58" t="s">
        <v>1</v>
      </c>
      <c r="B2534" s="51"/>
      <c r="C2534" s="58" t="s">
        <v>709</v>
      </c>
      <c r="D2534" s="51"/>
      <c r="E2534" s="65" t="s">
        <v>710</v>
      </c>
      <c r="F2534" s="57"/>
      <c r="G2534" s="57"/>
      <c r="H2534" s="57"/>
      <c r="I2534" s="57"/>
      <c r="J2534" s="57"/>
      <c r="K2534" s="59" t="s">
        <v>1</v>
      </c>
      <c r="L2534" s="51"/>
      <c r="M2534" s="59">
        <v>15062.5</v>
      </c>
      <c r="N2534" s="51"/>
      <c r="O2534" s="82" t="s">
        <v>1</v>
      </c>
      <c r="P2534" s="51"/>
    </row>
    <row r="2535" spans="1:16">
      <c r="A2535" s="58" t="s">
        <v>1</v>
      </c>
      <c r="B2535" s="51"/>
      <c r="C2535" s="58" t="s">
        <v>251</v>
      </c>
      <c r="D2535" s="51"/>
      <c r="E2535" s="65" t="s">
        <v>246</v>
      </c>
      <c r="F2535" s="57"/>
      <c r="G2535" s="57"/>
      <c r="H2535" s="57"/>
      <c r="I2535" s="57"/>
      <c r="J2535" s="57"/>
      <c r="K2535" s="59" t="s">
        <v>1</v>
      </c>
      <c r="L2535" s="51"/>
      <c r="M2535" s="59">
        <v>0</v>
      </c>
      <c r="N2535" s="51"/>
      <c r="O2535" s="82" t="s">
        <v>1</v>
      </c>
      <c r="P2535" s="51"/>
    </row>
    <row r="2536" spans="1:16">
      <c r="A2536" s="54" t="s">
        <v>1</v>
      </c>
      <c r="B2536" s="51"/>
      <c r="C2536" s="54" t="s">
        <v>292</v>
      </c>
      <c r="D2536" s="51"/>
      <c r="E2536" s="56" t="s">
        <v>293</v>
      </c>
      <c r="F2536" s="57"/>
      <c r="G2536" s="57"/>
      <c r="H2536" s="57"/>
      <c r="I2536" s="57"/>
      <c r="J2536" s="57"/>
      <c r="K2536" s="55">
        <v>50000</v>
      </c>
      <c r="L2536" s="51"/>
      <c r="M2536" s="55">
        <v>10565.78</v>
      </c>
      <c r="N2536" s="51"/>
      <c r="O2536" s="81">
        <v>21.13</v>
      </c>
      <c r="P2536" s="51"/>
    </row>
    <row r="2537" spans="1:16">
      <c r="A2537" s="58" t="s">
        <v>1</v>
      </c>
      <c r="B2537" s="51"/>
      <c r="C2537" s="58" t="s">
        <v>296</v>
      </c>
      <c r="D2537" s="51"/>
      <c r="E2537" s="65" t="s">
        <v>297</v>
      </c>
      <c r="F2537" s="57"/>
      <c r="G2537" s="57"/>
      <c r="H2537" s="57"/>
      <c r="I2537" s="57"/>
      <c r="J2537" s="57"/>
      <c r="K2537" s="59" t="s">
        <v>1</v>
      </c>
      <c r="L2537" s="51"/>
      <c r="M2537" s="59">
        <v>10565.78</v>
      </c>
      <c r="N2537" s="51"/>
      <c r="O2537" s="82" t="s">
        <v>1</v>
      </c>
      <c r="P2537" s="51"/>
    </row>
    <row r="2538" spans="1:16">
      <c r="A2538" s="54" t="s">
        <v>1</v>
      </c>
      <c r="B2538" s="51"/>
      <c r="C2538" s="54" t="s">
        <v>331</v>
      </c>
      <c r="D2538" s="51"/>
      <c r="E2538" s="56" t="s">
        <v>332</v>
      </c>
      <c r="F2538" s="57"/>
      <c r="G2538" s="57"/>
      <c r="H2538" s="57"/>
      <c r="I2538" s="57"/>
      <c r="J2538" s="57"/>
      <c r="K2538" s="55">
        <v>82000</v>
      </c>
      <c r="L2538" s="51"/>
      <c r="M2538" s="55">
        <v>0</v>
      </c>
      <c r="N2538" s="51"/>
      <c r="O2538" s="81">
        <v>0</v>
      </c>
      <c r="P2538" s="51"/>
    </row>
    <row r="2539" spans="1:16">
      <c r="A2539" s="58" t="s">
        <v>1</v>
      </c>
      <c r="B2539" s="51"/>
      <c r="C2539" s="58" t="s">
        <v>372</v>
      </c>
      <c r="D2539" s="51"/>
      <c r="E2539" s="65" t="s">
        <v>373</v>
      </c>
      <c r="F2539" s="57"/>
      <c r="G2539" s="57"/>
      <c r="H2539" s="57"/>
      <c r="I2539" s="57"/>
      <c r="J2539" s="57"/>
      <c r="K2539" s="59" t="s">
        <v>1</v>
      </c>
      <c r="L2539" s="51"/>
      <c r="M2539" s="59">
        <v>0</v>
      </c>
      <c r="N2539" s="51"/>
      <c r="O2539" s="82" t="s">
        <v>1</v>
      </c>
      <c r="P2539" s="51"/>
    </row>
    <row r="2540" spans="1:16">
      <c r="A2540" s="54" t="s">
        <v>1</v>
      </c>
      <c r="B2540" s="51"/>
      <c r="C2540" s="54" t="s">
        <v>262</v>
      </c>
      <c r="D2540" s="51"/>
      <c r="E2540" s="56" t="s">
        <v>263</v>
      </c>
      <c r="F2540" s="57"/>
      <c r="G2540" s="57"/>
      <c r="H2540" s="57"/>
      <c r="I2540" s="57"/>
      <c r="J2540" s="57"/>
      <c r="K2540" s="55">
        <v>37000</v>
      </c>
      <c r="L2540" s="51"/>
      <c r="M2540" s="55">
        <v>0</v>
      </c>
      <c r="N2540" s="51"/>
      <c r="O2540" s="81">
        <v>0</v>
      </c>
      <c r="P2540" s="51"/>
    </row>
    <row r="2541" spans="1:16">
      <c r="A2541" s="58" t="s">
        <v>1</v>
      </c>
      <c r="B2541" s="51"/>
      <c r="C2541" s="58" t="s">
        <v>264</v>
      </c>
      <c r="D2541" s="51"/>
      <c r="E2541" s="65" t="s">
        <v>265</v>
      </c>
      <c r="F2541" s="57"/>
      <c r="G2541" s="57"/>
      <c r="H2541" s="57"/>
      <c r="I2541" s="57"/>
      <c r="J2541" s="57"/>
      <c r="K2541" s="59" t="s">
        <v>1</v>
      </c>
      <c r="L2541" s="51"/>
      <c r="M2541" s="59">
        <v>0</v>
      </c>
      <c r="N2541" s="51"/>
      <c r="O2541" s="82" t="s">
        <v>1</v>
      </c>
      <c r="P2541" s="51"/>
    </row>
    <row r="2542" spans="1:16">
      <c r="A2542" s="58" t="s">
        <v>1</v>
      </c>
      <c r="B2542" s="51"/>
      <c r="C2542" s="58" t="s">
        <v>380</v>
      </c>
      <c r="D2542" s="51"/>
      <c r="E2542" s="65" t="s">
        <v>381</v>
      </c>
      <c r="F2542" s="57"/>
      <c r="G2542" s="57"/>
      <c r="H2542" s="57"/>
      <c r="I2542" s="57"/>
      <c r="J2542" s="57"/>
      <c r="K2542" s="59" t="s">
        <v>1</v>
      </c>
      <c r="L2542" s="51"/>
      <c r="M2542" s="59">
        <v>0</v>
      </c>
      <c r="N2542" s="51"/>
      <c r="O2542" s="82" t="s">
        <v>1</v>
      </c>
      <c r="P2542" s="51"/>
    </row>
    <row r="2543" spans="1:16">
      <c r="A2543" s="58" t="s">
        <v>1</v>
      </c>
      <c r="B2543" s="51"/>
      <c r="C2543" s="58" t="s">
        <v>446</v>
      </c>
      <c r="D2543" s="51"/>
      <c r="E2543" s="65" t="s">
        <v>447</v>
      </c>
      <c r="F2543" s="57"/>
      <c r="G2543" s="57"/>
      <c r="H2543" s="57"/>
      <c r="I2543" s="57"/>
      <c r="J2543" s="57"/>
      <c r="K2543" s="59" t="s">
        <v>1</v>
      </c>
      <c r="L2543" s="51"/>
      <c r="M2543" s="59">
        <v>0</v>
      </c>
      <c r="N2543" s="51"/>
      <c r="O2543" s="82" t="s">
        <v>1</v>
      </c>
      <c r="P2543" s="51"/>
    </row>
    <row r="2544" spans="1:16">
      <c r="A2544" s="54" t="s">
        <v>1</v>
      </c>
      <c r="B2544" s="51"/>
      <c r="C2544" s="54" t="s">
        <v>374</v>
      </c>
      <c r="D2544" s="51"/>
      <c r="E2544" s="56" t="s">
        <v>375</v>
      </c>
      <c r="F2544" s="57"/>
      <c r="G2544" s="57"/>
      <c r="H2544" s="57"/>
      <c r="I2544" s="57"/>
      <c r="J2544" s="57"/>
      <c r="K2544" s="55">
        <v>78000</v>
      </c>
      <c r="L2544" s="51"/>
      <c r="M2544" s="55">
        <v>0</v>
      </c>
      <c r="N2544" s="51"/>
      <c r="O2544" s="81">
        <v>0</v>
      </c>
      <c r="P2544" s="51"/>
    </row>
    <row r="2545" spans="1:16">
      <c r="A2545" s="58" t="s">
        <v>1</v>
      </c>
      <c r="B2545" s="51"/>
      <c r="C2545" s="58" t="s">
        <v>376</v>
      </c>
      <c r="D2545" s="51"/>
      <c r="E2545" s="65" t="s">
        <v>377</v>
      </c>
      <c r="F2545" s="57"/>
      <c r="G2545" s="57"/>
      <c r="H2545" s="57"/>
      <c r="I2545" s="57"/>
      <c r="J2545" s="57"/>
      <c r="K2545" s="59" t="s">
        <v>1</v>
      </c>
      <c r="L2545" s="51"/>
      <c r="M2545" s="59">
        <v>0</v>
      </c>
      <c r="N2545" s="51"/>
      <c r="O2545" s="82" t="s">
        <v>1</v>
      </c>
      <c r="P2545" s="51"/>
    </row>
    <row r="2546" spans="1:16">
      <c r="A2546" s="62" t="s">
        <v>1</v>
      </c>
      <c r="B2546" s="51"/>
      <c r="C2546" s="62" t="s">
        <v>392</v>
      </c>
      <c r="D2546" s="51"/>
      <c r="E2546" s="51"/>
      <c r="F2546" s="51"/>
      <c r="G2546" s="51"/>
      <c r="H2546" s="51"/>
      <c r="I2546" s="51"/>
      <c r="J2546" s="51"/>
      <c r="K2546" s="63">
        <v>9000</v>
      </c>
      <c r="L2546" s="51"/>
      <c r="M2546" s="63">
        <v>0</v>
      </c>
      <c r="N2546" s="51"/>
      <c r="O2546" s="76">
        <v>0</v>
      </c>
      <c r="P2546" s="51"/>
    </row>
    <row r="2547" spans="1:16">
      <c r="A2547" s="62" t="s">
        <v>1</v>
      </c>
      <c r="B2547" s="51"/>
      <c r="C2547" s="62" t="s">
        <v>393</v>
      </c>
      <c r="D2547" s="51"/>
      <c r="E2547" s="51"/>
      <c r="F2547" s="51"/>
      <c r="G2547" s="51"/>
      <c r="H2547" s="51"/>
      <c r="I2547" s="51"/>
      <c r="J2547" s="51"/>
      <c r="K2547" s="63">
        <v>9000</v>
      </c>
      <c r="L2547" s="51"/>
      <c r="M2547" s="63">
        <v>0</v>
      </c>
      <c r="N2547" s="51"/>
      <c r="O2547" s="76">
        <v>0</v>
      </c>
      <c r="P2547" s="51"/>
    </row>
    <row r="2548" spans="1:16">
      <c r="A2548" s="54" t="s">
        <v>1</v>
      </c>
      <c r="B2548" s="51"/>
      <c r="C2548" s="54" t="s">
        <v>235</v>
      </c>
      <c r="D2548" s="51"/>
      <c r="E2548" s="56" t="s">
        <v>236</v>
      </c>
      <c r="F2548" s="57"/>
      <c r="G2548" s="57"/>
      <c r="H2548" s="57"/>
      <c r="I2548" s="57"/>
      <c r="J2548" s="57"/>
      <c r="K2548" s="55">
        <v>4000</v>
      </c>
      <c r="L2548" s="51"/>
      <c r="M2548" s="55">
        <v>0</v>
      </c>
      <c r="N2548" s="51"/>
      <c r="O2548" s="81">
        <v>0</v>
      </c>
      <c r="P2548" s="51"/>
    </row>
    <row r="2549" spans="1:16">
      <c r="A2549" s="58" t="s">
        <v>1</v>
      </c>
      <c r="B2549" s="51"/>
      <c r="C2549" s="58" t="s">
        <v>237</v>
      </c>
      <c r="D2549" s="51"/>
      <c r="E2549" s="65" t="s">
        <v>238</v>
      </c>
      <c r="F2549" s="57"/>
      <c r="G2549" s="57"/>
      <c r="H2549" s="57"/>
      <c r="I2549" s="57"/>
      <c r="J2549" s="57"/>
      <c r="K2549" s="59" t="s">
        <v>1</v>
      </c>
      <c r="L2549" s="51"/>
      <c r="M2549" s="59">
        <v>0</v>
      </c>
      <c r="N2549" s="51"/>
      <c r="O2549" s="82" t="s">
        <v>1</v>
      </c>
      <c r="P2549" s="51"/>
    </row>
    <row r="2550" spans="1:16">
      <c r="A2550" s="58" t="s">
        <v>1</v>
      </c>
      <c r="B2550" s="51"/>
      <c r="C2550" s="58" t="s">
        <v>327</v>
      </c>
      <c r="D2550" s="51"/>
      <c r="E2550" s="65" t="s">
        <v>328</v>
      </c>
      <c r="F2550" s="57"/>
      <c r="G2550" s="57"/>
      <c r="H2550" s="57"/>
      <c r="I2550" s="57"/>
      <c r="J2550" s="57"/>
      <c r="K2550" s="59" t="s">
        <v>1</v>
      </c>
      <c r="L2550" s="51"/>
      <c r="M2550" s="59">
        <v>0</v>
      </c>
      <c r="N2550" s="51"/>
      <c r="O2550" s="82" t="s">
        <v>1</v>
      </c>
      <c r="P2550" s="51"/>
    </row>
    <row r="2551" spans="1:16">
      <c r="A2551" s="58" t="s">
        <v>1</v>
      </c>
      <c r="B2551" s="51"/>
      <c r="C2551" s="58" t="s">
        <v>270</v>
      </c>
      <c r="D2551" s="51"/>
      <c r="E2551" s="65" t="s">
        <v>271</v>
      </c>
      <c r="F2551" s="57"/>
      <c r="G2551" s="57"/>
      <c r="H2551" s="57"/>
      <c r="I2551" s="57"/>
      <c r="J2551" s="57"/>
      <c r="K2551" s="59" t="s">
        <v>1</v>
      </c>
      <c r="L2551" s="51"/>
      <c r="M2551" s="59">
        <v>0</v>
      </c>
      <c r="N2551" s="51"/>
      <c r="O2551" s="82" t="s">
        <v>1</v>
      </c>
      <c r="P2551" s="51"/>
    </row>
    <row r="2552" spans="1:16">
      <c r="A2552" s="54" t="s">
        <v>1</v>
      </c>
      <c r="B2552" s="51"/>
      <c r="C2552" s="54" t="s">
        <v>262</v>
      </c>
      <c r="D2552" s="51"/>
      <c r="E2552" s="56" t="s">
        <v>263</v>
      </c>
      <c r="F2552" s="57"/>
      <c r="G2552" s="57"/>
      <c r="H2552" s="57"/>
      <c r="I2552" s="57"/>
      <c r="J2552" s="57"/>
      <c r="K2552" s="55">
        <v>5000</v>
      </c>
      <c r="L2552" s="51"/>
      <c r="M2552" s="55">
        <v>0</v>
      </c>
      <c r="N2552" s="51"/>
      <c r="O2552" s="81">
        <v>0</v>
      </c>
      <c r="P2552" s="51"/>
    </row>
    <row r="2553" spans="1:16">
      <c r="A2553" s="58" t="s">
        <v>1</v>
      </c>
      <c r="B2553" s="51"/>
      <c r="C2553" s="58" t="s">
        <v>264</v>
      </c>
      <c r="D2553" s="51"/>
      <c r="E2553" s="65" t="s">
        <v>265</v>
      </c>
      <c r="F2553" s="57"/>
      <c r="G2553" s="57"/>
      <c r="H2553" s="57"/>
      <c r="I2553" s="57"/>
      <c r="J2553" s="57"/>
      <c r="K2553" s="59" t="s">
        <v>1</v>
      </c>
      <c r="L2553" s="51"/>
      <c r="M2553" s="59">
        <v>0</v>
      </c>
      <c r="N2553" s="51"/>
      <c r="O2553" s="82" t="s">
        <v>1</v>
      </c>
      <c r="P2553" s="51"/>
    </row>
    <row r="2554" spans="1:16">
      <c r="A2554" s="62" t="s">
        <v>1</v>
      </c>
      <c r="B2554" s="51"/>
      <c r="C2554" s="62" t="s">
        <v>394</v>
      </c>
      <c r="D2554" s="51"/>
      <c r="E2554" s="51"/>
      <c r="F2554" s="51"/>
      <c r="G2554" s="51"/>
      <c r="H2554" s="51"/>
      <c r="I2554" s="51"/>
      <c r="J2554" s="51"/>
      <c r="K2554" s="63">
        <v>35000</v>
      </c>
      <c r="L2554" s="51"/>
      <c r="M2554" s="63">
        <v>2462.5</v>
      </c>
      <c r="N2554" s="51"/>
      <c r="O2554" s="76">
        <v>7.04</v>
      </c>
      <c r="P2554" s="51"/>
    </row>
    <row r="2555" spans="1:16">
      <c r="A2555" s="62" t="s">
        <v>1</v>
      </c>
      <c r="B2555" s="51"/>
      <c r="C2555" s="62" t="s">
        <v>395</v>
      </c>
      <c r="D2555" s="51"/>
      <c r="E2555" s="51"/>
      <c r="F2555" s="51"/>
      <c r="G2555" s="51"/>
      <c r="H2555" s="51"/>
      <c r="I2555" s="51"/>
      <c r="J2555" s="51"/>
      <c r="K2555" s="63">
        <v>35000</v>
      </c>
      <c r="L2555" s="51"/>
      <c r="M2555" s="63">
        <v>2462.5</v>
      </c>
      <c r="N2555" s="51"/>
      <c r="O2555" s="76">
        <v>7.04</v>
      </c>
      <c r="P2555" s="51"/>
    </row>
    <row r="2556" spans="1:16">
      <c r="A2556" s="54" t="s">
        <v>1</v>
      </c>
      <c r="B2556" s="51"/>
      <c r="C2556" s="54" t="s">
        <v>239</v>
      </c>
      <c r="D2556" s="51"/>
      <c r="E2556" s="56" t="s">
        <v>240</v>
      </c>
      <c r="F2556" s="57"/>
      <c r="G2556" s="57"/>
      <c r="H2556" s="57"/>
      <c r="I2556" s="57"/>
      <c r="J2556" s="57"/>
      <c r="K2556" s="55">
        <v>25000</v>
      </c>
      <c r="L2556" s="51"/>
      <c r="M2556" s="55">
        <v>2462.5</v>
      </c>
      <c r="N2556" s="51"/>
      <c r="O2556" s="81">
        <v>9.85</v>
      </c>
      <c r="P2556" s="51"/>
    </row>
    <row r="2557" spans="1:16">
      <c r="A2557" s="58" t="s">
        <v>1</v>
      </c>
      <c r="B2557" s="51"/>
      <c r="C2557" s="58" t="s">
        <v>276</v>
      </c>
      <c r="D2557" s="51"/>
      <c r="E2557" s="65" t="s">
        <v>277</v>
      </c>
      <c r="F2557" s="57"/>
      <c r="G2557" s="57"/>
      <c r="H2557" s="57"/>
      <c r="I2557" s="57"/>
      <c r="J2557" s="57"/>
      <c r="K2557" s="59" t="s">
        <v>1</v>
      </c>
      <c r="L2557" s="51"/>
      <c r="M2557" s="59">
        <v>2462.5</v>
      </c>
      <c r="N2557" s="51"/>
      <c r="O2557" s="82" t="s">
        <v>1</v>
      </c>
      <c r="P2557" s="51"/>
    </row>
    <row r="2558" spans="1:16">
      <c r="A2558" s="54" t="s">
        <v>1</v>
      </c>
      <c r="B2558" s="51"/>
      <c r="C2558" s="54" t="s">
        <v>245</v>
      </c>
      <c r="D2558" s="51"/>
      <c r="E2558" s="56" t="s">
        <v>246</v>
      </c>
      <c r="F2558" s="57"/>
      <c r="G2558" s="57"/>
      <c r="H2558" s="57"/>
      <c r="I2558" s="57"/>
      <c r="J2558" s="57"/>
      <c r="K2558" s="55">
        <v>1000</v>
      </c>
      <c r="L2558" s="51"/>
      <c r="M2558" s="55">
        <v>0</v>
      </c>
      <c r="N2558" s="51"/>
      <c r="O2558" s="81">
        <v>0</v>
      </c>
      <c r="P2558" s="51"/>
    </row>
    <row r="2559" spans="1:16">
      <c r="A2559" s="58" t="s">
        <v>1</v>
      </c>
      <c r="B2559" s="51"/>
      <c r="C2559" s="58" t="s">
        <v>251</v>
      </c>
      <c r="D2559" s="51"/>
      <c r="E2559" s="65" t="s">
        <v>246</v>
      </c>
      <c r="F2559" s="57"/>
      <c r="G2559" s="57"/>
      <c r="H2559" s="57"/>
      <c r="I2559" s="57"/>
      <c r="J2559" s="57"/>
      <c r="K2559" s="59" t="s">
        <v>1</v>
      </c>
      <c r="L2559" s="51"/>
      <c r="M2559" s="59">
        <v>0</v>
      </c>
      <c r="N2559" s="51"/>
      <c r="O2559" s="82" t="s">
        <v>1</v>
      </c>
      <c r="P2559" s="51"/>
    </row>
    <row r="2560" spans="1:16">
      <c r="A2560" s="54" t="s">
        <v>1</v>
      </c>
      <c r="B2560" s="51"/>
      <c r="C2560" s="54" t="s">
        <v>262</v>
      </c>
      <c r="D2560" s="51"/>
      <c r="E2560" s="56" t="s">
        <v>263</v>
      </c>
      <c r="F2560" s="57"/>
      <c r="G2560" s="57"/>
      <c r="H2560" s="57"/>
      <c r="I2560" s="57"/>
      <c r="J2560" s="57"/>
      <c r="K2560" s="55">
        <v>5000</v>
      </c>
      <c r="L2560" s="51"/>
      <c r="M2560" s="55">
        <v>0</v>
      </c>
      <c r="N2560" s="51"/>
      <c r="O2560" s="81">
        <v>0</v>
      </c>
      <c r="P2560" s="51"/>
    </row>
    <row r="2561" spans="1:16">
      <c r="A2561" s="58" t="s">
        <v>1</v>
      </c>
      <c r="B2561" s="51"/>
      <c r="C2561" s="58" t="s">
        <v>264</v>
      </c>
      <c r="D2561" s="51"/>
      <c r="E2561" s="65" t="s">
        <v>265</v>
      </c>
      <c r="F2561" s="57"/>
      <c r="G2561" s="57"/>
      <c r="H2561" s="57"/>
      <c r="I2561" s="57"/>
      <c r="J2561" s="57"/>
      <c r="K2561" s="59" t="s">
        <v>1</v>
      </c>
      <c r="L2561" s="51"/>
      <c r="M2561" s="59">
        <v>0</v>
      </c>
      <c r="N2561" s="51"/>
      <c r="O2561" s="82" t="s">
        <v>1</v>
      </c>
      <c r="P2561" s="51"/>
    </row>
    <row r="2562" spans="1:16">
      <c r="A2562" s="58" t="s">
        <v>1</v>
      </c>
      <c r="B2562" s="51"/>
      <c r="C2562" s="58" t="s">
        <v>305</v>
      </c>
      <c r="D2562" s="51"/>
      <c r="E2562" s="65" t="s">
        <v>306</v>
      </c>
      <c r="F2562" s="57"/>
      <c r="G2562" s="57"/>
      <c r="H2562" s="57"/>
      <c r="I2562" s="57"/>
      <c r="J2562" s="57"/>
      <c r="K2562" s="59" t="s">
        <v>1</v>
      </c>
      <c r="L2562" s="51"/>
      <c r="M2562" s="59">
        <v>0</v>
      </c>
      <c r="N2562" s="51"/>
      <c r="O2562" s="82" t="s">
        <v>1</v>
      </c>
      <c r="P2562" s="51"/>
    </row>
    <row r="2563" spans="1:16">
      <c r="A2563" s="54" t="s">
        <v>1</v>
      </c>
      <c r="B2563" s="51"/>
      <c r="C2563" s="54" t="s">
        <v>374</v>
      </c>
      <c r="D2563" s="51"/>
      <c r="E2563" s="56" t="s">
        <v>375</v>
      </c>
      <c r="F2563" s="57"/>
      <c r="G2563" s="57"/>
      <c r="H2563" s="57"/>
      <c r="I2563" s="57"/>
      <c r="J2563" s="57"/>
      <c r="K2563" s="55">
        <v>4000</v>
      </c>
      <c r="L2563" s="51"/>
      <c r="M2563" s="55">
        <v>0</v>
      </c>
      <c r="N2563" s="51"/>
      <c r="O2563" s="81">
        <v>0</v>
      </c>
      <c r="P2563" s="51"/>
    </row>
    <row r="2564" spans="1:16">
      <c r="A2564" s="58" t="s">
        <v>1</v>
      </c>
      <c r="B2564" s="51"/>
      <c r="C2564" s="58" t="s">
        <v>376</v>
      </c>
      <c r="D2564" s="51"/>
      <c r="E2564" s="65" t="s">
        <v>377</v>
      </c>
      <c r="F2564" s="57"/>
      <c r="G2564" s="57"/>
      <c r="H2564" s="57"/>
      <c r="I2564" s="57"/>
      <c r="J2564" s="57"/>
      <c r="K2564" s="59" t="s">
        <v>1</v>
      </c>
      <c r="L2564" s="51"/>
      <c r="M2564" s="59">
        <v>0</v>
      </c>
      <c r="N2564" s="51"/>
      <c r="O2564" s="82" t="s">
        <v>1</v>
      </c>
      <c r="P2564" s="51"/>
    </row>
    <row r="2565" spans="1:16">
      <c r="A2565" s="60"/>
      <c r="B2565" s="51"/>
      <c r="C2565" s="60" t="s">
        <v>905</v>
      </c>
      <c r="D2565" s="51"/>
      <c r="E2565" s="64" t="s">
        <v>906</v>
      </c>
      <c r="F2565" s="57"/>
      <c r="G2565" s="57"/>
      <c r="H2565" s="57"/>
      <c r="I2565" s="57"/>
      <c r="J2565" s="57"/>
      <c r="K2565" s="61">
        <v>413900</v>
      </c>
      <c r="L2565" s="51"/>
      <c r="M2565" s="61">
        <v>321877.27</v>
      </c>
      <c r="N2565" s="51"/>
      <c r="O2565" s="80">
        <v>77.77</v>
      </c>
      <c r="P2565" s="51"/>
    </row>
    <row r="2566" spans="1:16">
      <c r="A2566" s="62" t="s">
        <v>1</v>
      </c>
      <c r="B2566" s="51"/>
      <c r="C2566" s="62" t="s">
        <v>390</v>
      </c>
      <c r="D2566" s="51"/>
      <c r="E2566" s="51"/>
      <c r="F2566" s="51"/>
      <c r="G2566" s="51"/>
      <c r="H2566" s="51"/>
      <c r="I2566" s="51"/>
      <c r="J2566" s="51"/>
      <c r="K2566" s="63">
        <v>413900</v>
      </c>
      <c r="L2566" s="51"/>
      <c r="M2566" s="63">
        <v>321877.27</v>
      </c>
      <c r="N2566" s="51"/>
      <c r="O2566" s="76">
        <v>77.77</v>
      </c>
      <c r="P2566" s="51"/>
    </row>
    <row r="2567" spans="1:16">
      <c r="A2567" s="62" t="s">
        <v>1</v>
      </c>
      <c r="B2567" s="51"/>
      <c r="C2567" s="62" t="s">
        <v>391</v>
      </c>
      <c r="D2567" s="51"/>
      <c r="E2567" s="51"/>
      <c r="F2567" s="51"/>
      <c r="G2567" s="51"/>
      <c r="H2567" s="51"/>
      <c r="I2567" s="51"/>
      <c r="J2567" s="51"/>
      <c r="K2567" s="63">
        <v>413900</v>
      </c>
      <c r="L2567" s="51"/>
      <c r="M2567" s="63">
        <v>321877.27</v>
      </c>
      <c r="N2567" s="51"/>
      <c r="O2567" s="76">
        <v>77.77</v>
      </c>
      <c r="P2567" s="51"/>
    </row>
    <row r="2568" spans="1:16">
      <c r="A2568" s="54" t="s">
        <v>1</v>
      </c>
      <c r="B2568" s="51"/>
      <c r="C2568" s="54" t="s">
        <v>220</v>
      </c>
      <c r="D2568" s="51"/>
      <c r="E2568" s="56" t="s">
        <v>221</v>
      </c>
      <c r="F2568" s="57"/>
      <c r="G2568" s="57"/>
      <c r="H2568" s="57"/>
      <c r="I2568" s="57"/>
      <c r="J2568" s="57"/>
      <c r="K2568" s="55">
        <v>316520</v>
      </c>
      <c r="L2568" s="51"/>
      <c r="M2568" s="55">
        <v>251600.78</v>
      </c>
      <c r="N2568" s="51"/>
      <c r="O2568" s="81">
        <v>79.489999999999995</v>
      </c>
      <c r="P2568" s="51"/>
    </row>
    <row r="2569" spans="1:16">
      <c r="A2569" s="58" t="s">
        <v>1</v>
      </c>
      <c r="B2569" s="51"/>
      <c r="C2569" s="58" t="s">
        <v>222</v>
      </c>
      <c r="D2569" s="51"/>
      <c r="E2569" s="65" t="s">
        <v>223</v>
      </c>
      <c r="F2569" s="57"/>
      <c r="G2569" s="57"/>
      <c r="H2569" s="57"/>
      <c r="I2569" s="57"/>
      <c r="J2569" s="57"/>
      <c r="K2569" s="59" t="s">
        <v>1</v>
      </c>
      <c r="L2569" s="51"/>
      <c r="M2569" s="59">
        <v>251600.78</v>
      </c>
      <c r="N2569" s="51"/>
      <c r="O2569" s="82" t="s">
        <v>1</v>
      </c>
      <c r="P2569" s="51"/>
    </row>
    <row r="2570" spans="1:16">
      <c r="A2570" s="54" t="s">
        <v>1</v>
      </c>
      <c r="B2570" s="51"/>
      <c r="C2570" s="54" t="s">
        <v>224</v>
      </c>
      <c r="D2570" s="51"/>
      <c r="E2570" s="56" t="s">
        <v>225</v>
      </c>
      <c r="F2570" s="57"/>
      <c r="G2570" s="57"/>
      <c r="H2570" s="57"/>
      <c r="I2570" s="57"/>
      <c r="J2570" s="57"/>
      <c r="K2570" s="55">
        <v>19500</v>
      </c>
      <c r="L2570" s="51"/>
      <c r="M2570" s="55">
        <v>16500</v>
      </c>
      <c r="N2570" s="51"/>
      <c r="O2570" s="81">
        <v>84.62</v>
      </c>
      <c r="P2570" s="51"/>
    </row>
    <row r="2571" spans="1:16">
      <c r="A2571" s="58" t="s">
        <v>1</v>
      </c>
      <c r="B2571" s="51"/>
      <c r="C2571" s="58" t="s">
        <v>226</v>
      </c>
      <c r="D2571" s="51"/>
      <c r="E2571" s="65" t="s">
        <v>225</v>
      </c>
      <c r="F2571" s="57"/>
      <c r="G2571" s="57"/>
      <c r="H2571" s="57"/>
      <c r="I2571" s="57"/>
      <c r="J2571" s="57"/>
      <c r="K2571" s="59" t="s">
        <v>1</v>
      </c>
      <c r="L2571" s="51"/>
      <c r="M2571" s="59">
        <v>16500</v>
      </c>
      <c r="N2571" s="51"/>
      <c r="O2571" s="82" t="s">
        <v>1</v>
      </c>
      <c r="P2571" s="51"/>
    </row>
    <row r="2572" spans="1:16">
      <c r="A2572" s="54" t="s">
        <v>1</v>
      </c>
      <c r="B2572" s="51"/>
      <c r="C2572" s="54" t="s">
        <v>227</v>
      </c>
      <c r="D2572" s="51"/>
      <c r="E2572" s="56" t="s">
        <v>228</v>
      </c>
      <c r="F2572" s="57"/>
      <c r="G2572" s="57"/>
      <c r="H2572" s="57"/>
      <c r="I2572" s="57"/>
      <c r="J2572" s="57"/>
      <c r="K2572" s="55">
        <v>55000</v>
      </c>
      <c r="L2572" s="51"/>
      <c r="M2572" s="55">
        <v>41514.15</v>
      </c>
      <c r="N2572" s="51"/>
      <c r="O2572" s="81">
        <v>75.48</v>
      </c>
      <c r="P2572" s="51"/>
    </row>
    <row r="2573" spans="1:16">
      <c r="A2573" s="58" t="s">
        <v>1</v>
      </c>
      <c r="B2573" s="51"/>
      <c r="C2573" s="58" t="s">
        <v>229</v>
      </c>
      <c r="D2573" s="51"/>
      <c r="E2573" s="65" t="s">
        <v>230</v>
      </c>
      <c r="F2573" s="57"/>
      <c r="G2573" s="57"/>
      <c r="H2573" s="57"/>
      <c r="I2573" s="57"/>
      <c r="J2573" s="57"/>
      <c r="K2573" s="59" t="s">
        <v>1</v>
      </c>
      <c r="L2573" s="51"/>
      <c r="M2573" s="59">
        <v>41514.15</v>
      </c>
      <c r="N2573" s="51"/>
      <c r="O2573" s="82" t="s">
        <v>1</v>
      </c>
      <c r="P2573" s="51"/>
    </row>
    <row r="2574" spans="1:16">
      <c r="A2574" s="54" t="s">
        <v>1</v>
      </c>
      <c r="B2574" s="51"/>
      <c r="C2574" s="54" t="s">
        <v>231</v>
      </c>
      <c r="D2574" s="51"/>
      <c r="E2574" s="56" t="s">
        <v>232</v>
      </c>
      <c r="F2574" s="57"/>
      <c r="G2574" s="57"/>
      <c r="H2574" s="57"/>
      <c r="I2574" s="57"/>
      <c r="J2574" s="57"/>
      <c r="K2574" s="55">
        <v>18660</v>
      </c>
      <c r="L2574" s="51"/>
      <c r="M2574" s="55">
        <v>12262.34</v>
      </c>
      <c r="N2574" s="51"/>
      <c r="O2574" s="81">
        <v>65.709999999999994</v>
      </c>
      <c r="P2574" s="51"/>
    </row>
    <row r="2575" spans="1:16">
      <c r="A2575" s="58" t="s">
        <v>1</v>
      </c>
      <c r="B2575" s="51"/>
      <c r="C2575" s="58" t="s">
        <v>258</v>
      </c>
      <c r="D2575" s="51"/>
      <c r="E2575" s="65" t="s">
        <v>259</v>
      </c>
      <c r="F2575" s="57"/>
      <c r="G2575" s="57"/>
      <c r="H2575" s="57"/>
      <c r="I2575" s="57"/>
      <c r="J2575" s="57"/>
      <c r="K2575" s="59" t="s">
        <v>1</v>
      </c>
      <c r="L2575" s="51"/>
      <c r="M2575" s="59">
        <v>600</v>
      </c>
      <c r="N2575" s="51"/>
      <c r="O2575" s="82" t="s">
        <v>1</v>
      </c>
      <c r="P2575" s="51"/>
    </row>
    <row r="2576" spans="1:16">
      <c r="A2576" s="58" t="s">
        <v>1</v>
      </c>
      <c r="B2576" s="51"/>
      <c r="C2576" s="58" t="s">
        <v>233</v>
      </c>
      <c r="D2576" s="51"/>
      <c r="E2576" s="65" t="s">
        <v>234</v>
      </c>
      <c r="F2576" s="57"/>
      <c r="G2576" s="57"/>
      <c r="H2576" s="57"/>
      <c r="I2576" s="57"/>
      <c r="J2576" s="57"/>
      <c r="K2576" s="59" t="s">
        <v>1</v>
      </c>
      <c r="L2576" s="51"/>
      <c r="M2576" s="59">
        <v>11662.34</v>
      </c>
      <c r="N2576" s="51"/>
      <c r="O2576" s="82" t="s">
        <v>1</v>
      </c>
      <c r="P2576" s="51"/>
    </row>
    <row r="2577" spans="1:16">
      <c r="A2577" s="54" t="s">
        <v>1</v>
      </c>
      <c r="B2577" s="51"/>
      <c r="C2577" s="54" t="s">
        <v>239</v>
      </c>
      <c r="D2577" s="51"/>
      <c r="E2577" s="56" t="s">
        <v>240</v>
      </c>
      <c r="F2577" s="57"/>
      <c r="G2577" s="57"/>
      <c r="H2577" s="57"/>
      <c r="I2577" s="57"/>
      <c r="J2577" s="57"/>
      <c r="K2577" s="55">
        <v>4220</v>
      </c>
      <c r="L2577" s="51"/>
      <c r="M2577" s="55">
        <v>0</v>
      </c>
      <c r="N2577" s="51"/>
      <c r="O2577" s="81">
        <v>0</v>
      </c>
      <c r="P2577" s="51"/>
    </row>
    <row r="2578" spans="1:16">
      <c r="A2578" s="58" t="s">
        <v>1</v>
      </c>
      <c r="B2578" s="51"/>
      <c r="C2578" s="58" t="s">
        <v>243</v>
      </c>
      <c r="D2578" s="51"/>
      <c r="E2578" s="65" t="s">
        <v>244</v>
      </c>
      <c r="F2578" s="57"/>
      <c r="G2578" s="57"/>
      <c r="H2578" s="57"/>
      <c r="I2578" s="57"/>
      <c r="J2578" s="57"/>
      <c r="K2578" s="59" t="s">
        <v>1</v>
      </c>
      <c r="L2578" s="51"/>
      <c r="M2578" s="59">
        <v>0</v>
      </c>
      <c r="N2578" s="51"/>
      <c r="O2578" s="82" t="s">
        <v>1</v>
      </c>
      <c r="P2578" s="51"/>
    </row>
    <row r="2579" spans="1:16">
      <c r="A2579" s="60"/>
      <c r="B2579" s="51"/>
      <c r="C2579" s="60" t="s">
        <v>1004</v>
      </c>
      <c r="D2579" s="51"/>
      <c r="E2579" s="64" t="s">
        <v>1005</v>
      </c>
      <c r="F2579" s="57"/>
      <c r="G2579" s="57"/>
      <c r="H2579" s="57"/>
      <c r="I2579" s="57"/>
      <c r="J2579" s="57"/>
      <c r="K2579" s="61">
        <v>239000</v>
      </c>
      <c r="L2579" s="51"/>
      <c r="M2579" s="61">
        <v>0</v>
      </c>
      <c r="N2579" s="51"/>
      <c r="O2579" s="80">
        <v>0</v>
      </c>
      <c r="P2579" s="51"/>
    </row>
    <row r="2580" spans="1:16">
      <c r="A2580" s="62" t="s">
        <v>1</v>
      </c>
      <c r="B2580" s="51"/>
      <c r="C2580" s="62" t="s">
        <v>384</v>
      </c>
      <c r="D2580" s="51"/>
      <c r="E2580" s="51"/>
      <c r="F2580" s="51"/>
      <c r="G2580" s="51"/>
      <c r="H2580" s="51"/>
      <c r="I2580" s="51"/>
      <c r="J2580" s="51"/>
      <c r="K2580" s="63">
        <v>239000</v>
      </c>
      <c r="L2580" s="51"/>
      <c r="M2580" s="63">
        <v>0</v>
      </c>
      <c r="N2580" s="51"/>
      <c r="O2580" s="76">
        <v>0</v>
      </c>
      <c r="P2580" s="51"/>
    </row>
    <row r="2581" spans="1:16">
      <c r="A2581" s="62" t="s">
        <v>1</v>
      </c>
      <c r="B2581" s="51"/>
      <c r="C2581" s="62" t="s">
        <v>385</v>
      </c>
      <c r="D2581" s="51"/>
      <c r="E2581" s="51"/>
      <c r="F2581" s="51"/>
      <c r="G2581" s="51"/>
      <c r="H2581" s="51"/>
      <c r="I2581" s="51"/>
      <c r="J2581" s="51"/>
      <c r="K2581" s="63">
        <v>239000</v>
      </c>
      <c r="L2581" s="51"/>
      <c r="M2581" s="63">
        <v>0</v>
      </c>
      <c r="N2581" s="51"/>
      <c r="O2581" s="76">
        <v>0</v>
      </c>
      <c r="P2581" s="51"/>
    </row>
    <row r="2582" spans="1:16">
      <c r="A2582" s="54" t="s">
        <v>1</v>
      </c>
      <c r="B2582" s="51"/>
      <c r="C2582" s="54" t="s">
        <v>220</v>
      </c>
      <c r="D2582" s="51"/>
      <c r="E2582" s="56" t="s">
        <v>221</v>
      </c>
      <c r="F2582" s="57"/>
      <c r="G2582" s="57"/>
      <c r="H2582" s="57"/>
      <c r="I2582" s="57"/>
      <c r="J2582" s="57"/>
      <c r="K2582" s="55">
        <v>175000</v>
      </c>
      <c r="L2582" s="51"/>
      <c r="M2582" s="55">
        <v>0</v>
      </c>
      <c r="N2582" s="51"/>
      <c r="O2582" s="81">
        <v>0</v>
      </c>
      <c r="P2582" s="51"/>
    </row>
    <row r="2583" spans="1:16">
      <c r="A2583" s="58" t="s">
        <v>1</v>
      </c>
      <c r="B2583" s="51"/>
      <c r="C2583" s="58" t="s">
        <v>222</v>
      </c>
      <c r="D2583" s="51"/>
      <c r="E2583" s="65" t="s">
        <v>223</v>
      </c>
      <c r="F2583" s="57"/>
      <c r="G2583" s="57"/>
      <c r="H2583" s="57"/>
      <c r="I2583" s="57"/>
      <c r="J2583" s="57"/>
      <c r="K2583" s="59" t="s">
        <v>1</v>
      </c>
      <c r="L2583" s="51"/>
      <c r="M2583" s="59">
        <v>0</v>
      </c>
      <c r="N2583" s="51"/>
      <c r="O2583" s="82" t="s">
        <v>1</v>
      </c>
      <c r="P2583" s="51"/>
    </row>
    <row r="2584" spans="1:16">
      <c r="A2584" s="54" t="s">
        <v>1</v>
      </c>
      <c r="B2584" s="51"/>
      <c r="C2584" s="54" t="s">
        <v>224</v>
      </c>
      <c r="D2584" s="51"/>
      <c r="E2584" s="56" t="s">
        <v>225</v>
      </c>
      <c r="F2584" s="57"/>
      <c r="G2584" s="57"/>
      <c r="H2584" s="57"/>
      <c r="I2584" s="57"/>
      <c r="J2584" s="57"/>
      <c r="K2584" s="55">
        <v>22000</v>
      </c>
      <c r="L2584" s="51"/>
      <c r="M2584" s="55">
        <v>0</v>
      </c>
      <c r="N2584" s="51"/>
      <c r="O2584" s="81">
        <v>0</v>
      </c>
      <c r="P2584" s="51"/>
    </row>
    <row r="2585" spans="1:16">
      <c r="A2585" s="58" t="s">
        <v>1</v>
      </c>
      <c r="B2585" s="51"/>
      <c r="C2585" s="58" t="s">
        <v>226</v>
      </c>
      <c r="D2585" s="51"/>
      <c r="E2585" s="65" t="s">
        <v>225</v>
      </c>
      <c r="F2585" s="57"/>
      <c r="G2585" s="57"/>
      <c r="H2585" s="57"/>
      <c r="I2585" s="57"/>
      <c r="J2585" s="57"/>
      <c r="K2585" s="59" t="s">
        <v>1</v>
      </c>
      <c r="L2585" s="51"/>
      <c r="M2585" s="59">
        <v>0</v>
      </c>
      <c r="N2585" s="51"/>
      <c r="O2585" s="82" t="s">
        <v>1</v>
      </c>
      <c r="P2585" s="51"/>
    </row>
    <row r="2586" spans="1:16">
      <c r="A2586" s="54" t="s">
        <v>1</v>
      </c>
      <c r="B2586" s="51"/>
      <c r="C2586" s="54" t="s">
        <v>227</v>
      </c>
      <c r="D2586" s="51"/>
      <c r="E2586" s="56" t="s">
        <v>228</v>
      </c>
      <c r="F2586" s="57"/>
      <c r="G2586" s="57"/>
      <c r="H2586" s="57"/>
      <c r="I2586" s="57"/>
      <c r="J2586" s="57"/>
      <c r="K2586" s="55">
        <v>26000</v>
      </c>
      <c r="L2586" s="51"/>
      <c r="M2586" s="55">
        <v>0</v>
      </c>
      <c r="N2586" s="51"/>
      <c r="O2586" s="81">
        <v>0</v>
      </c>
      <c r="P2586" s="51"/>
    </row>
    <row r="2587" spans="1:16">
      <c r="A2587" s="58" t="s">
        <v>1</v>
      </c>
      <c r="B2587" s="51"/>
      <c r="C2587" s="58" t="s">
        <v>229</v>
      </c>
      <c r="D2587" s="51"/>
      <c r="E2587" s="65" t="s">
        <v>230</v>
      </c>
      <c r="F2587" s="57"/>
      <c r="G2587" s="57"/>
      <c r="H2587" s="57"/>
      <c r="I2587" s="57"/>
      <c r="J2587" s="57"/>
      <c r="K2587" s="59" t="s">
        <v>1</v>
      </c>
      <c r="L2587" s="51"/>
      <c r="M2587" s="59">
        <v>0</v>
      </c>
      <c r="N2587" s="51"/>
      <c r="O2587" s="82" t="s">
        <v>1</v>
      </c>
      <c r="P2587" s="51"/>
    </row>
    <row r="2588" spans="1:16">
      <c r="A2588" s="54" t="s">
        <v>1</v>
      </c>
      <c r="B2588" s="51"/>
      <c r="C2588" s="54" t="s">
        <v>231</v>
      </c>
      <c r="D2588" s="51"/>
      <c r="E2588" s="56" t="s">
        <v>232</v>
      </c>
      <c r="F2588" s="57"/>
      <c r="G2588" s="57"/>
      <c r="H2588" s="57"/>
      <c r="I2588" s="57"/>
      <c r="J2588" s="57"/>
      <c r="K2588" s="55">
        <v>13500</v>
      </c>
      <c r="L2588" s="51"/>
      <c r="M2588" s="55">
        <v>0</v>
      </c>
      <c r="N2588" s="51"/>
      <c r="O2588" s="81">
        <v>0</v>
      </c>
      <c r="P2588" s="51"/>
    </row>
    <row r="2589" spans="1:16">
      <c r="A2589" s="58" t="s">
        <v>1</v>
      </c>
      <c r="B2589" s="51"/>
      <c r="C2589" s="58" t="s">
        <v>258</v>
      </c>
      <c r="D2589" s="51"/>
      <c r="E2589" s="65" t="s">
        <v>259</v>
      </c>
      <c r="F2589" s="57"/>
      <c r="G2589" s="57"/>
      <c r="H2589" s="57"/>
      <c r="I2589" s="57"/>
      <c r="J2589" s="57"/>
      <c r="K2589" s="59" t="s">
        <v>1</v>
      </c>
      <c r="L2589" s="51"/>
      <c r="M2589" s="59">
        <v>0</v>
      </c>
      <c r="N2589" s="51"/>
      <c r="O2589" s="82" t="s">
        <v>1</v>
      </c>
      <c r="P2589" s="51"/>
    </row>
    <row r="2590" spans="1:16">
      <c r="A2590" s="58" t="s">
        <v>1</v>
      </c>
      <c r="B2590" s="51"/>
      <c r="C2590" s="58" t="s">
        <v>233</v>
      </c>
      <c r="D2590" s="51"/>
      <c r="E2590" s="65" t="s">
        <v>234</v>
      </c>
      <c r="F2590" s="57"/>
      <c r="G2590" s="57"/>
      <c r="H2590" s="57"/>
      <c r="I2590" s="57"/>
      <c r="J2590" s="57"/>
      <c r="K2590" s="59" t="s">
        <v>1</v>
      </c>
      <c r="L2590" s="51"/>
      <c r="M2590" s="59">
        <v>0</v>
      </c>
      <c r="N2590" s="51"/>
      <c r="O2590" s="82" t="s">
        <v>1</v>
      </c>
      <c r="P2590" s="51"/>
    </row>
    <row r="2591" spans="1:16">
      <c r="A2591" s="54" t="s">
        <v>1</v>
      </c>
      <c r="B2591" s="51"/>
      <c r="C2591" s="54" t="s">
        <v>239</v>
      </c>
      <c r="D2591" s="51"/>
      <c r="E2591" s="56" t="s">
        <v>240</v>
      </c>
      <c r="F2591" s="57"/>
      <c r="G2591" s="57"/>
      <c r="H2591" s="57"/>
      <c r="I2591" s="57"/>
      <c r="J2591" s="57"/>
      <c r="K2591" s="55">
        <v>2500</v>
      </c>
      <c r="L2591" s="51"/>
      <c r="M2591" s="55">
        <v>0</v>
      </c>
      <c r="N2591" s="51"/>
      <c r="O2591" s="81">
        <v>0</v>
      </c>
      <c r="P2591" s="51"/>
    </row>
    <row r="2592" spans="1:16">
      <c r="A2592" s="58" t="s">
        <v>1</v>
      </c>
      <c r="B2592" s="51"/>
      <c r="C2592" s="58" t="s">
        <v>243</v>
      </c>
      <c r="D2592" s="51"/>
      <c r="E2592" s="65" t="s">
        <v>244</v>
      </c>
      <c r="F2592" s="57"/>
      <c r="G2592" s="57"/>
      <c r="H2592" s="57"/>
      <c r="I2592" s="57"/>
      <c r="J2592" s="57"/>
      <c r="K2592" s="59" t="s">
        <v>1</v>
      </c>
      <c r="L2592" s="51"/>
      <c r="M2592" s="59">
        <v>0</v>
      </c>
      <c r="N2592" s="51"/>
      <c r="O2592" s="82" t="s">
        <v>1</v>
      </c>
      <c r="P2592" s="51"/>
    </row>
    <row r="2593" spans="1:16">
      <c r="A2593" s="66" t="s">
        <v>1</v>
      </c>
      <c r="B2593" s="51"/>
      <c r="C2593" s="66" t="s">
        <v>612</v>
      </c>
      <c r="D2593" s="51"/>
      <c r="E2593" s="70" t="s">
        <v>613</v>
      </c>
      <c r="F2593" s="57"/>
      <c r="G2593" s="57"/>
      <c r="H2593" s="57"/>
      <c r="I2593" s="57"/>
      <c r="J2593" s="57"/>
      <c r="K2593" s="67">
        <v>127000</v>
      </c>
      <c r="L2593" s="51"/>
      <c r="M2593" s="67">
        <v>57930.65</v>
      </c>
      <c r="N2593" s="51"/>
      <c r="O2593" s="79">
        <v>45.61</v>
      </c>
      <c r="P2593" s="51"/>
    </row>
    <row r="2594" spans="1:16">
      <c r="A2594" s="60"/>
      <c r="B2594" s="51"/>
      <c r="C2594" s="60" t="s">
        <v>614</v>
      </c>
      <c r="D2594" s="51"/>
      <c r="E2594" s="64" t="s">
        <v>615</v>
      </c>
      <c r="F2594" s="57"/>
      <c r="G2594" s="57"/>
      <c r="H2594" s="57"/>
      <c r="I2594" s="57"/>
      <c r="J2594" s="57"/>
      <c r="K2594" s="61">
        <v>127000</v>
      </c>
      <c r="L2594" s="51"/>
      <c r="M2594" s="61">
        <v>57930.65</v>
      </c>
      <c r="N2594" s="51"/>
      <c r="O2594" s="80">
        <v>45.61</v>
      </c>
      <c r="P2594" s="51"/>
    </row>
    <row r="2595" spans="1:16">
      <c r="A2595" s="62" t="s">
        <v>1</v>
      </c>
      <c r="B2595" s="51"/>
      <c r="C2595" s="62" t="s">
        <v>384</v>
      </c>
      <c r="D2595" s="51"/>
      <c r="E2595" s="51"/>
      <c r="F2595" s="51"/>
      <c r="G2595" s="51"/>
      <c r="H2595" s="51"/>
      <c r="I2595" s="51"/>
      <c r="J2595" s="51"/>
      <c r="K2595" s="63">
        <v>90000</v>
      </c>
      <c r="L2595" s="51"/>
      <c r="M2595" s="63">
        <v>39029</v>
      </c>
      <c r="N2595" s="51"/>
      <c r="O2595" s="76">
        <v>43.37</v>
      </c>
      <c r="P2595" s="51"/>
    </row>
    <row r="2596" spans="1:16">
      <c r="A2596" s="62" t="s">
        <v>1</v>
      </c>
      <c r="B2596" s="51"/>
      <c r="C2596" s="62" t="s">
        <v>385</v>
      </c>
      <c r="D2596" s="51"/>
      <c r="E2596" s="51"/>
      <c r="F2596" s="51"/>
      <c r="G2596" s="51"/>
      <c r="H2596" s="51"/>
      <c r="I2596" s="51"/>
      <c r="J2596" s="51"/>
      <c r="K2596" s="63">
        <v>90000</v>
      </c>
      <c r="L2596" s="51"/>
      <c r="M2596" s="63">
        <v>39029</v>
      </c>
      <c r="N2596" s="51"/>
      <c r="O2596" s="76">
        <v>43.37</v>
      </c>
      <c r="P2596" s="51"/>
    </row>
    <row r="2597" spans="1:16">
      <c r="A2597" s="54" t="s">
        <v>1</v>
      </c>
      <c r="B2597" s="51"/>
      <c r="C2597" s="54" t="s">
        <v>235</v>
      </c>
      <c r="D2597" s="51"/>
      <c r="E2597" s="56" t="s">
        <v>236</v>
      </c>
      <c r="F2597" s="57"/>
      <c r="G2597" s="57"/>
      <c r="H2597" s="57"/>
      <c r="I2597" s="57"/>
      <c r="J2597" s="57"/>
      <c r="K2597" s="55">
        <v>90000</v>
      </c>
      <c r="L2597" s="51"/>
      <c r="M2597" s="55">
        <v>39029</v>
      </c>
      <c r="N2597" s="51"/>
      <c r="O2597" s="81">
        <v>43.37</v>
      </c>
      <c r="P2597" s="51"/>
    </row>
    <row r="2598" spans="1:16">
      <c r="A2598" s="58" t="s">
        <v>1</v>
      </c>
      <c r="B2598" s="51"/>
      <c r="C2598" s="58" t="s">
        <v>327</v>
      </c>
      <c r="D2598" s="51"/>
      <c r="E2598" s="65" t="s">
        <v>328</v>
      </c>
      <c r="F2598" s="57"/>
      <c r="G2598" s="57"/>
      <c r="H2598" s="57"/>
      <c r="I2598" s="57"/>
      <c r="J2598" s="57"/>
      <c r="K2598" s="59" t="s">
        <v>1</v>
      </c>
      <c r="L2598" s="51"/>
      <c r="M2598" s="59">
        <v>39029</v>
      </c>
      <c r="N2598" s="51"/>
      <c r="O2598" s="82" t="s">
        <v>1</v>
      </c>
      <c r="P2598" s="51"/>
    </row>
    <row r="2599" spans="1:16">
      <c r="A2599" s="62" t="s">
        <v>1</v>
      </c>
      <c r="B2599" s="51"/>
      <c r="C2599" s="62" t="s">
        <v>390</v>
      </c>
      <c r="D2599" s="51"/>
      <c r="E2599" s="51"/>
      <c r="F2599" s="51"/>
      <c r="G2599" s="51"/>
      <c r="H2599" s="51"/>
      <c r="I2599" s="51"/>
      <c r="J2599" s="51"/>
      <c r="K2599" s="63">
        <v>25000</v>
      </c>
      <c r="L2599" s="51"/>
      <c r="M2599" s="63">
        <v>15944.85</v>
      </c>
      <c r="N2599" s="51"/>
      <c r="O2599" s="76">
        <v>63.78</v>
      </c>
      <c r="P2599" s="51"/>
    </row>
    <row r="2600" spans="1:16">
      <c r="A2600" s="62" t="s">
        <v>1</v>
      </c>
      <c r="B2600" s="51"/>
      <c r="C2600" s="62" t="s">
        <v>391</v>
      </c>
      <c r="D2600" s="51"/>
      <c r="E2600" s="51"/>
      <c r="F2600" s="51"/>
      <c r="G2600" s="51"/>
      <c r="H2600" s="51"/>
      <c r="I2600" s="51"/>
      <c r="J2600" s="51"/>
      <c r="K2600" s="63">
        <v>25000</v>
      </c>
      <c r="L2600" s="51"/>
      <c r="M2600" s="63">
        <v>15944.85</v>
      </c>
      <c r="N2600" s="51"/>
      <c r="O2600" s="76">
        <v>63.78</v>
      </c>
      <c r="P2600" s="51"/>
    </row>
    <row r="2601" spans="1:16">
      <c r="A2601" s="54" t="s">
        <v>1</v>
      </c>
      <c r="B2601" s="51"/>
      <c r="C2601" s="54" t="s">
        <v>235</v>
      </c>
      <c r="D2601" s="51"/>
      <c r="E2601" s="56" t="s">
        <v>236</v>
      </c>
      <c r="F2601" s="57"/>
      <c r="G2601" s="57"/>
      <c r="H2601" s="57"/>
      <c r="I2601" s="57"/>
      <c r="J2601" s="57"/>
      <c r="K2601" s="55">
        <v>25000</v>
      </c>
      <c r="L2601" s="51"/>
      <c r="M2601" s="55">
        <v>15944.85</v>
      </c>
      <c r="N2601" s="51"/>
      <c r="O2601" s="81">
        <v>63.78</v>
      </c>
      <c r="P2601" s="51"/>
    </row>
    <row r="2602" spans="1:16">
      <c r="A2602" s="58" t="s">
        <v>1</v>
      </c>
      <c r="B2602" s="51"/>
      <c r="C2602" s="58" t="s">
        <v>327</v>
      </c>
      <c r="D2602" s="51"/>
      <c r="E2602" s="65" t="s">
        <v>328</v>
      </c>
      <c r="F2602" s="57"/>
      <c r="G2602" s="57"/>
      <c r="H2602" s="57"/>
      <c r="I2602" s="57"/>
      <c r="J2602" s="57"/>
      <c r="K2602" s="59" t="s">
        <v>1</v>
      </c>
      <c r="L2602" s="51"/>
      <c r="M2602" s="59">
        <v>15944.85</v>
      </c>
      <c r="N2602" s="51"/>
      <c r="O2602" s="82" t="s">
        <v>1</v>
      </c>
      <c r="P2602" s="51"/>
    </row>
    <row r="2603" spans="1:16">
      <c r="A2603" s="62" t="s">
        <v>1</v>
      </c>
      <c r="B2603" s="51"/>
      <c r="C2603" s="62" t="s">
        <v>392</v>
      </c>
      <c r="D2603" s="51"/>
      <c r="E2603" s="51"/>
      <c r="F2603" s="51"/>
      <c r="G2603" s="51"/>
      <c r="H2603" s="51"/>
      <c r="I2603" s="51"/>
      <c r="J2603" s="51"/>
      <c r="K2603" s="63">
        <v>12000</v>
      </c>
      <c r="L2603" s="51"/>
      <c r="M2603" s="63">
        <v>2956.8</v>
      </c>
      <c r="N2603" s="51"/>
      <c r="O2603" s="76">
        <v>24.64</v>
      </c>
      <c r="P2603" s="51"/>
    </row>
    <row r="2604" spans="1:16">
      <c r="A2604" s="62" t="s">
        <v>1</v>
      </c>
      <c r="B2604" s="51"/>
      <c r="C2604" s="62" t="s">
        <v>393</v>
      </c>
      <c r="D2604" s="51"/>
      <c r="E2604" s="51"/>
      <c r="F2604" s="51"/>
      <c r="G2604" s="51"/>
      <c r="H2604" s="51"/>
      <c r="I2604" s="51"/>
      <c r="J2604" s="51"/>
      <c r="K2604" s="63">
        <v>12000</v>
      </c>
      <c r="L2604" s="51"/>
      <c r="M2604" s="63">
        <v>2956.8</v>
      </c>
      <c r="N2604" s="51"/>
      <c r="O2604" s="76">
        <v>24.64</v>
      </c>
      <c r="P2604" s="51"/>
    </row>
    <row r="2605" spans="1:16">
      <c r="A2605" s="54" t="s">
        <v>1</v>
      </c>
      <c r="B2605" s="51"/>
      <c r="C2605" s="54" t="s">
        <v>235</v>
      </c>
      <c r="D2605" s="51"/>
      <c r="E2605" s="56" t="s">
        <v>236</v>
      </c>
      <c r="F2605" s="57"/>
      <c r="G2605" s="57"/>
      <c r="H2605" s="57"/>
      <c r="I2605" s="57"/>
      <c r="J2605" s="57"/>
      <c r="K2605" s="55">
        <v>7000</v>
      </c>
      <c r="L2605" s="51"/>
      <c r="M2605" s="55">
        <v>1267.2</v>
      </c>
      <c r="N2605" s="51"/>
      <c r="O2605" s="81">
        <v>18.100000000000001</v>
      </c>
      <c r="P2605" s="51"/>
    </row>
    <row r="2606" spans="1:16">
      <c r="A2606" s="58" t="s">
        <v>1</v>
      </c>
      <c r="B2606" s="51"/>
      <c r="C2606" s="58" t="s">
        <v>327</v>
      </c>
      <c r="D2606" s="51"/>
      <c r="E2606" s="65" t="s">
        <v>328</v>
      </c>
      <c r="F2606" s="57"/>
      <c r="G2606" s="57"/>
      <c r="H2606" s="57"/>
      <c r="I2606" s="57"/>
      <c r="J2606" s="57"/>
      <c r="K2606" s="59" t="s">
        <v>1</v>
      </c>
      <c r="L2606" s="51"/>
      <c r="M2606" s="59">
        <v>1267.2</v>
      </c>
      <c r="N2606" s="51"/>
      <c r="O2606" s="82" t="s">
        <v>1</v>
      </c>
      <c r="P2606" s="51"/>
    </row>
    <row r="2607" spans="1:16">
      <c r="A2607" s="54" t="s">
        <v>1</v>
      </c>
      <c r="B2607" s="51"/>
      <c r="C2607" s="54" t="s">
        <v>331</v>
      </c>
      <c r="D2607" s="51"/>
      <c r="E2607" s="56" t="s">
        <v>332</v>
      </c>
      <c r="F2607" s="57"/>
      <c r="G2607" s="57"/>
      <c r="H2607" s="57"/>
      <c r="I2607" s="57"/>
      <c r="J2607" s="57"/>
      <c r="K2607" s="55">
        <v>5000</v>
      </c>
      <c r="L2607" s="51"/>
      <c r="M2607" s="55">
        <v>1689.6</v>
      </c>
      <c r="N2607" s="51"/>
      <c r="O2607" s="81">
        <v>33.79</v>
      </c>
      <c r="P2607" s="51"/>
    </row>
    <row r="2608" spans="1:16">
      <c r="A2608" s="58" t="s">
        <v>1</v>
      </c>
      <c r="B2608" s="51"/>
      <c r="C2608" s="58" t="s">
        <v>333</v>
      </c>
      <c r="D2608" s="51"/>
      <c r="E2608" s="65" t="s">
        <v>334</v>
      </c>
      <c r="F2608" s="57"/>
      <c r="G2608" s="57"/>
      <c r="H2608" s="57"/>
      <c r="I2608" s="57"/>
      <c r="J2608" s="57"/>
      <c r="K2608" s="59" t="s">
        <v>1</v>
      </c>
      <c r="L2608" s="51"/>
      <c r="M2608" s="59">
        <v>1689.6</v>
      </c>
      <c r="N2608" s="51"/>
      <c r="O2608" s="82" t="s">
        <v>1</v>
      </c>
      <c r="P2608" s="51"/>
    </row>
    <row r="2609" spans="1:16">
      <c r="A2609" s="68" t="s">
        <v>1</v>
      </c>
      <c r="B2609" s="51"/>
      <c r="C2609" s="68" t="s">
        <v>917</v>
      </c>
      <c r="D2609" s="51"/>
      <c r="E2609" s="51"/>
      <c r="F2609" s="51"/>
      <c r="G2609" s="51"/>
      <c r="H2609" s="51"/>
      <c r="I2609" s="51"/>
      <c r="J2609" s="51"/>
      <c r="K2609" s="69">
        <v>13569303.630000001</v>
      </c>
      <c r="L2609" s="51"/>
      <c r="M2609" s="69">
        <v>5539044.4000000004</v>
      </c>
      <c r="N2609" s="51"/>
      <c r="O2609" s="75">
        <v>40.82</v>
      </c>
      <c r="P2609" s="51"/>
    </row>
    <row r="2610" spans="1:16">
      <c r="A2610" s="66" t="s">
        <v>1</v>
      </c>
      <c r="B2610" s="51"/>
      <c r="C2610" s="66" t="s">
        <v>632</v>
      </c>
      <c r="D2610" s="51"/>
      <c r="E2610" s="70" t="s">
        <v>633</v>
      </c>
      <c r="F2610" s="57"/>
      <c r="G2610" s="57"/>
      <c r="H2610" s="57"/>
      <c r="I2610" s="57"/>
      <c r="J2610" s="57"/>
      <c r="K2610" s="67">
        <v>9688000</v>
      </c>
      <c r="L2610" s="51"/>
      <c r="M2610" s="67">
        <v>4350287.45</v>
      </c>
      <c r="N2610" s="51"/>
      <c r="O2610" s="79">
        <v>44.9</v>
      </c>
      <c r="P2610" s="51"/>
    </row>
    <row r="2611" spans="1:16">
      <c r="A2611" s="60"/>
      <c r="B2611" s="51"/>
      <c r="C2611" s="60" t="s">
        <v>634</v>
      </c>
      <c r="D2611" s="51"/>
      <c r="E2611" s="64" t="s">
        <v>635</v>
      </c>
      <c r="F2611" s="57"/>
      <c r="G2611" s="57"/>
      <c r="H2611" s="57"/>
      <c r="I2611" s="57"/>
      <c r="J2611" s="57"/>
      <c r="K2611" s="61">
        <v>748000</v>
      </c>
      <c r="L2611" s="51"/>
      <c r="M2611" s="61">
        <v>496756.11</v>
      </c>
      <c r="N2611" s="51"/>
      <c r="O2611" s="80">
        <v>66.41</v>
      </c>
      <c r="P2611" s="51"/>
    </row>
    <row r="2612" spans="1:16">
      <c r="A2612" s="62" t="s">
        <v>1</v>
      </c>
      <c r="B2612" s="51"/>
      <c r="C2612" s="62" t="s">
        <v>390</v>
      </c>
      <c r="D2612" s="51"/>
      <c r="E2612" s="51"/>
      <c r="F2612" s="51"/>
      <c r="G2612" s="51"/>
      <c r="H2612" s="51"/>
      <c r="I2612" s="51"/>
      <c r="J2612" s="51"/>
      <c r="K2612" s="63">
        <v>748000</v>
      </c>
      <c r="L2612" s="51"/>
      <c r="M2612" s="63">
        <v>496756.11</v>
      </c>
      <c r="N2612" s="51"/>
      <c r="O2612" s="76">
        <v>66.41</v>
      </c>
      <c r="P2612" s="51"/>
    </row>
    <row r="2613" spans="1:16">
      <c r="A2613" s="62" t="s">
        <v>1</v>
      </c>
      <c r="B2613" s="51"/>
      <c r="C2613" s="62" t="s">
        <v>391</v>
      </c>
      <c r="D2613" s="51"/>
      <c r="E2613" s="51"/>
      <c r="F2613" s="51"/>
      <c r="G2613" s="51"/>
      <c r="H2613" s="51"/>
      <c r="I2613" s="51"/>
      <c r="J2613" s="51"/>
      <c r="K2613" s="63">
        <v>748000</v>
      </c>
      <c r="L2613" s="51"/>
      <c r="M2613" s="63">
        <v>496756.11</v>
      </c>
      <c r="N2613" s="51"/>
      <c r="O2613" s="76">
        <v>66.41</v>
      </c>
      <c r="P2613" s="51"/>
    </row>
    <row r="2614" spans="1:16">
      <c r="A2614" s="54" t="s">
        <v>1</v>
      </c>
      <c r="B2614" s="51"/>
      <c r="C2614" s="54" t="s">
        <v>231</v>
      </c>
      <c r="D2614" s="51"/>
      <c r="E2614" s="56" t="s">
        <v>232</v>
      </c>
      <c r="F2614" s="57"/>
      <c r="G2614" s="57"/>
      <c r="H2614" s="57"/>
      <c r="I2614" s="57"/>
      <c r="J2614" s="57"/>
      <c r="K2614" s="55">
        <v>27200</v>
      </c>
      <c r="L2614" s="51"/>
      <c r="M2614" s="55">
        <v>27200</v>
      </c>
      <c r="N2614" s="51"/>
      <c r="O2614" s="81">
        <v>100</v>
      </c>
      <c r="P2614" s="51"/>
    </row>
    <row r="2615" spans="1:16">
      <c r="A2615" s="58" t="s">
        <v>1</v>
      </c>
      <c r="B2615" s="51"/>
      <c r="C2615" s="58" t="s">
        <v>258</v>
      </c>
      <c r="D2615" s="51"/>
      <c r="E2615" s="65" t="s">
        <v>259</v>
      </c>
      <c r="F2615" s="57"/>
      <c r="G2615" s="57"/>
      <c r="H2615" s="57"/>
      <c r="I2615" s="57"/>
      <c r="J2615" s="57"/>
      <c r="K2615" s="59" t="s">
        <v>1</v>
      </c>
      <c r="L2615" s="51"/>
      <c r="M2615" s="59">
        <v>20050</v>
      </c>
      <c r="N2615" s="51"/>
      <c r="O2615" s="82" t="s">
        <v>1</v>
      </c>
      <c r="P2615" s="51"/>
    </row>
    <row r="2616" spans="1:16">
      <c r="A2616" s="58" t="s">
        <v>1</v>
      </c>
      <c r="B2616" s="51"/>
      <c r="C2616" s="58" t="s">
        <v>260</v>
      </c>
      <c r="D2616" s="51"/>
      <c r="E2616" s="65" t="s">
        <v>261</v>
      </c>
      <c r="F2616" s="57"/>
      <c r="G2616" s="57"/>
      <c r="H2616" s="57"/>
      <c r="I2616" s="57"/>
      <c r="J2616" s="57"/>
      <c r="K2616" s="59" t="s">
        <v>1</v>
      </c>
      <c r="L2616" s="51"/>
      <c r="M2616" s="59">
        <v>7150</v>
      </c>
      <c r="N2616" s="51"/>
      <c r="O2616" s="82" t="s">
        <v>1</v>
      </c>
      <c r="P2616" s="51"/>
    </row>
    <row r="2617" spans="1:16">
      <c r="A2617" s="54" t="s">
        <v>1</v>
      </c>
      <c r="B2617" s="51"/>
      <c r="C2617" s="54" t="s">
        <v>235</v>
      </c>
      <c r="D2617" s="51"/>
      <c r="E2617" s="56" t="s">
        <v>236</v>
      </c>
      <c r="F2617" s="57"/>
      <c r="G2617" s="57"/>
      <c r="H2617" s="57"/>
      <c r="I2617" s="57"/>
      <c r="J2617" s="57"/>
      <c r="K2617" s="55">
        <v>417100</v>
      </c>
      <c r="L2617" s="51"/>
      <c r="M2617" s="55">
        <v>314424.92</v>
      </c>
      <c r="N2617" s="51"/>
      <c r="O2617" s="81">
        <v>75.38</v>
      </c>
      <c r="P2617" s="51"/>
    </row>
    <row r="2618" spans="1:16">
      <c r="A2618" s="58" t="s">
        <v>1</v>
      </c>
      <c r="B2618" s="51"/>
      <c r="C2618" s="58" t="s">
        <v>237</v>
      </c>
      <c r="D2618" s="51"/>
      <c r="E2618" s="65" t="s">
        <v>238</v>
      </c>
      <c r="F2618" s="57"/>
      <c r="G2618" s="57"/>
      <c r="H2618" s="57"/>
      <c r="I2618" s="57"/>
      <c r="J2618" s="57"/>
      <c r="K2618" s="59" t="s">
        <v>1</v>
      </c>
      <c r="L2618" s="51"/>
      <c r="M2618" s="59">
        <v>62850.84</v>
      </c>
      <c r="N2618" s="51"/>
      <c r="O2618" s="82" t="s">
        <v>1</v>
      </c>
      <c r="P2618" s="51"/>
    </row>
    <row r="2619" spans="1:16">
      <c r="A2619" s="58" t="s">
        <v>1</v>
      </c>
      <c r="B2619" s="51"/>
      <c r="C2619" s="58" t="s">
        <v>327</v>
      </c>
      <c r="D2619" s="51"/>
      <c r="E2619" s="65" t="s">
        <v>328</v>
      </c>
      <c r="F2619" s="57"/>
      <c r="G2619" s="57"/>
      <c r="H2619" s="57"/>
      <c r="I2619" s="57"/>
      <c r="J2619" s="57"/>
      <c r="K2619" s="59" t="s">
        <v>1</v>
      </c>
      <c r="L2619" s="51"/>
      <c r="M2619" s="59">
        <v>0</v>
      </c>
      <c r="N2619" s="51"/>
      <c r="O2619" s="82" t="s">
        <v>1</v>
      </c>
      <c r="P2619" s="51"/>
    </row>
    <row r="2620" spans="1:16">
      <c r="A2620" s="58" t="s">
        <v>1</v>
      </c>
      <c r="B2620" s="51"/>
      <c r="C2620" s="58" t="s">
        <v>266</v>
      </c>
      <c r="D2620" s="51"/>
      <c r="E2620" s="65" t="s">
        <v>267</v>
      </c>
      <c r="F2620" s="57"/>
      <c r="G2620" s="57"/>
      <c r="H2620" s="57"/>
      <c r="I2620" s="57"/>
      <c r="J2620" s="57"/>
      <c r="K2620" s="59" t="s">
        <v>1</v>
      </c>
      <c r="L2620" s="51"/>
      <c r="M2620" s="59">
        <v>233797.14</v>
      </c>
      <c r="N2620" s="51"/>
      <c r="O2620" s="82" t="s">
        <v>1</v>
      </c>
      <c r="P2620" s="51"/>
    </row>
    <row r="2621" spans="1:16">
      <c r="A2621" s="58" t="s">
        <v>1</v>
      </c>
      <c r="B2621" s="51"/>
      <c r="C2621" s="58" t="s">
        <v>268</v>
      </c>
      <c r="D2621" s="51"/>
      <c r="E2621" s="65" t="s">
        <v>269</v>
      </c>
      <c r="F2621" s="57"/>
      <c r="G2621" s="57"/>
      <c r="H2621" s="57"/>
      <c r="I2621" s="57"/>
      <c r="J2621" s="57"/>
      <c r="K2621" s="59" t="s">
        <v>1</v>
      </c>
      <c r="L2621" s="51"/>
      <c r="M2621" s="59">
        <v>14894.46</v>
      </c>
      <c r="N2621" s="51"/>
      <c r="O2621" s="82" t="s">
        <v>1</v>
      </c>
      <c r="P2621" s="51"/>
    </row>
    <row r="2622" spans="1:16">
      <c r="A2622" s="58" t="s">
        <v>1</v>
      </c>
      <c r="B2622" s="51"/>
      <c r="C2622" s="58" t="s">
        <v>270</v>
      </c>
      <c r="D2622" s="51"/>
      <c r="E2622" s="65" t="s">
        <v>271</v>
      </c>
      <c r="F2622" s="57"/>
      <c r="G2622" s="57"/>
      <c r="H2622" s="57"/>
      <c r="I2622" s="57"/>
      <c r="J2622" s="57"/>
      <c r="K2622" s="59" t="s">
        <v>1</v>
      </c>
      <c r="L2622" s="51"/>
      <c r="M2622" s="59">
        <v>2882.48</v>
      </c>
      <c r="N2622" s="51"/>
      <c r="O2622" s="82" t="s">
        <v>1</v>
      </c>
      <c r="P2622" s="51"/>
    </row>
    <row r="2623" spans="1:16">
      <c r="A2623" s="54" t="s">
        <v>1</v>
      </c>
      <c r="B2623" s="51"/>
      <c r="C2623" s="54" t="s">
        <v>239</v>
      </c>
      <c r="D2623" s="51"/>
      <c r="E2623" s="56" t="s">
        <v>240</v>
      </c>
      <c r="F2623" s="57"/>
      <c r="G2623" s="57"/>
      <c r="H2623" s="57"/>
      <c r="I2623" s="57"/>
      <c r="J2623" s="57"/>
      <c r="K2623" s="55">
        <v>282600</v>
      </c>
      <c r="L2623" s="51"/>
      <c r="M2623" s="55">
        <v>141926.71</v>
      </c>
      <c r="N2623" s="51"/>
      <c r="O2623" s="81">
        <v>50.22</v>
      </c>
      <c r="P2623" s="51"/>
    </row>
    <row r="2624" spans="1:16">
      <c r="A2624" s="58" t="s">
        <v>1</v>
      </c>
      <c r="B2624" s="51"/>
      <c r="C2624" s="58" t="s">
        <v>274</v>
      </c>
      <c r="D2624" s="51"/>
      <c r="E2624" s="65" t="s">
        <v>275</v>
      </c>
      <c r="F2624" s="57"/>
      <c r="G2624" s="57"/>
      <c r="H2624" s="57"/>
      <c r="I2624" s="57"/>
      <c r="J2624" s="57"/>
      <c r="K2624" s="59" t="s">
        <v>1</v>
      </c>
      <c r="L2624" s="51"/>
      <c r="M2624" s="59">
        <v>58367.46</v>
      </c>
      <c r="N2624" s="51"/>
      <c r="O2624" s="82" t="s">
        <v>1</v>
      </c>
      <c r="P2624" s="51"/>
    </row>
    <row r="2625" spans="1:16">
      <c r="A2625" s="58" t="s">
        <v>1</v>
      </c>
      <c r="B2625" s="51"/>
      <c r="C2625" s="58" t="s">
        <v>276</v>
      </c>
      <c r="D2625" s="51"/>
      <c r="E2625" s="65" t="s">
        <v>277</v>
      </c>
      <c r="F2625" s="57"/>
      <c r="G2625" s="57"/>
      <c r="H2625" s="57"/>
      <c r="I2625" s="57"/>
      <c r="J2625" s="57"/>
      <c r="K2625" s="59" t="s">
        <v>1</v>
      </c>
      <c r="L2625" s="51"/>
      <c r="M2625" s="59">
        <v>10373.629999999999</v>
      </c>
      <c r="N2625" s="51"/>
      <c r="O2625" s="82" t="s">
        <v>1</v>
      </c>
      <c r="P2625" s="51"/>
    </row>
    <row r="2626" spans="1:16">
      <c r="A2626" s="58" t="s">
        <v>1</v>
      </c>
      <c r="B2626" s="51"/>
      <c r="C2626" s="58" t="s">
        <v>278</v>
      </c>
      <c r="D2626" s="51"/>
      <c r="E2626" s="65" t="s">
        <v>279</v>
      </c>
      <c r="F2626" s="57"/>
      <c r="G2626" s="57"/>
      <c r="H2626" s="57"/>
      <c r="I2626" s="57"/>
      <c r="J2626" s="57"/>
      <c r="K2626" s="59" t="s">
        <v>1</v>
      </c>
      <c r="L2626" s="51"/>
      <c r="M2626" s="59">
        <v>26604.32</v>
      </c>
      <c r="N2626" s="51"/>
      <c r="O2626" s="82" t="s">
        <v>1</v>
      </c>
      <c r="P2626" s="51"/>
    </row>
    <row r="2627" spans="1:16">
      <c r="A2627" s="58" t="s">
        <v>1</v>
      </c>
      <c r="B2627" s="51"/>
      <c r="C2627" s="58" t="s">
        <v>280</v>
      </c>
      <c r="D2627" s="51"/>
      <c r="E2627" s="65" t="s">
        <v>281</v>
      </c>
      <c r="F2627" s="57"/>
      <c r="G2627" s="57"/>
      <c r="H2627" s="57"/>
      <c r="I2627" s="57"/>
      <c r="J2627" s="57"/>
      <c r="K2627" s="59" t="s">
        <v>1</v>
      </c>
      <c r="L2627" s="51"/>
      <c r="M2627" s="59">
        <v>0</v>
      </c>
      <c r="N2627" s="51"/>
      <c r="O2627" s="82" t="s">
        <v>1</v>
      </c>
      <c r="P2627" s="51"/>
    </row>
    <row r="2628" spans="1:16">
      <c r="A2628" s="58" t="s">
        <v>1</v>
      </c>
      <c r="B2628" s="51"/>
      <c r="C2628" s="58" t="s">
        <v>282</v>
      </c>
      <c r="D2628" s="51"/>
      <c r="E2628" s="65" t="s">
        <v>283</v>
      </c>
      <c r="F2628" s="57"/>
      <c r="G2628" s="57"/>
      <c r="H2628" s="57"/>
      <c r="I2628" s="57"/>
      <c r="J2628" s="57"/>
      <c r="K2628" s="59" t="s">
        <v>1</v>
      </c>
      <c r="L2628" s="51"/>
      <c r="M2628" s="59">
        <v>6687.5</v>
      </c>
      <c r="N2628" s="51"/>
      <c r="O2628" s="82" t="s">
        <v>1</v>
      </c>
      <c r="P2628" s="51"/>
    </row>
    <row r="2629" spans="1:16">
      <c r="A2629" s="58" t="s">
        <v>1</v>
      </c>
      <c r="B2629" s="51"/>
      <c r="C2629" s="58" t="s">
        <v>243</v>
      </c>
      <c r="D2629" s="51"/>
      <c r="E2629" s="65" t="s">
        <v>244</v>
      </c>
      <c r="F2629" s="57"/>
      <c r="G2629" s="57"/>
      <c r="H2629" s="57"/>
      <c r="I2629" s="57"/>
      <c r="J2629" s="57"/>
      <c r="K2629" s="59" t="s">
        <v>1</v>
      </c>
      <c r="L2629" s="51"/>
      <c r="M2629" s="59">
        <v>0</v>
      </c>
      <c r="N2629" s="51"/>
      <c r="O2629" s="82" t="s">
        <v>1</v>
      </c>
      <c r="P2629" s="51"/>
    </row>
    <row r="2630" spans="1:16">
      <c r="A2630" s="58" t="s">
        <v>1</v>
      </c>
      <c r="B2630" s="51"/>
      <c r="C2630" s="58" t="s">
        <v>329</v>
      </c>
      <c r="D2630" s="51"/>
      <c r="E2630" s="65" t="s">
        <v>330</v>
      </c>
      <c r="F2630" s="57"/>
      <c r="G2630" s="57"/>
      <c r="H2630" s="57"/>
      <c r="I2630" s="57"/>
      <c r="J2630" s="57"/>
      <c r="K2630" s="59" t="s">
        <v>1</v>
      </c>
      <c r="L2630" s="51"/>
      <c r="M2630" s="59">
        <v>11716.8</v>
      </c>
      <c r="N2630" s="51"/>
      <c r="O2630" s="82" t="s">
        <v>1</v>
      </c>
      <c r="P2630" s="51"/>
    </row>
    <row r="2631" spans="1:16">
      <c r="A2631" s="58" t="s">
        <v>1</v>
      </c>
      <c r="B2631" s="51"/>
      <c r="C2631" s="58" t="s">
        <v>284</v>
      </c>
      <c r="D2631" s="51"/>
      <c r="E2631" s="65" t="s">
        <v>285</v>
      </c>
      <c r="F2631" s="57"/>
      <c r="G2631" s="57"/>
      <c r="H2631" s="57"/>
      <c r="I2631" s="57"/>
      <c r="J2631" s="57"/>
      <c r="K2631" s="59" t="s">
        <v>1</v>
      </c>
      <c r="L2631" s="51"/>
      <c r="M2631" s="59">
        <v>28177</v>
      </c>
      <c r="N2631" s="51"/>
      <c r="O2631" s="82" t="s">
        <v>1</v>
      </c>
      <c r="P2631" s="51"/>
    </row>
    <row r="2632" spans="1:16">
      <c r="A2632" s="54" t="s">
        <v>1</v>
      </c>
      <c r="B2632" s="51"/>
      <c r="C2632" s="54" t="s">
        <v>245</v>
      </c>
      <c r="D2632" s="51"/>
      <c r="E2632" s="56" t="s">
        <v>246</v>
      </c>
      <c r="F2632" s="57"/>
      <c r="G2632" s="57"/>
      <c r="H2632" s="57"/>
      <c r="I2632" s="57"/>
      <c r="J2632" s="57"/>
      <c r="K2632" s="55">
        <v>21000</v>
      </c>
      <c r="L2632" s="51"/>
      <c r="M2632" s="55">
        <v>13204.08</v>
      </c>
      <c r="N2632" s="51"/>
      <c r="O2632" s="81">
        <v>62.88</v>
      </c>
      <c r="P2632" s="51"/>
    </row>
    <row r="2633" spans="1:16">
      <c r="A2633" s="58" t="s">
        <v>1</v>
      </c>
      <c r="B2633" s="51"/>
      <c r="C2633" s="58" t="s">
        <v>286</v>
      </c>
      <c r="D2633" s="51"/>
      <c r="E2633" s="65" t="s">
        <v>287</v>
      </c>
      <c r="F2633" s="57"/>
      <c r="G2633" s="57"/>
      <c r="H2633" s="57"/>
      <c r="I2633" s="57"/>
      <c r="J2633" s="57"/>
      <c r="K2633" s="59" t="s">
        <v>1</v>
      </c>
      <c r="L2633" s="51"/>
      <c r="M2633" s="59">
        <v>10940.33</v>
      </c>
      <c r="N2633" s="51"/>
      <c r="O2633" s="82" t="s">
        <v>1</v>
      </c>
      <c r="P2633" s="51"/>
    </row>
    <row r="2634" spans="1:16">
      <c r="A2634" s="58" t="s">
        <v>1</v>
      </c>
      <c r="B2634" s="51"/>
      <c r="C2634" s="58" t="s">
        <v>288</v>
      </c>
      <c r="D2634" s="51"/>
      <c r="E2634" s="65" t="s">
        <v>289</v>
      </c>
      <c r="F2634" s="57"/>
      <c r="G2634" s="57"/>
      <c r="H2634" s="57"/>
      <c r="I2634" s="57"/>
      <c r="J2634" s="57"/>
      <c r="K2634" s="59" t="s">
        <v>1</v>
      </c>
      <c r="L2634" s="51"/>
      <c r="M2634" s="59">
        <v>2170</v>
      </c>
      <c r="N2634" s="51"/>
      <c r="O2634" s="82" t="s">
        <v>1</v>
      </c>
      <c r="P2634" s="51"/>
    </row>
    <row r="2635" spans="1:16">
      <c r="A2635" s="58" t="s">
        <v>1</v>
      </c>
      <c r="B2635" s="51"/>
      <c r="C2635" s="58" t="s">
        <v>290</v>
      </c>
      <c r="D2635" s="51"/>
      <c r="E2635" s="65" t="s">
        <v>291</v>
      </c>
      <c r="F2635" s="57"/>
      <c r="G2635" s="57"/>
      <c r="H2635" s="57"/>
      <c r="I2635" s="57"/>
      <c r="J2635" s="57"/>
      <c r="K2635" s="59" t="s">
        <v>1</v>
      </c>
      <c r="L2635" s="51"/>
      <c r="M2635" s="59">
        <v>93.75</v>
      </c>
      <c r="N2635" s="51"/>
      <c r="O2635" s="82" t="s">
        <v>1</v>
      </c>
      <c r="P2635" s="51"/>
    </row>
    <row r="2636" spans="1:16">
      <c r="A2636" s="54" t="s">
        <v>1</v>
      </c>
      <c r="B2636" s="51"/>
      <c r="C2636" s="54" t="s">
        <v>292</v>
      </c>
      <c r="D2636" s="51"/>
      <c r="E2636" s="56" t="s">
        <v>293</v>
      </c>
      <c r="F2636" s="57"/>
      <c r="G2636" s="57"/>
      <c r="H2636" s="57"/>
      <c r="I2636" s="57"/>
      <c r="J2636" s="57"/>
      <c r="K2636" s="55">
        <v>100</v>
      </c>
      <c r="L2636" s="51"/>
      <c r="M2636" s="55">
        <v>0.4</v>
      </c>
      <c r="N2636" s="51"/>
      <c r="O2636" s="81">
        <v>0.4</v>
      </c>
      <c r="P2636" s="51"/>
    </row>
    <row r="2637" spans="1:16">
      <c r="A2637" s="58" t="s">
        <v>1</v>
      </c>
      <c r="B2637" s="51"/>
      <c r="C2637" s="58" t="s">
        <v>294</v>
      </c>
      <c r="D2637" s="51"/>
      <c r="E2637" s="65" t="s">
        <v>295</v>
      </c>
      <c r="F2637" s="57"/>
      <c r="G2637" s="57"/>
      <c r="H2637" s="57"/>
      <c r="I2637" s="57"/>
      <c r="J2637" s="57"/>
      <c r="K2637" s="59" t="s">
        <v>1</v>
      </c>
      <c r="L2637" s="51"/>
      <c r="M2637" s="59">
        <v>0.4</v>
      </c>
      <c r="N2637" s="51"/>
      <c r="O2637" s="82" t="s">
        <v>1</v>
      </c>
      <c r="P2637" s="51"/>
    </row>
    <row r="2638" spans="1:16">
      <c r="A2638" s="58" t="s">
        <v>1</v>
      </c>
      <c r="B2638" s="51"/>
      <c r="C2638" s="58" t="s">
        <v>296</v>
      </c>
      <c r="D2638" s="51"/>
      <c r="E2638" s="65" t="s">
        <v>297</v>
      </c>
      <c r="F2638" s="57"/>
      <c r="G2638" s="57"/>
      <c r="H2638" s="57"/>
      <c r="I2638" s="57"/>
      <c r="J2638" s="57"/>
      <c r="K2638" s="59" t="s">
        <v>1</v>
      </c>
      <c r="L2638" s="51"/>
      <c r="M2638" s="59">
        <v>0</v>
      </c>
      <c r="N2638" s="51"/>
      <c r="O2638" s="82" t="s">
        <v>1</v>
      </c>
      <c r="P2638" s="51"/>
    </row>
    <row r="2639" spans="1:16">
      <c r="A2639" s="60"/>
      <c r="B2639" s="51"/>
      <c r="C2639" s="60" t="s">
        <v>703</v>
      </c>
      <c r="D2639" s="51"/>
      <c r="E2639" s="64" t="s">
        <v>704</v>
      </c>
      <c r="F2639" s="57"/>
      <c r="G2639" s="57"/>
      <c r="H2639" s="57"/>
      <c r="I2639" s="57"/>
      <c r="J2639" s="57"/>
      <c r="K2639" s="61">
        <v>8940000</v>
      </c>
      <c r="L2639" s="51"/>
      <c r="M2639" s="61">
        <v>3853531.34</v>
      </c>
      <c r="N2639" s="51"/>
      <c r="O2639" s="80">
        <v>43.1</v>
      </c>
      <c r="P2639" s="51"/>
    </row>
    <row r="2640" spans="1:16">
      <c r="A2640" s="62" t="s">
        <v>1</v>
      </c>
      <c r="B2640" s="51"/>
      <c r="C2640" s="62" t="s">
        <v>390</v>
      </c>
      <c r="D2640" s="51"/>
      <c r="E2640" s="51"/>
      <c r="F2640" s="51"/>
      <c r="G2640" s="51"/>
      <c r="H2640" s="51"/>
      <c r="I2640" s="51"/>
      <c r="J2640" s="51"/>
      <c r="K2640" s="63">
        <v>8940000</v>
      </c>
      <c r="L2640" s="51"/>
      <c r="M2640" s="63">
        <v>3853531.34</v>
      </c>
      <c r="N2640" s="51"/>
      <c r="O2640" s="76">
        <v>43.1</v>
      </c>
      <c r="P2640" s="51"/>
    </row>
    <row r="2641" spans="1:16">
      <c r="A2641" s="62" t="s">
        <v>1</v>
      </c>
      <c r="B2641" s="51"/>
      <c r="C2641" s="62" t="s">
        <v>391</v>
      </c>
      <c r="D2641" s="51"/>
      <c r="E2641" s="51"/>
      <c r="F2641" s="51"/>
      <c r="G2641" s="51"/>
      <c r="H2641" s="51"/>
      <c r="I2641" s="51"/>
      <c r="J2641" s="51"/>
      <c r="K2641" s="63">
        <v>8940000</v>
      </c>
      <c r="L2641" s="51"/>
      <c r="M2641" s="63">
        <v>3853531.34</v>
      </c>
      <c r="N2641" s="51"/>
      <c r="O2641" s="76">
        <v>43.1</v>
      </c>
      <c r="P2641" s="51"/>
    </row>
    <row r="2642" spans="1:16">
      <c r="A2642" s="54" t="s">
        <v>1</v>
      </c>
      <c r="B2642" s="51"/>
      <c r="C2642" s="54" t="s">
        <v>220</v>
      </c>
      <c r="D2642" s="51"/>
      <c r="E2642" s="56" t="s">
        <v>221</v>
      </c>
      <c r="F2642" s="57"/>
      <c r="G2642" s="57"/>
      <c r="H2642" s="57"/>
      <c r="I2642" s="57"/>
      <c r="J2642" s="57"/>
      <c r="K2642" s="55">
        <v>7165000</v>
      </c>
      <c r="L2642" s="51"/>
      <c r="M2642" s="55">
        <v>3118259</v>
      </c>
      <c r="N2642" s="51"/>
      <c r="O2642" s="81">
        <v>43.52</v>
      </c>
      <c r="P2642" s="51"/>
    </row>
    <row r="2643" spans="1:16">
      <c r="A2643" s="58" t="s">
        <v>1</v>
      </c>
      <c r="B2643" s="51"/>
      <c r="C2643" s="58" t="s">
        <v>222</v>
      </c>
      <c r="D2643" s="51"/>
      <c r="E2643" s="65" t="s">
        <v>223</v>
      </c>
      <c r="F2643" s="57"/>
      <c r="G2643" s="57"/>
      <c r="H2643" s="57"/>
      <c r="I2643" s="57"/>
      <c r="J2643" s="57"/>
      <c r="K2643" s="59" t="s">
        <v>1</v>
      </c>
      <c r="L2643" s="51"/>
      <c r="M2643" s="59">
        <v>3067110.14</v>
      </c>
      <c r="N2643" s="51"/>
      <c r="O2643" s="82" t="s">
        <v>1</v>
      </c>
      <c r="P2643" s="51"/>
    </row>
    <row r="2644" spans="1:16">
      <c r="A2644" s="58" t="s">
        <v>1</v>
      </c>
      <c r="B2644" s="51"/>
      <c r="C2644" s="58" t="s">
        <v>323</v>
      </c>
      <c r="D2644" s="51"/>
      <c r="E2644" s="65" t="s">
        <v>324</v>
      </c>
      <c r="F2644" s="57"/>
      <c r="G2644" s="57"/>
      <c r="H2644" s="57"/>
      <c r="I2644" s="57"/>
      <c r="J2644" s="57"/>
      <c r="K2644" s="59" t="s">
        <v>1</v>
      </c>
      <c r="L2644" s="51"/>
      <c r="M2644" s="59">
        <v>50571.02</v>
      </c>
      <c r="N2644" s="51"/>
      <c r="O2644" s="82" t="s">
        <v>1</v>
      </c>
      <c r="P2644" s="51"/>
    </row>
    <row r="2645" spans="1:16">
      <c r="A2645" s="58" t="s">
        <v>1</v>
      </c>
      <c r="B2645" s="51"/>
      <c r="C2645" s="58" t="s">
        <v>705</v>
      </c>
      <c r="D2645" s="51"/>
      <c r="E2645" s="65" t="s">
        <v>706</v>
      </c>
      <c r="F2645" s="57"/>
      <c r="G2645" s="57"/>
      <c r="H2645" s="57"/>
      <c r="I2645" s="57"/>
      <c r="J2645" s="57"/>
      <c r="K2645" s="59" t="s">
        <v>1</v>
      </c>
      <c r="L2645" s="51"/>
      <c r="M2645" s="59">
        <v>577.84</v>
      </c>
      <c r="N2645" s="51"/>
      <c r="O2645" s="82" t="s">
        <v>1</v>
      </c>
      <c r="P2645" s="51"/>
    </row>
    <row r="2646" spans="1:16">
      <c r="A2646" s="54" t="s">
        <v>1</v>
      </c>
      <c r="B2646" s="51"/>
      <c r="C2646" s="54" t="s">
        <v>224</v>
      </c>
      <c r="D2646" s="51"/>
      <c r="E2646" s="56" t="s">
        <v>225</v>
      </c>
      <c r="F2646" s="57"/>
      <c r="G2646" s="57"/>
      <c r="H2646" s="57"/>
      <c r="I2646" s="57"/>
      <c r="J2646" s="57"/>
      <c r="K2646" s="55">
        <v>300000</v>
      </c>
      <c r="L2646" s="51"/>
      <c r="M2646" s="55">
        <v>107092.94</v>
      </c>
      <c r="N2646" s="51"/>
      <c r="O2646" s="81">
        <v>35.700000000000003</v>
      </c>
      <c r="P2646" s="51"/>
    </row>
    <row r="2647" spans="1:16">
      <c r="A2647" s="58" t="s">
        <v>1</v>
      </c>
      <c r="B2647" s="51"/>
      <c r="C2647" s="58" t="s">
        <v>226</v>
      </c>
      <c r="D2647" s="51"/>
      <c r="E2647" s="65" t="s">
        <v>225</v>
      </c>
      <c r="F2647" s="57"/>
      <c r="G2647" s="57"/>
      <c r="H2647" s="57"/>
      <c r="I2647" s="57"/>
      <c r="J2647" s="57"/>
      <c r="K2647" s="59" t="s">
        <v>1</v>
      </c>
      <c r="L2647" s="51"/>
      <c r="M2647" s="59">
        <v>107092.94</v>
      </c>
      <c r="N2647" s="51"/>
      <c r="O2647" s="82" t="s">
        <v>1</v>
      </c>
      <c r="P2647" s="51"/>
    </row>
    <row r="2648" spans="1:16">
      <c r="A2648" s="54" t="s">
        <v>1</v>
      </c>
      <c r="B2648" s="51"/>
      <c r="C2648" s="54" t="s">
        <v>227</v>
      </c>
      <c r="D2648" s="51"/>
      <c r="E2648" s="56" t="s">
        <v>228</v>
      </c>
      <c r="F2648" s="57"/>
      <c r="G2648" s="57"/>
      <c r="H2648" s="57"/>
      <c r="I2648" s="57"/>
      <c r="J2648" s="57"/>
      <c r="K2648" s="55">
        <v>1200000</v>
      </c>
      <c r="L2648" s="51"/>
      <c r="M2648" s="55">
        <v>514512.8</v>
      </c>
      <c r="N2648" s="51"/>
      <c r="O2648" s="81">
        <v>42.88</v>
      </c>
      <c r="P2648" s="51"/>
    </row>
    <row r="2649" spans="1:16">
      <c r="A2649" s="58" t="s">
        <v>1</v>
      </c>
      <c r="B2649" s="51"/>
      <c r="C2649" s="58" t="s">
        <v>229</v>
      </c>
      <c r="D2649" s="51"/>
      <c r="E2649" s="65" t="s">
        <v>230</v>
      </c>
      <c r="F2649" s="57"/>
      <c r="G2649" s="57"/>
      <c r="H2649" s="57"/>
      <c r="I2649" s="57"/>
      <c r="J2649" s="57"/>
      <c r="K2649" s="59" t="s">
        <v>1</v>
      </c>
      <c r="L2649" s="51"/>
      <c r="M2649" s="59">
        <v>514512.8</v>
      </c>
      <c r="N2649" s="51"/>
      <c r="O2649" s="82" t="s">
        <v>1</v>
      </c>
      <c r="P2649" s="51"/>
    </row>
    <row r="2650" spans="1:16">
      <c r="A2650" s="54" t="s">
        <v>1</v>
      </c>
      <c r="B2650" s="51"/>
      <c r="C2650" s="54" t="s">
        <v>231</v>
      </c>
      <c r="D2650" s="51"/>
      <c r="E2650" s="56" t="s">
        <v>232</v>
      </c>
      <c r="F2650" s="57"/>
      <c r="G2650" s="57"/>
      <c r="H2650" s="57"/>
      <c r="I2650" s="57"/>
      <c r="J2650" s="57"/>
      <c r="K2650" s="55">
        <v>230000</v>
      </c>
      <c r="L2650" s="51"/>
      <c r="M2650" s="55">
        <v>101049.60000000001</v>
      </c>
      <c r="N2650" s="51"/>
      <c r="O2650" s="81">
        <v>43.93</v>
      </c>
      <c r="P2650" s="51"/>
    </row>
    <row r="2651" spans="1:16">
      <c r="A2651" s="58" t="s">
        <v>1</v>
      </c>
      <c r="B2651" s="51"/>
      <c r="C2651" s="58" t="s">
        <v>233</v>
      </c>
      <c r="D2651" s="51"/>
      <c r="E2651" s="65" t="s">
        <v>234</v>
      </c>
      <c r="F2651" s="57"/>
      <c r="G2651" s="57"/>
      <c r="H2651" s="57"/>
      <c r="I2651" s="57"/>
      <c r="J2651" s="57"/>
      <c r="K2651" s="59" t="s">
        <v>1</v>
      </c>
      <c r="L2651" s="51"/>
      <c r="M2651" s="59">
        <v>101049.60000000001</v>
      </c>
      <c r="N2651" s="51"/>
      <c r="O2651" s="82" t="s">
        <v>1</v>
      </c>
      <c r="P2651" s="51"/>
    </row>
    <row r="2652" spans="1:16">
      <c r="A2652" s="54" t="s">
        <v>1</v>
      </c>
      <c r="B2652" s="51"/>
      <c r="C2652" s="54" t="s">
        <v>239</v>
      </c>
      <c r="D2652" s="51"/>
      <c r="E2652" s="56" t="s">
        <v>240</v>
      </c>
      <c r="F2652" s="57"/>
      <c r="G2652" s="57"/>
      <c r="H2652" s="57"/>
      <c r="I2652" s="57"/>
      <c r="J2652" s="57"/>
      <c r="K2652" s="55">
        <v>5000</v>
      </c>
      <c r="L2652" s="51"/>
      <c r="M2652" s="55">
        <v>0</v>
      </c>
      <c r="N2652" s="51"/>
      <c r="O2652" s="81">
        <v>0</v>
      </c>
      <c r="P2652" s="51"/>
    </row>
    <row r="2653" spans="1:16">
      <c r="A2653" s="58" t="s">
        <v>1</v>
      </c>
      <c r="B2653" s="51"/>
      <c r="C2653" s="58" t="s">
        <v>243</v>
      </c>
      <c r="D2653" s="51"/>
      <c r="E2653" s="65" t="s">
        <v>244</v>
      </c>
      <c r="F2653" s="57"/>
      <c r="G2653" s="57"/>
      <c r="H2653" s="57"/>
      <c r="I2653" s="57"/>
      <c r="J2653" s="57"/>
      <c r="K2653" s="59" t="s">
        <v>1</v>
      </c>
      <c r="L2653" s="51"/>
      <c r="M2653" s="59">
        <v>0</v>
      </c>
      <c r="N2653" s="51"/>
      <c r="O2653" s="82" t="s">
        <v>1</v>
      </c>
      <c r="P2653" s="51"/>
    </row>
    <row r="2654" spans="1:16">
      <c r="A2654" s="54" t="s">
        <v>1</v>
      </c>
      <c r="B2654" s="51"/>
      <c r="C2654" s="54" t="s">
        <v>245</v>
      </c>
      <c r="D2654" s="51"/>
      <c r="E2654" s="56" t="s">
        <v>246</v>
      </c>
      <c r="F2654" s="57"/>
      <c r="G2654" s="57"/>
      <c r="H2654" s="57"/>
      <c r="I2654" s="57"/>
      <c r="J2654" s="57"/>
      <c r="K2654" s="55">
        <v>40000</v>
      </c>
      <c r="L2654" s="51"/>
      <c r="M2654" s="55">
        <v>12617</v>
      </c>
      <c r="N2654" s="51"/>
      <c r="O2654" s="81">
        <v>31.54</v>
      </c>
      <c r="P2654" s="51"/>
    </row>
    <row r="2655" spans="1:16">
      <c r="A2655" s="58" t="s">
        <v>1</v>
      </c>
      <c r="B2655" s="51"/>
      <c r="C2655" s="58" t="s">
        <v>290</v>
      </c>
      <c r="D2655" s="51"/>
      <c r="E2655" s="65" t="s">
        <v>291</v>
      </c>
      <c r="F2655" s="57"/>
      <c r="G2655" s="57"/>
      <c r="H2655" s="57"/>
      <c r="I2655" s="57"/>
      <c r="J2655" s="57"/>
      <c r="K2655" s="59" t="s">
        <v>1</v>
      </c>
      <c r="L2655" s="51"/>
      <c r="M2655" s="59">
        <v>12617</v>
      </c>
      <c r="N2655" s="51"/>
      <c r="O2655" s="82" t="s">
        <v>1</v>
      </c>
      <c r="P2655" s="51"/>
    </row>
    <row r="2656" spans="1:16">
      <c r="A2656" s="66" t="s">
        <v>1</v>
      </c>
      <c r="B2656" s="51"/>
      <c r="C2656" s="66" t="s">
        <v>589</v>
      </c>
      <c r="D2656" s="51"/>
      <c r="E2656" s="70" t="s">
        <v>590</v>
      </c>
      <c r="F2656" s="57"/>
      <c r="G2656" s="57"/>
      <c r="H2656" s="57"/>
      <c r="I2656" s="57"/>
      <c r="J2656" s="57"/>
      <c r="K2656" s="67">
        <v>3811303.63</v>
      </c>
      <c r="L2656" s="51"/>
      <c r="M2656" s="67">
        <v>1155844.06</v>
      </c>
      <c r="N2656" s="51"/>
      <c r="O2656" s="79">
        <v>30.33</v>
      </c>
      <c r="P2656" s="51"/>
    </row>
    <row r="2657" spans="1:16">
      <c r="A2657" s="60"/>
      <c r="B2657" s="51"/>
      <c r="C2657" s="60" t="s">
        <v>638</v>
      </c>
      <c r="D2657" s="51"/>
      <c r="E2657" s="64" t="s">
        <v>639</v>
      </c>
      <c r="F2657" s="57"/>
      <c r="G2657" s="57"/>
      <c r="H2657" s="57"/>
      <c r="I2657" s="57"/>
      <c r="J2657" s="57"/>
      <c r="K2657" s="61">
        <v>1941600</v>
      </c>
      <c r="L2657" s="51"/>
      <c r="M2657" s="61">
        <v>803565.63</v>
      </c>
      <c r="N2657" s="51"/>
      <c r="O2657" s="80">
        <v>41.39</v>
      </c>
      <c r="P2657" s="51"/>
    </row>
    <row r="2658" spans="1:16">
      <c r="A2658" s="62" t="s">
        <v>1</v>
      </c>
      <c r="B2658" s="51"/>
      <c r="C2658" s="62" t="s">
        <v>384</v>
      </c>
      <c r="D2658" s="51"/>
      <c r="E2658" s="51"/>
      <c r="F2658" s="51"/>
      <c r="G2658" s="51"/>
      <c r="H2658" s="51"/>
      <c r="I2658" s="51"/>
      <c r="J2658" s="51"/>
      <c r="K2658" s="63">
        <v>990000</v>
      </c>
      <c r="L2658" s="51"/>
      <c r="M2658" s="63">
        <v>581194.41</v>
      </c>
      <c r="N2658" s="51"/>
      <c r="O2658" s="76">
        <v>58.71</v>
      </c>
      <c r="P2658" s="51"/>
    </row>
    <row r="2659" spans="1:16">
      <c r="A2659" s="62" t="s">
        <v>1</v>
      </c>
      <c r="B2659" s="51"/>
      <c r="C2659" s="62" t="s">
        <v>385</v>
      </c>
      <c r="D2659" s="51"/>
      <c r="E2659" s="51"/>
      <c r="F2659" s="51"/>
      <c r="G2659" s="51"/>
      <c r="H2659" s="51"/>
      <c r="I2659" s="51"/>
      <c r="J2659" s="51"/>
      <c r="K2659" s="63">
        <v>990000</v>
      </c>
      <c r="L2659" s="51"/>
      <c r="M2659" s="63">
        <v>581194.41</v>
      </c>
      <c r="N2659" s="51"/>
      <c r="O2659" s="76">
        <v>58.71</v>
      </c>
      <c r="P2659" s="51"/>
    </row>
    <row r="2660" spans="1:16">
      <c r="A2660" s="54" t="s">
        <v>1</v>
      </c>
      <c r="B2660" s="51"/>
      <c r="C2660" s="54" t="s">
        <v>220</v>
      </c>
      <c r="D2660" s="51"/>
      <c r="E2660" s="56" t="s">
        <v>221</v>
      </c>
      <c r="F2660" s="57"/>
      <c r="G2660" s="57"/>
      <c r="H2660" s="57"/>
      <c r="I2660" s="57"/>
      <c r="J2660" s="57"/>
      <c r="K2660" s="55">
        <v>800000</v>
      </c>
      <c r="L2660" s="51"/>
      <c r="M2660" s="55">
        <v>480604.25</v>
      </c>
      <c r="N2660" s="51"/>
      <c r="O2660" s="81">
        <v>60.08</v>
      </c>
      <c r="P2660" s="51"/>
    </row>
    <row r="2661" spans="1:16">
      <c r="A2661" s="58" t="s">
        <v>1</v>
      </c>
      <c r="B2661" s="51"/>
      <c r="C2661" s="58" t="s">
        <v>222</v>
      </c>
      <c r="D2661" s="51"/>
      <c r="E2661" s="65" t="s">
        <v>223</v>
      </c>
      <c r="F2661" s="57"/>
      <c r="G2661" s="57"/>
      <c r="H2661" s="57"/>
      <c r="I2661" s="57"/>
      <c r="J2661" s="57"/>
      <c r="K2661" s="59" t="s">
        <v>1</v>
      </c>
      <c r="L2661" s="51"/>
      <c r="M2661" s="59">
        <v>480604.25</v>
      </c>
      <c r="N2661" s="51"/>
      <c r="O2661" s="82" t="s">
        <v>1</v>
      </c>
      <c r="P2661" s="51"/>
    </row>
    <row r="2662" spans="1:16">
      <c r="A2662" s="54" t="s">
        <v>1</v>
      </c>
      <c r="B2662" s="51"/>
      <c r="C2662" s="54" t="s">
        <v>224</v>
      </c>
      <c r="D2662" s="51"/>
      <c r="E2662" s="56" t="s">
        <v>225</v>
      </c>
      <c r="F2662" s="57"/>
      <c r="G2662" s="57"/>
      <c r="H2662" s="57"/>
      <c r="I2662" s="57"/>
      <c r="J2662" s="57"/>
      <c r="K2662" s="55">
        <v>29000</v>
      </c>
      <c r="L2662" s="51"/>
      <c r="M2662" s="55">
        <v>12000</v>
      </c>
      <c r="N2662" s="51"/>
      <c r="O2662" s="81">
        <v>41.38</v>
      </c>
      <c r="P2662" s="51"/>
    </row>
    <row r="2663" spans="1:16">
      <c r="A2663" s="58" t="s">
        <v>1</v>
      </c>
      <c r="B2663" s="51"/>
      <c r="C2663" s="58" t="s">
        <v>226</v>
      </c>
      <c r="D2663" s="51"/>
      <c r="E2663" s="65" t="s">
        <v>225</v>
      </c>
      <c r="F2663" s="57"/>
      <c r="G2663" s="57"/>
      <c r="H2663" s="57"/>
      <c r="I2663" s="57"/>
      <c r="J2663" s="57"/>
      <c r="K2663" s="59" t="s">
        <v>1</v>
      </c>
      <c r="L2663" s="51"/>
      <c r="M2663" s="59">
        <v>12000</v>
      </c>
      <c r="N2663" s="51"/>
      <c r="O2663" s="82" t="s">
        <v>1</v>
      </c>
      <c r="P2663" s="51"/>
    </row>
    <row r="2664" spans="1:16">
      <c r="A2664" s="54" t="s">
        <v>1</v>
      </c>
      <c r="B2664" s="51"/>
      <c r="C2664" s="54" t="s">
        <v>227</v>
      </c>
      <c r="D2664" s="51"/>
      <c r="E2664" s="56" t="s">
        <v>228</v>
      </c>
      <c r="F2664" s="57"/>
      <c r="G2664" s="57"/>
      <c r="H2664" s="57"/>
      <c r="I2664" s="57"/>
      <c r="J2664" s="57"/>
      <c r="K2664" s="55">
        <v>145000</v>
      </c>
      <c r="L2664" s="51"/>
      <c r="M2664" s="55">
        <v>79299.740000000005</v>
      </c>
      <c r="N2664" s="51"/>
      <c r="O2664" s="81">
        <v>54.69</v>
      </c>
      <c r="P2664" s="51"/>
    </row>
    <row r="2665" spans="1:16">
      <c r="A2665" s="58" t="s">
        <v>1</v>
      </c>
      <c r="B2665" s="51"/>
      <c r="C2665" s="58" t="s">
        <v>229</v>
      </c>
      <c r="D2665" s="51"/>
      <c r="E2665" s="65" t="s">
        <v>230</v>
      </c>
      <c r="F2665" s="57"/>
      <c r="G2665" s="57"/>
      <c r="H2665" s="57"/>
      <c r="I2665" s="57"/>
      <c r="J2665" s="57"/>
      <c r="K2665" s="59" t="s">
        <v>1</v>
      </c>
      <c r="L2665" s="51"/>
      <c r="M2665" s="59">
        <v>79299.740000000005</v>
      </c>
      <c r="N2665" s="51"/>
      <c r="O2665" s="82" t="s">
        <v>1</v>
      </c>
      <c r="P2665" s="51"/>
    </row>
    <row r="2666" spans="1:16">
      <c r="A2666" s="54" t="s">
        <v>1</v>
      </c>
      <c r="B2666" s="51"/>
      <c r="C2666" s="54" t="s">
        <v>231</v>
      </c>
      <c r="D2666" s="51"/>
      <c r="E2666" s="56" t="s">
        <v>232</v>
      </c>
      <c r="F2666" s="57"/>
      <c r="G2666" s="57"/>
      <c r="H2666" s="57"/>
      <c r="I2666" s="57"/>
      <c r="J2666" s="57"/>
      <c r="K2666" s="55">
        <v>16000</v>
      </c>
      <c r="L2666" s="51"/>
      <c r="M2666" s="55">
        <v>9290.42</v>
      </c>
      <c r="N2666" s="51"/>
      <c r="O2666" s="81">
        <v>58.07</v>
      </c>
      <c r="P2666" s="51"/>
    </row>
    <row r="2667" spans="1:16">
      <c r="A2667" s="58" t="s">
        <v>1</v>
      </c>
      <c r="B2667" s="51"/>
      <c r="C2667" s="58" t="s">
        <v>233</v>
      </c>
      <c r="D2667" s="51"/>
      <c r="E2667" s="65" t="s">
        <v>234</v>
      </c>
      <c r="F2667" s="57"/>
      <c r="G2667" s="57"/>
      <c r="H2667" s="57"/>
      <c r="I2667" s="57"/>
      <c r="J2667" s="57"/>
      <c r="K2667" s="59" t="s">
        <v>1</v>
      </c>
      <c r="L2667" s="51"/>
      <c r="M2667" s="59">
        <v>9290.42</v>
      </c>
      <c r="N2667" s="51"/>
      <c r="O2667" s="82" t="s">
        <v>1</v>
      </c>
      <c r="P2667" s="51"/>
    </row>
    <row r="2668" spans="1:16">
      <c r="A2668" s="62" t="s">
        <v>1</v>
      </c>
      <c r="B2668" s="51"/>
      <c r="C2668" s="62" t="s">
        <v>388</v>
      </c>
      <c r="D2668" s="51"/>
      <c r="E2668" s="51"/>
      <c r="F2668" s="51"/>
      <c r="G2668" s="51"/>
      <c r="H2668" s="51"/>
      <c r="I2668" s="51"/>
      <c r="J2668" s="51"/>
      <c r="K2668" s="63">
        <v>687000</v>
      </c>
      <c r="L2668" s="51"/>
      <c r="M2668" s="63">
        <v>161434.76999999999</v>
      </c>
      <c r="N2668" s="51"/>
      <c r="O2668" s="76">
        <v>23.5</v>
      </c>
      <c r="P2668" s="51"/>
    </row>
    <row r="2669" spans="1:16">
      <c r="A2669" s="62" t="s">
        <v>1</v>
      </c>
      <c r="B2669" s="51"/>
      <c r="C2669" s="62" t="s">
        <v>389</v>
      </c>
      <c r="D2669" s="51"/>
      <c r="E2669" s="51"/>
      <c r="F2669" s="51"/>
      <c r="G2669" s="51"/>
      <c r="H2669" s="51"/>
      <c r="I2669" s="51"/>
      <c r="J2669" s="51"/>
      <c r="K2669" s="63">
        <v>687000</v>
      </c>
      <c r="L2669" s="51"/>
      <c r="M2669" s="63">
        <v>161434.76999999999</v>
      </c>
      <c r="N2669" s="51"/>
      <c r="O2669" s="76">
        <v>23.5</v>
      </c>
      <c r="P2669" s="51"/>
    </row>
    <row r="2670" spans="1:16">
      <c r="A2670" s="54" t="s">
        <v>1</v>
      </c>
      <c r="B2670" s="51"/>
      <c r="C2670" s="54" t="s">
        <v>220</v>
      </c>
      <c r="D2670" s="51"/>
      <c r="E2670" s="56" t="s">
        <v>221</v>
      </c>
      <c r="F2670" s="57"/>
      <c r="G2670" s="57"/>
      <c r="H2670" s="57"/>
      <c r="I2670" s="57"/>
      <c r="J2670" s="57"/>
      <c r="K2670" s="55">
        <v>250000</v>
      </c>
      <c r="L2670" s="51"/>
      <c r="M2670" s="55">
        <v>89.59</v>
      </c>
      <c r="N2670" s="51"/>
      <c r="O2670" s="81">
        <v>0.04</v>
      </c>
      <c r="P2670" s="51"/>
    </row>
    <row r="2671" spans="1:16">
      <c r="A2671" s="58" t="s">
        <v>1</v>
      </c>
      <c r="B2671" s="51"/>
      <c r="C2671" s="58" t="s">
        <v>222</v>
      </c>
      <c r="D2671" s="51"/>
      <c r="E2671" s="65" t="s">
        <v>223</v>
      </c>
      <c r="F2671" s="57"/>
      <c r="G2671" s="57"/>
      <c r="H2671" s="57"/>
      <c r="I2671" s="57"/>
      <c r="J2671" s="57"/>
      <c r="K2671" s="59" t="s">
        <v>1</v>
      </c>
      <c r="L2671" s="51"/>
      <c r="M2671" s="59">
        <v>89.59</v>
      </c>
      <c r="N2671" s="51"/>
      <c r="O2671" s="82" t="s">
        <v>1</v>
      </c>
      <c r="P2671" s="51"/>
    </row>
    <row r="2672" spans="1:16">
      <c r="A2672" s="54" t="s">
        <v>1</v>
      </c>
      <c r="B2672" s="51"/>
      <c r="C2672" s="54" t="s">
        <v>224</v>
      </c>
      <c r="D2672" s="51"/>
      <c r="E2672" s="56" t="s">
        <v>225</v>
      </c>
      <c r="F2672" s="57"/>
      <c r="G2672" s="57"/>
      <c r="H2672" s="57"/>
      <c r="I2672" s="57"/>
      <c r="J2672" s="57"/>
      <c r="K2672" s="55">
        <v>13000</v>
      </c>
      <c r="L2672" s="51"/>
      <c r="M2672" s="55">
        <v>0</v>
      </c>
      <c r="N2672" s="51"/>
      <c r="O2672" s="81">
        <v>0</v>
      </c>
      <c r="P2672" s="51"/>
    </row>
    <row r="2673" spans="1:16">
      <c r="A2673" s="58" t="s">
        <v>1</v>
      </c>
      <c r="B2673" s="51"/>
      <c r="C2673" s="58" t="s">
        <v>226</v>
      </c>
      <c r="D2673" s="51"/>
      <c r="E2673" s="65" t="s">
        <v>225</v>
      </c>
      <c r="F2673" s="57"/>
      <c r="G2673" s="57"/>
      <c r="H2673" s="57"/>
      <c r="I2673" s="57"/>
      <c r="J2673" s="57"/>
      <c r="K2673" s="59" t="s">
        <v>1</v>
      </c>
      <c r="L2673" s="51"/>
      <c r="M2673" s="59">
        <v>0</v>
      </c>
      <c r="N2673" s="51"/>
      <c r="O2673" s="82" t="s">
        <v>1</v>
      </c>
      <c r="P2673" s="51"/>
    </row>
    <row r="2674" spans="1:16">
      <c r="A2674" s="54" t="s">
        <v>1</v>
      </c>
      <c r="B2674" s="51"/>
      <c r="C2674" s="54" t="s">
        <v>227</v>
      </c>
      <c r="D2674" s="51"/>
      <c r="E2674" s="56" t="s">
        <v>228</v>
      </c>
      <c r="F2674" s="57"/>
      <c r="G2674" s="57"/>
      <c r="H2674" s="57"/>
      <c r="I2674" s="57"/>
      <c r="J2674" s="57"/>
      <c r="K2674" s="55">
        <v>45000</v>
      </c>
      <c r="L2674" s="51"/>
      <c r="M2674" s="55">
        <v>0</v>
      </c>
      <c r="N2674" s="51"/>
      <c r="O2674" s="81">
        <v>0</v>
      </c>
      <c r="P2674" s="51"/>
    </row>
    <row r="2675" spans="1:16">
      <c r="A2675" s="58" t="s">
        <v>1</v>
      </c>
      <c r="B2675" s="51"/>
      <c r="C2675" s="58" t="s">
        <v>229</v>
      </c>
      <c r="D2675" s="51"/>
      <c r="E2675" s="65" t="s">
        <v>230</v>
      </c>
      <c r="F2675" s="57"/>
      <c r="G2675" s="57"/>
      <c r="H2675" s="57"/>
      <c r="I2675" s="57"/>
      <c r="J2675" s="57"/>
      <c r="K2675" s="59" t="s">
        <v>1</v>
      </c>
      <c r="L2675" s="51"/>
      <c r="M2675" s="59">
        <v>0</v>
      </c>
      <c r="N2675" s="51"/>
      <c r="O2675" s="82" t="s">
        <v>1</v>
      </c>
      <c r="P2675" s="51"/>
    </row>
    <row r="2676" spans="1:16">
      <c r="A2676" s="54" t="s">
        <v>1</v>
      </c>
      <c r="B2676" s="51"/>
      <c r="C2676" s="54" t="s">
        <v>231</v>
      </c>
      <c r="D2676" s="51"/>
      <c r="E2676" s="56" t="s">
        <v>232</v>
      </c>
      <c r="F2676" s="57"/>
      <c r="G2676" s="57"/>
      <c r="H2676" s="57"/>
      <c r="I2676" s="57"/>
      <c r="J2676" s="57"/>
      <c r="K2676" s="55">
        <v>10000</v>
      </c>
      <c r="L2676" s="51"/>
      <c r="M2676" s="55">
        <v>0</v>
      </c>
      <c r="N2676" s="51"/>
      <c r="O2676" s="81">
        <v>0</v>
      </c>
      <c r="P2676" s="51"/>
    </row>
    <row r="2677" spans="1:16">
      <c r="A2677" s="58" t="s">
        <v>1</v>
      </c>
      <c r="B2677" s="51"/>
      <c r="C2677" s="58" t="s">
        <v>233</v>
      </c>
      <c r="D2677" s="51"/>
      <c r="E2677" s="65" t="s">
        <v>234</v>
      </c>
      <c r="F2677" s="57"/>
      <c r="G2677" s="57"/>
      <c r="H2677" s="57"/>
      <c r="I2677" s="57"/>
      <c r="J2677" s="57"/>
      <c r="K2677" s="59" t="s">
        <v>1</v>
      </c>
      <c r="L2677" s="51"/>
      <c r="M2677" s="59">
        <v>0</v>
      </c>
      <c r="N2677" s="51"/>
      <c r="O2677" s="82" t="s">
        <v>1</v>
      </c>
      <c r="P2677" s="51"/>
    </row>
    <row r="2678" spans="1:16">
      <c r="A2678" s="54" t="s">
        <v>1</v>
      </c>
      <c r="B2678" s="51"/>
      <c r="C2678" s="54" t="s">
        <v>235</v>
      </c>
      <c r="D2678" s="51"/>
      <c r="E2678" s="56" t="s">
        <v>236</v>
      </c>
      <c r="F2678" s="57"/>
      <c r="G2678" s="57"/>
      <c r="H2678" s="57"/>
      <c r="I2678" s="57"/>
      <c r="J2678" s="57"/>
      <c r="K2678" s="55">
        <v>270000</v>
      </c>
      <c r="L2678" s="51"/>
      <c r="M2678" s="55">
        <v>161345.18</v>
      </c>
      <c r="N2678" s="51"/>
      <c r="O2678" s="81">
        <v>59.76</v>
      </c>
      <c r="P2678" s="51"/>
    </row>
    <row r="2679" spans="1:16">
      <c r="A2679" s="58" t="s">
        <v>1</v>
      </c>
      <c r="B2679" s="51"/>
      <c r="C2679" s="58" t="s">
        <v>237</v>
      </c>
      <c r="D2679" s="51"/>
      <c r="E2679" s="65" t="s">
        <v>238</v>
      </c>
      <c r="F2679" s="57"/>
      <c r="G2679" s="57"/>
      <c r="H2679" s="57"/>
      <c r="I2679" s="57"/>
      <c r="J2679" s="57"/>
      <c r="K2679" s="59" t="s">
        <v>1</v>
      </c>
      <c r="L2679" s="51"/>
      <c r="M2679" s="59">
        <v>0</v>
      </c>
      <c r="N2679" s="51"/>
      <c r="O2679" s="82" t="s">
        <v>1</v>
      </c>
      <c r="P2679" s="51"/>
    </row>
    <row r="2680" spans="1:16">
      <c r="A2680" s="58" t="s">
        <v>1</v>
      </c>
      <c r="B2680" s="51"/>
      <c r="C2680" s="58" t="s">
        <v>327</v>
      </c>
      <c r="D2680" s="51"/>
      <c r="E2680" s="65" t="s">
        <v>328</v>
      </c>
      <c r="F2680" s="57"/>
      <c r="G2680" s="57"/>
      <c r="H2680" s="57"/>
      <c r="I2680" s="57"/>
      <c r="J2680" s="57"/>
      <c r="K2680" s="59" t="s">
        <v>1</v>
      </c>
      <c r="L2680" s="51"/>
      <c r="M2680" s="59">
        <v>161345.18</v>
      </c>
      <c r="N2680" s="51"/>
      <c r="O2680" s="82" t="s">
        <v>1</v>
      </c>
      <c r="P2680" s="51"/>
    </row>
    <row r="2681" spans="1:16">
      <c r="A2681" s="58" t="s">
        <v>1</v>
      </c>
      <c r="B2681" s="51"/>
      <c r="C2681" s="58" t="s">
        <v>270</v>
      </c>
      <c r="D2681" s="51"/>
      <c r="E2681" s="65" t="s">
        <v>271</v>
      </c>
      <c r="F2681" s="57"/>
      <c r="G2681" s="57"/>
      <c r="H2681" s="57"/>
      <c r="I2681" s="57"/>
      <c r="J2681" s="57"/>
      <c r="K2681" s="59" t="s">
        <v>1</v>
      </c>
      <c r="L2681" s="51"/>
      <c r="M2681" s="59">
        <v>0</v>
      </c>
      <c r="N2681" s="51"/>
      <c r="O2681" s="82" t="s">
        <v>1</v>
      </c>
      <c r="P2681" s="51"/>
    </row>
    <row r="2682" spans="1:16">
      <c r="A2682" s="54" t="s">
        <v>1</v>
      </c>
      <c r="B2682" s="51"/>
      <c r="C2682" s="54" t="s">
        <v>239</v>
      </c>
      <c r="D2682" s="51"/>
      <c r="E2682" s="56" t="s">
        <v>240</v>
      </c>
      <c r="F2682" s="57"/>
      <c r="G2682" s="57"/>
      <c r="H2682" s="57"/>
      <c r="I2682" s="57"/>
      <c r="J2682" s="57"/>
      <c r="K2682" s="55">
        <v>58000</v>
      </c>
      <c r="L2682" s="51"/>
      <c r="M2682" s="55">
        <v>0</v>
      </c>
      <c r="N2682" s="51"/>
      <c r="O2682" s="81">
        <v>0</v>
      </c>
      <c r="P2682" s="51"/>
    </row>
    <row r="2683" spans="1:16">
      <c r="A2683" s="58" t="s">
        <v>1</v>
      </c>
      <c r="B2683" s="51"/>
      <c r="C2683" s="58" t="s">
        <v>274</v>
      </c>
      <c r="D2683" s="51"/>
      <c r="E2683" s="65" t="s">
        <v>275</v>
      </c>
      <c r="F2683" s="57"/>
      <c r="G2683" s="57"/>
      <c r="H2683" s="57"/>
      <c r="I2683" s="57"/>
      <c r="J2683" s="57"/>
      <c r="K2683" s="59" t="s">
        <v>1</v>
      </c>
      <c r="L2683" s="51"/>
      <c r="M2683" s="59">
        <v>0</v>
      </c>
      <c r="N2683" s="51"/>
      <c r="O2683" s="82" t="s">
        <v>1</v>
      </c>
      <c r="P2683" s="51"/>
    </row>
    <row r="2684" spans="1:16">
      <c r="A2684" s="58" t="s">
        <v>1</v>
      </c>
      <c r="B2684" s="51"/>
      <c r="C2684" s="58" t="s">
        <v>276</v>
      </c>
      <c r="D2684" s="51"/>
      <c r="E2684" s="65" t="s">
        <v>277</v>
      </c>
      <c r="F2684" s="57"/>
      <c r="G2684" s="57"/>
      <c r="H2684" s="57"/>
      <c r="I2684" s="57"/>
      <c r="J2684" s="57"/>
      <c r="K2684" s="59" t="s">
        <v>1</v>
      </c>
      <c r="L2684" s="51"/>
      <c r="M2684" s="59">
        <v>0</v>
      </c>
      <c r="N2684" s="51"/>
      <c r="O2684" s="82" t="s">
        <v>1</v>
      </c>
      <c r="P2684" s="51"/>
    </row>
    <row r="2685" spans="1:16">
      <c r="A2685" s="58" t="s">
        <v>1</v>
      </c>
      <c r="B2685" s="51"/>
      <c r="C2685" s="58" t="s">
        <v>278</v>
      </c>
      <c r="D2685" s="51"/>
      <c r="E2685" s="65" t="s">
        <v>279</v>
      </c>
      <c r="F2685" s="57"/>
      <c r="G2685" s="57"/>
      <c r="H2685" s="57"/>
      <c r="I2685" s="57"/>
      <c r="J2685" s="57"/>
      <c r="K2685" s="59" t="s">
        <v>1</v>
      </c>
      <c r="L2685" s="51"/>
      <c r="M2685" s="59">
        <v>0</v>
      </c>
      <c r="N2685" s="51"/>
      <c r="O2685" s="82" t="s">
        <v>1</v>
      </c>
      <c r="P2685" s="51"/>
    </row>
    <row r="2686" spans="1:16">
      <c r="A2686" s="58" t="s">
        <v>1</v>
      </c>
      <c r="B2686" s="51"/>
      <c r="C2686" s="58" t="s">
        <v>329</v>
      </c>
      <c r="D2686" s="51"/>
      <c r="E2686" s="65" t="s">
        <v>330</v>
      </c>
      <c r="F2686" s="57"/>
      <c r="G2686" s="57"/>
      <c r="H2686" s="57"/>
      <c r="I2686" s="57"/>
      <c r="J2686" s="57"/>
      <c r="K2686" s="59" t="s">
        <v>1</v>
      </c>
      <c r="L2686" s="51"/>
      <c r="M2686" s="59">
        <v>0</v>
      </c>
      <c r="N2686" s="51"/>
      <c r="O2686" s="82" t="s">
        <v>1</v>
      </c>
      <c r="P2686" s="51"/>
    </row>
    <row r="2687" spans="1:16">
      <c r="A2687" s="58" t="s">
        <v>1</v>
      </c>
      <c r="B2687" s="51"/>
      <c r="C2687" s="58" t="s">
        <v>284</v>
      </c>
      <c r="D2687" s="51"/>
      <c r="E2687" s="65" t="s">
        <v>285</v>
      </c>
      <c r="F2687" s="57"/>
      <c r="G2687" s="57"/>
      <c r="H2687" s="57"/>
      <c r="I2687" s="57"/>
      <c r="J2687" s="57"/>
      <c r="K2687" s="59" t="s">
        <v>1</v>
      </c>
      <c r="L2687" s="51"/>
      <c r="M2687" s="59">
        <v>0</v>
      </c>
      <c r="N2687" s="51"/>
      <c r="O2687" s="82" t="s">
        <v>1</v>
      </c>
      <c r="P2687" s="51"/>
    </row>
    <row r="2688" spans="1:16">
      <c r="A2688" s="54" t="s">
        <v>1</v>
      </c>
      <c r="B2688" s="51"/>
      <c r="C2688" s="54" t="s">
        <v>262</v>
      </c>
      <c r="D2688" s="51"/>
      <c r="E2688" s="56" t="s">
        <v>263</v>
      </c>
      <c r="F2688" s="57"/>
      <c r="G2688" s="57"/>
      <c r="H2688" s="57"/>
      <c r="I2688" s="57"/>
      <c r="J2688" s="57"/>
      <c r="K2688" s="55">
        <v>36000</v>
      </c>
      <c r="L2688" s="51"/>
      <c r="M2688" s="55">
        <v>0</v>
      </c>
      <c r="N2688" s="51"/>
      <c r="O2688" s="81">
        <v>0</v>
      </c>
      <c r="P2688" s="51"/>
    </row>
    <row r="2689" spans="1:16">
      <c r="A2689" s="58" t="s">
        <v>1</v>
      </c>
      <c r="B2689" s="51"/>
      <c r="C2689" s="58" t="s">
        <v>264</v>
      </c>
      <c r="D2689" s="51"/>
      <c r="E2689" s="65" t="s">
        <v>265</v>
      </c>
      <c r="F2689" s="57"/>
      <c r="G2689" s="57"/>
      <c r="H2689" s="57"/>
      <c r="I2689" s="57"/>
      <c r="J2689" s="57"/>
      <c r="K2689" s="59" t="s">
        <v>1</v>
      </c>
      <c r="L2689" s="51"/>
      <c r="M2689" s="59">
        <v>0</v>
      </c>
      <c r="N2689" s="51"/>
      <c r="O2689" s="82" t="s">
        <v>1</v>
      </c>
      <c r="P2689" s="51"/>
    </row>
    <row r="2690" spans="1:16">
      <c r="A2690" s="58" t="s">
        <v>1</v>
      </c>
      <c r="B2690" s="51"/>
      <c r="C2690" s="58" t="s">
        <v>446</v>
      </c>
      <c r="D2690" s="51"/>
      <c r="E2690" s="65" t="s">
        <v>447</v>
      </c>
      <c r="F2690" s="57"/>
      <c r="G2690" s="57"/>
      <c r="H2690" s="57"/>
      <c r="I2690" s="57"/>
      <c r="J2690" s="57"/>
      <c r="K2690" s="59" t="s">
        <v>1</v>
      </c>
      <c r="L2690" s="51"/>
      <c r="M2690" s="59">
        <v>0</v>
      </c>
      <c r="N2690" s="51"/>
      <c r="O2690" s="82" t="s">
        <v>1</v>
      </c>
      <c r="P2690" s="51"/>
    </row>
    <row r="2691" spans="1:16">
      <c r="A2691" s="58" t="s">
        <v>1</v>
      </c>
      <c r="B2691" s="51"/>
      <c r="C2691" s="58" t="s">
        <v>305</v>
      </c>
      <c r="D2691" s="51"/>
      <c r="E2691" s="65" t="s">
        <v>306</v>
      </c>
      <c r="F2691" s="57"/>
      <c r="G2691" s="57"/>
      <c r="H2691" s="57"/>
      <c r="I2691" s="57"/>
      <c r="J2691" s="57"/>
      <c r="K2691" s="59" t="s">
        <v>1</v>
      </c>
      <c r="L2691" s="51"/>
      <c r="M2691" s="59">
        <v>0</v>
      </c>
      <c r="N2691" s="51"/>
      <c r="O2691" s="82" t="s">
        <v>1</v>
      </c>
      <c r="P2691" s="51"/>
    </row>
    <row r="2692" spans="1:16">
      <c r="A2692" s="54" t="s">
        <v>1</v>
      </c>
      <c r="B2692" s="51"/>
      <c r="C2692" s="54" t="s">
        <v>335</v>
      </c>
      <c r="D2692" s="51"/>
      <c r="E2692" s="56" t="s">
        <v>336</v>
      </c>
      <c r="F2692" s="57"/>
      <c r="G2692" s="57"/>
      <c r="H2692" s="57"/>
      <c r="I2692" s="57"/>
      <c r="J2692" s="57"/>
      <c r="K2692" s="55">
        <v>5000</v>
      </c>
      <c r="L2692" s="51"/>
      <c r="M2692" s="55">
        <v>0</v>
      </c>
      <c r="N2692" s="51"/>
      <c r="O2692" s="81">
        <v>0</v>
      </c>
      <c r="P2692" s="51"/>
    </row>
    <row r="2693" spans="1:16">
      <c r="A2693" s="58" t="s">
        <v>1</v>
      </c>
      <c r="B2693" s="51"/>
      <c r="C2693" s="58" t="s">
        <v>337</v>
      </c>
      <c r="D2693" s="51"/>
      <c r="E2693" s="65" t="s">
        <v>338</v>
      </c>
      <c r="F2693" s="57"/>
      <c r="G2693" s="57"/>
      <c r="H2693" s="57"/>
      <c r="I2693" s="57"/>
      <c r="J2693" s="57"/>
      <c r="K2693" s="59" t="s">
        <v>1</v>
      </c>
      <c r="L2693" s="51"/>
      <c r="M2693" s="59">
        <v>0</v>
      </c>
      <c r="N2693" s="51"/>
      <c r="O2693" s="82" t="s">
        <v>1</v>
      </c>
      <c r="P2693" s="51"/>
    </row>
    <row r="2694" spans="1:16">
      <c r="A2694" s="62" t="s">
        <v>1</v>
      </c>
      <c r="B2694" s="51"/>
      <c r="C2694" s="62" t="s">
        <v>390</v>
      </c>
      <c r="D2694" s="51"/>
      <c r="E2694" s="51"/>
      <c r="F2694" s="51"/>
      <c r="G2694" s="51"/>
      <c r="H2694" s="51"/>
      <c r="I2694" s="51"/>
      <c r="J2694" s="51"/>
      <c r="K2694" s="63">
        <v>264600</v>
      </c>
      <c r="L2694" s="51"/>
      <c r="M2694" s="63">
        <v>60936.45</v>
      </c>
      <c r="N2694" s="51"/>
      <c r="O2694" s="76">
        <v>23.03</v>
      </c>
      <c r="P2694" s="51"/>
    </row>
    <row r="2695" spans="1:16">
      <c r="A2695" s="62" t="s">
        <v>1</v>
      </c>
      <c r="B2695" s="51"/>
      <c r="C2695" s="62" t="s">
        <v>391</v>
      </c>
      <c r="D2695" s="51"/>
      <c r="E2695" s="51"/>
      <c r="F2695" s="51"/>
      <c r="G2695" s="51"/>
      <c r="H2695" s="51"/>
      <c r="I2695" s="51"/>
      <c r="J2695" s="51"/>
      <c r="K2695" s="63">
        <v>264600</v>
      </c>
      <c r="L2695" s="51"/>
      <c r="M2695" s="63">
        <v>60936.45</v>
      </c>
      <c r="N2695" s="51"/>
      <c r="O2695" s="76">
        <v>23.03</v>
      </c>
      <c r="P2695" s="51"/>
    </row>
    <row r="2696" spans="1:16">
      <c r="A2696" s="54" t="s">
        <v>1</v>
      </c>
      <c r="B2696" s="51"/>
      <c r="C2696" s="54" t="s">
        <v>220</v>
      </c>
      <c r="D2696" s="51"/>
      <c r="E2696" s="56" t="s">
        <v>221</v>
      </c>
      <c r="F2696" s="57"/>
      <c r="G2696" s="57"/>
      <c r="H2696" s="57"/>
      <c r="I2696" s="57"/>
      <c r="J2696" s="57"/>
      <c r="K2696" s="55">
        <v>150000</v>
      </c>
      <c r="L2696" s="51"/>
      <c r="M2696" s="55">
        <v>50046.14</v>
      </c>
      <c r="N2696" s="51"/>
      <c r="O2696" s="81">
        <v>33.36</v>
      </c>
      <c r="P2696" s="51"/>
    </row>
    <row r="2697" spans="1:16">
      <c r="A2697" s="58" t="s">
        <v>1</v>
      </c>
      <c r="B2697" s="51"/>
      <c r="C2697" s="58" t="s">
        <v>222</v>
      </c>
      <c r="D2697" s="51"/>
      <c r="E2697" s="65" t="s">
        <v>223</v>
      </c>
      <c r="F2697" s="57"/>
      <c r="G2697" s="57"/>
      <c r="H2697" s="57"/>
      <c r="I2697" s="57"/>
      <c r="J2697" s="57"/>
      <c r="K2697" s="59" t="s">
        <v>1</v>
      </c>
      <c r="L2697" s="51"/>
      <c r="M2697" s="59">
        <v>50046.14</v>
      </c>
      <c r="N2697" s="51"/>
      <c r="O2697" s="82" t="s">
        <v>1</v>
      </c>
      <c r="P2697" s="51"/>
    </row>
    <row r="2698" spans="1:16">
      <c r="A2698" s="54" t="s">
        <v>1</v>
      </c>
      <c r="B2698" s="51"/>
      <c r="C2698" s="54" t="s">
        <v>224</v>
      </c>
      <c r="D2698" s="51"/>
      <c r="E2698" s="56" t="s">
        <v>225</v>
      </c>
      <c r="F2698" s="57"/>
      <c r="G2698" s="57"/>
      <c r="H2698" s="57"/>
      <c r="I2698" s="57"/>
      <c r="J2698" s="57"/>
      <c r="K2698" s="55">
        <v>13600</v>
      </c>
      <c r="L2698" s="51"/>
      <c r="M2698" s="55">
        <v>1500</v>
      </c>
      <c r="N2698" s="51"/>
      <c r="O2698" s="81">
        <v>11.03</v>
      </c>
      <c r="P2698" s="51"/>
    </row>
    <row r="2699" spans="1:16">
      <c r="A2699" s="58" t="s">
        <v>1</v>
      </c>
      <c r="B2699" s="51"/>
      <c r="C2699" s="58" t="s">
        <v>226</v>
      </c>
      <c r="D2699" s="51"/>
      <c r="E2699" s="65" t="s">
        <v>225</v>
      </c>
      <c r="F2699" s="57"/>
      <c r="G2699" s="57"/>
      <c r="H2699" s="57"/>
      <c r="I2699" s="57"/>
      <c r="J2699" s="57"/>
      <c r="K2699" s="59" t="s">
        <v>1</v>
      </c>
      <c r="L2699" s="51"/>
      <c r="M2699" s="59">
        <v>1500</v>
      </c>
      <c r="N2699" s="51"/>
      <c r="O2699" s="82" t="s">
        <v>1</v>
      </c>
      <c r="P2699" s="51"/>
    </row>
    <row r="2700" spans="1:16">
      <c r="A2700" s="54" t="s">
        <v>1</v>
      </c>
      <c r="B2700" s="51"/>
      <c r="C2700" s="54" t="s">
        <v>227</v>
      </c>
      <c r="D2700" s="51"/>
      <c r="E2700" s="56" t="s">
        <v>228</v>
      </c>
      <c r="F2700" s="57"/>
      <c r="G2700" s="57"/>
      <c r="H2700" s="57"/>
      <c r="I2700" s="57"/>
      <c r="J2700" s="57"/>
      <c r="K2700" s="55">
        <v>21000</v>
      </c>
      <c r="L2700" s="51"/>
      <c r="M2700" s="55">
        <v>8257.61</v>
      </c>
      <c r="N2700" s="51"/>
      <c r="O2700" s="81">
        <v>39.32</v>
      </c>
      <c r="P2700" s="51"/>
    </row>
    <row r="2701" spans="1:16">
      <c r="A2701" s="58" t="s">
        <v>1</v>
      </c>
      <c r="B2701" s="51"/>
      <c r="C2701" s="58" t="s">
        <v>229</v>
      </c>
      <c r="D2701" s="51"/>
      <c r="E2701" s="65" t="s">
        <v>230</v>
      </c>
      <c r="F2701" s="57"/>
      <c r="G2701" s="57"/>
      <c r="H2701" s="57"/>
      <c r="I2701" s="57"/>
      <c r="J2701" s="57"/>
      <c r="K2701" s="59" t="s">
        <v>1</v>
      </c>
      <c r="L2701" s="51"/>
      <c r="M2701" s="59">
        <v>8257.61</v>
      </c>
      <c r="N2701" s="51"/>
      <c r="O2701" s="82" t="s">
        <v>1</v>
      </c>
      <c r="P2701" s="51"/>
    </row>
    <row r="2702" spans="1:16">
      <c r="A2702" s="54" t="s">
        <v>1</v>
      </c>
      <c r="B2702" s="51"/>
      <c r="C2702" s="54" t="s">
        <v>231</v>
      </c>
      <c r="D2702" s="51"/>
      <c r="E2702" s="56" t="s">
        <v>232</v>
      </c>
      <c r="F2702" s="57"/>
      <c r="G2702" s="57"/>
      <c r="H2702" s="57"/>
      <c r="I2702" s="57"/>
      <c r="J2702" s="57"/>
      <c r="K2702" s="55">
        <v>7000</v>
      </c>
      <c r="L2702" s="51"/>
      <c r="M2702" s="55">
        <v>1132.7</v>
      </c>
      <c r="N2702" s="51"/>
      <c r="O2702" s="81">
        <v>16.18</v>
      </c>
      <c r="P2702" s="51"/>
    </row>
    <row r="2703" spans="1:16">
      <c r="A2703" s="58" t="s">
        <v>1</v>
      </c>
      <c r="B2703" s="51"/>
      <c r="C2703" s="58" t="s">
        <v>233</v>
      </c>
      <c r="D2703" s="51"/>
      <c r="E2703" s="65" t="s">
        <v>234</v>
      </c>
      <c r="F2703" s="57"/>
      <c r="G2703" s="57"/>
      <c r="H2703" s="57"/>
      <c r="I2703" s="57"/>
      <c r="J2703" s="57"/>
      <c r="K2703" s="59" t="s">
        <v>1</v>
      </c>
      <c r="L2703" s="51"/>
      <c r="M2703" s="59">
        <v>1132.7</v>
      </c>
      <c r="N2703" s="51"/>
      <c r="O2703" s="82" t="s">
        <v>1</v>
      </c>
      <c r="P2703" s="51"/>
    </row>
    <row r="2704" spans="1:16">
      <c r="A2704" s="54" t="s">
        <v>1</v>
      </c>
      <c r="B2704" s="51"/>
      <c r="C2704" s="54" t="s">
        <v>235</v>
      </c>
      <c r="D2704" s="51"/>
      <c r="E2704" s="56" t="s">
        <v>236</v>
      </c>
      <c r="F2704" s="57"/>
      <c r="G2704" s="57"/>
      <c r="H2704" s="57"/>
      <c r="I2704" s="57"/>
      <c r="J2704" s="57"/>
      <c r="K2704" s="55">
        <v>36000</v>
      </c>
      <c r="L2704" s="51"/>
      <c r="M2704" s="55">
        <v>0</v>
      </c>
      <c r="N2704" s="51"/>
      <c r="O2704" s="81">
        <v>0</v>
      </c>
      <c r="P2704" s="51"/>
    </row>
    <row r="2705" spans="1:16">
      <c r="A2705" s="58" t="s">
        <v>1</v>
      </c>
      <c r="B2705" s="51"/>
      <c r="C2705" s="58" t="s">
        <v>237</v>
      </c>
      <c r="D2705" s="51"/>
      <c r="E2705" s="65" t="s">
        <v>238</v>
      </c>
      <c r="F2705" s="57"/>
      <c r="G2705" s="57"/>
      <c r="H2705" s="57"/>
      <c r="I2705" s="57"/>
      <c r="J2705" s="57"/>
      <c r="K2705" s="59" t="s">
        <v>1</v>
      </c>
      <c r="L2705" s="51"/>
      <c r="M2705" s="59">
        <v>0</v>
      </c>
      <c r="N2705" s="51"/>
      <c r="O2705" s="82" t="s">
        <v>1</v>
      </c>
      <c r="P2705" s="51"/>
    </row>
    <row r="2706" spans="1:16">
      <c r="A2706" s="58" t="s">
        <v>1</v>
      </c>
      <c r="B2706" s="51"/>
      <c r="C2706" s="58" t="s">
        <v>327</v>
      </c>
      <c r="D2706" s="51"/>
      <c r="E2706" s="65" t="s">
        <v>328</v>
      </c>
      <c r="F2706" s="57"/>
      <c r="G2706" s="57"/>
      <c r="H2706" s="57"/>
      <c r="I2706" s="57"/>
      <c r="J2706" s="57"/>
      <c r="K2706" s="59" t="s">
        <v>1</v>
      </c>
      <c r="L2706" s="51"/>
      <c r="M2706" s="59">
        <v>0</v>
      </c>
      <c r="N2706" s="51"/>
      <c r="O2706" s="82" t="s">
        <v>1</v>
      </c>
      <c r="P2706" s="51"/>
    </row>
    <row r="2707" spans="1:16">
      <c r="A2707" s="58" t="s">
        <v>1</v>
      </c>
      <c r="B2707" s="51"/>
      <c r="C2707" s="58" t="s">
        <v>270</v>
      </c>
      <c r="D2707" s="51"/>
      <c r="E2707" s="65" t="s">
        <v>271</v>
      </c>
      <c r="F2707" s="57"/>
      <c r="G2707" s="57"/>
      <c r="H2707" s="57"/>
      <c r="I2707" s="57"/>
      <c r="J2707" s="57"/>
      <c r="K2707" s="59" t="s">
        <v>1</v>
      </c>
      <c r="L2707" s="51"/>
      <c r="M2707" s="59">
        <v>0</v>
      </c>
      <c r="N2707" s="51"/>
      <c r="O2707" s="82" t="s">
        <v>1</v>
      </c>
      <c r="P2707" s="51"/>
    </row>
    <row r="2708" spans="1:16">
      <c r="A2708" s="54" t="s">
        <v>1</v>
      </c>
      <c r="B2708" s="51"/>
      <c r="C2708" s="54" t="s">
        <v>239</v>
      </c>
      <c r="D2708" s="51"/>
      <c r="E2708" s="56" t="s">
        <v>240</v>
      </c>
      <c r="F2708" s="57"/>
      <c r="G2708" s="57"/>
      <c r="H2708" s="57"/>
      <c r="I2708" s="57"/>
      <c r="J2708" s="57"/>
      <c r="K2708" s="55">
        <v>20000</v>
      </c>
      <c r="L2708" s="51"/>
      <c r="M2708" s="55">
        <v>0</v>
      </c>
      <c r="N2708" s="51"/>
      <c r="O2708" s="81">
        <v>0</v>
      </c>
      <c r="P2708" s="51"/>
    </row>
    <row r="2709" spans="1:16">
      <c r="A2709" s="58" t="s">
        <v>1</v>
      </c>
      <c r="B2709" s="51"/>
      <c r="C2709" s="58" t="s">
        <v>274</v>
      </c>
      <c r="D2709" s="51"/>
      <c r="E2709" s="65" t="s">
        <v>275</v>
      </c>
      <c r="F2709" s="57"/>
      <c r="G2709" s="57"/>
      <c r="H2709" s="57"/>
      <c r="I2709" s="57"/>
      <c r="J2709" s="57"/>
      <c r="K2709" s="59" t="s">
        <v>1</v>
      </c>
      <c r="L2709" s="51"/>
      <c r="M2709" s="59">
        <v>0</v>
      </c>
      <c r="N2709" s="51"/>
      <c r="O2709" s="82" t="s">
        <v>1</v>
      </c>
      <c r="P2709" s="51"/>
    </row>
    <row r="2710" spans="1:16">
      <c r="A2710" s="58" t="s">
        <v>1</v>
      </c>
      <c r="B2710" s="51"/>
      <c r="C2710" s="58" t="s">
        <v>276</v>
      </c>
      <c r="D2710" s="51"/>
      <c r="E2710" s="65" t="s">
        <v>277</v>
      </c>
      <c r="F2710" s="57"/>
      <c r="G2710" s="57"/>
      <c r="H2710" s="57"/>
      <c r="I2710" s="57"/>
      <c r="J2710" s="57"/>
      <c r="K2710" s="59" t="s">
        <v>1</v>
      </c>
      <c r="L2710" s="51"/>
      <c r="M2710" s="59">
        <v>0</v>
      </c>
      <c r="N2710" s="51"/>
      <c r="O2710" s="82" t="s">
        <v>1</v>
      </c>
      <c r="P2710" s="51"/>
    </row>
    <row r="2711" spans="1:16">
      <c r="A2711" s="58" t="s">
        <v>1</v>
      </c>
      <c r="B2711" s="51"/>
      <c r="C2711" s="58" t="s">
        <v>284</v>
      </c>
      <c r="D2711" s="51"/>
      <c r="E2711" s="65" t="s">
        <v>285</v>
      </c>
      <c r="F2711" s="57"/>
      <c r="G2711" s="57"/>
      <c r="H2711" s="57"/>
      <c r="I2711" s="57"/>
      <c r="J2711" s="57"/>
      <c r="K2711" s="59" t="s">
        <v>1</v>
      </c>
      <c r="L2711" s="51"/>
      <c r="M2711" s="59">
        <v>0</v>
      </c>
      <c r="N2711" s="51"/>
      <c r="O2711" s="82" t="s">
        <v>1</v>
      </c>
      <c r="P2711" s="51"/>
    </row>
    <row r="2712" spans="1:16">
      <c r="A2712" s="54" t="s">
        <v>1</v>
      </c>
      <c r="B2712" s="51"/>
      <c r="C2712" s="54" t="s">
        <v>262</v>
      </c>
      <c r="D2712" s="51"/>
      <c r="E2712" s="56" t="s">
        <v>263</v>
      </c>
      <c r="F2712" s="57"/>
      <c r="G2712" s="57"/>
      <c r="H2712" s="57"/>
      <c r="I2712" s="57"/>
      <c r="J2712" s="57"/>
      <c r="K2712" s="55">
        <v>15000</v>
      </c>
      <c r="L2712" s="51"/>
      <c r="M2712" s="55">
        <v>0</v>
      </c>
      <c r="N2712" s="51"/>
      <c r="O2712" s="81">
        <v>0</v>
      </c>
      <c r="P2712" s="51"/>
    </row>
    <row r="2713" spans="1:16">
      <c r="A2713" s="58" t="s">
        <v>1</v>
      </c>
      <c r="B2713" s="51"/>
      <c r="C2713" s="58" t="s">
        <v>264</v>
      </c>
      <c r="D2713" s="51"/>
      <c r="E2713" s="65" t="s">
        <v>265</v>
      </c>
      <c r="F2713" s="57"/>
      <c r="G2713" s="57"/>
      <c r="H2713" s="57"/>
      <c r="I2713" s="57"/>
      <c r="J2713" s="57"/>
      <c r="K2713" s="59" t="s">
        <v>1</v>
      </c>
      <c r="L2713" s="51"/>
      <c r="M2713" s="59">
        <v>0</v>
      </c>
      <c r="N2713" s="51"/>
      <c r="O2713" s="82" t="s">
        <v>1</v>
      </c>
      <c r="P2713" s="51"/>
    </row>
    <row r="2714" spans="1:16">
      <c r="A2714" s="58" t="s">
        <v>1</v>
      </c>
      <c r="B2714" s="51"/>
      <c r="C2714" s="58" t="s">
        <v>446</v>
      </c>
      <c r="D2714" s="51"/>
      <c r="E2714" s="65" t="s">
        <v>447</v>
      </c>
      <c r="F2714" s="57"/>
      <c r="G2714" s="57"/>
      <c r="H2714" s="57"/>
      <c r="I2714" s="57"/>
      <c r="J2714" s="57"/>
      <c r="K2714" s="59" t="s">
        <v>1</v>
      </c>
      <c r="L2714" s="51"/>
      <c r="M2714" s="59">
        <v>0</v>
      </c>
      <c r="N2714" s="51"/>
      <c r="O2714" s="82" t="s">
        <v>1</v>
      </c>
      <c r="P2714" s="51"/>
    </row>
    <row r="2715" spans="1:16">
      <c r="A2715" s="58" t="s">
        <v>1</v>
      </c>
      <c r="B2715" s="51"/>
      <c r="C2715" s="58" t="s">
        <v>305</v>
      </c>
      <c r="D2715" s="51"/>
      <c r="E2715" s="65" t="s">
        <v>306</v>
      </c>
      <c r="F2715" s="57"/>
      <c r="G2715" s="57"/>
      <c r="H2715" s="57"/>
      <c r="I2715" s="57"/>
      <c r="J2715" s="57"/>
      <c r="K2715" s="59" t="s">
        <v>1</v>
      </c>
      <c r="L2715" s="51"/>
      <c r="M2715" s="59">
        <v>0</v>
      </c>
      <c r="N2715" s="51"/>
      <c r="O2715" s="82" t="s">
        <v>1</v>
      </c>
      <c r="P2715" s="51"/>
    </row>
    <row r="2716" spans="1:16">
      <c r="A2716" s="54" t="s">
        <v>1</v>
      </c>
      <c r="B2716" s="51"/>
      <c r="C2716" s="54" t="s">
        <v>335</v>
      </c>
      <c r="D2716" s="51"/>
      <c r="E2716" s="56" t="s">
        <v>336</v>
      </c>
      <c r="F2716" s="57"/>
      <c r="G2716" s="57"/>
      <c r="H2716" s="57"/>
      <c r="I2716" s="57"/>
      <c r="J2716" s="57"/>
      <c r="K2716" s="55">
        <v>2000</v>
      </c>
      <c r="L2716" s="51"/>
      <c r="M2716" s="55">
        <v>0</v>
      </c>
      <c r="N2716" s="51"/>
      <c r="O2716" s="81">
        <v>0</v>
      </c>
      <c r="P2716" s="51"/>
    </row>
    <row r="2717" spans="1:16">
      <c r="A2717" s="58" t="s">
        <v>1</v>
      </c>
      <c r="B2717" s="51"/>
      <c r="C2717" s="58" t="s">
        <v>337</v>
      </c>
      <c r="D2717" s="51"/>
      <c r="E2717" s="65" t="s">
        <v>338</v>
      </c>
      <c r="F2717" s="57"/>
      <c r="G2717" s="57"/>
      <c r="H2717" s="57"/>
      <c r="I2717" s="57"/>
      <c r="J2717" s="57"/>
      <c r="K2717" s="59" t="s">
        <v>1</v>
      </c>
      <c r="L2717" s="51"/>
      <c r="M2717" s="59">
        <v>0</v>
      </c>
      <c r="N2717" s="51"/>
      <c r="O2717" s="82" t="s">
        <v>1</v>
      </c>
      <c r="P2717" s="51"/>
    </row>
    <row r="2718" spans="1:16">
      <c r="A2718" s="60"/>
      <c r="B2718" s="51"/>
      <c r="C2718" s="60" t="s">
        <v>640</v>
      </c>
      <c r="D2718" s="51"/>
      <c r="E2718" s="64" t="s">
        <v>641</v>
      </c>
      <c r="F2718" s="57"/>
      <c r="G2718" s="57"/>
      <c r="H2718" s="57"/>
      <c r="I2718" s="57"/>
      <c r="J2718" s="57"/>
      <c r="K2718" s="61">
        <v>1835803.63</v>
      </c>
      <c r="L2718" s="51"/>
      <c r="M2718" s="61">
        <v>340063.67</v>
      </c>
      <c r="N2718" s="51"/>
      <c r="O2718" s="80">
        <v>18.52</v>
      </c>
      <c r="P2718" s="51"/>
    </row>
    <row r="2719" spans="1:16">
      <c r="A2719" s="62" t="s">
        <v>1</v>
      </c>
      <c r="B2719" s="51"/>
      <c r="C2719" s="62" t="s">
        <v>384</v>
      </c>
      <c r="D2719" s="51"/>
      <c r="E2719" s="51"/>
      <c r="F2719" s="51"/>
      <c r="G2719" s="51"/>
      <c r="H2719" s="51"/>
      <c r="I2719" s="51"/>
      <c r="J2719" s="51"/>
      <c r="K2719" s="63">
        <v>29100</v>
      </c>
      <c r="L2719" s="51"/>
      <c r="M2719" s="63">
        <v>0</v>
      </c>
      <c r="N2719" s="51"/>
      <c r="O2719" s="76">
        <v>0</v>
      </c>
      <c r="P2719" s="51"/>
    </row>
    <row r="2720" spans="1:16">
      <c r="A2720" s="62" t="s">
        <v>1</v>
      </c>
      <c r="B2720" s="51"/>
      <c r="C2720" s="62" t="s">
        <v>385</v>
      </c>
      <c r="D2720" s="51"/>
      <c r="E2720" s="51"/>
      <c r="F2720" s="51"/>
      <c r="G2720" s="51"/>
      <c r="H2720" s="51"/>
      <c r="I2720" s="51"/>
      <c r="J2720" s="51"/>
      <c r="K2720" s="63">
        <v>29100</v>
      </c>
      <c r="L2720" s="51"/>
      <c r="M2720" s="63">
        <v>0</v>
      </c>
      <c r="N2720" s="51"/>
      <c r="O2720" s="76">
        <v>0</v>
      </c>
      <c r="P2720" s="51"/>
    </row>
    <row r="2721" spans="1:16">
      <c r="A2721" s="54" t="s">
        <v>1</v>
      </c>
      <c r="B2721" s="51"/>
      <c r="C2721" s="54" t="s">
        <v>220</v>
      </c>
      <c r="D2721" s="51"/>
      <c r="E2721" s="56" t="s">
        <v>221</v>
      </c>
      <c r="F2721" s="57"/>
      <c r="G2721" s="57"/>
      <c r="H2721" s="57"/>
      <c r="I2721" s="57"/>
      <c r="J2721" s="57"/>
      <c r="K2721" s="55">
        <v>9100</v>
      </c>
      <c r="L2721" s="51"/>
      <c r="M2721" s="55">
        <v>0</v>
      </c>
      <c r="N2721" s="51"/>
      <c r="O2721" s="81">
        <v>0</v>
      </c>
      <c r="P2721" s="51"/>
    </row>
    <row r="2722" spans="1:16">
      <c r="A2722" s="58" t="s">
        <v>1</v>
      </c>
      <c r="B2722" s="51"/>
      <c r="C2722" s="58" t="s">
        <v>222</v>
      </c>
      <c r="D2722" s="51"/>
      <c r="E2722" s="65" t="s">
        <v>223</v>
      </c>
      <c r="F2722" s="57"/>
      <c r="G2722" s="57"/>
      <c r="H2722" s="57"/>
      <c r="I2722" s="57"/>
      <c r="J2722" s="57"/>
      <c r="K2722" s="59" t="s">
        <v>1</v>
      </c>
      <c r="L2722" s="51"/>
      <c r="M2722" s="59">
        <v>0</v>
      </c>
      <c r="N2722" s="51"/>
      <c r="O2722" s="82" t="s">
        <v>1</v>
      </c>
      <c r="P2722" s="51"/>
    </row>
    <row r="2723" spans="1:16">
      <c r="A2723" s="54" t="s">
        <v>1</v>
      </c>
      <c r="B2723" s="51"/>
      <c r="C2723" s="54" t="s">
        <v>227</v>
      </c>
      <c r="D2723" s="51"/>
      <c r="E2723" s="56" t="s">
        <v>228</v>
      </c>
      <c r="F2723" s="57"/>
      <c r="G2723" s="57"/>
      <c r="H2723" s="57"/>
      <c r="I2723" s="57"/>
      <c r="J2723" s="57"/>
      <c r="K2723" s="55">
        <v>1500</v>
      </c>
      <c r="L2723" s="51"/>
      <c r="M2723" s="55">
        <v>0</v>
      </c>
      <c r="N2723" s="51"/>
      <c r="O2723" s="81">
        <v>0</v>
      </c>
      <c r="P2723" s="51"/>
    </row>
    <row r="2724" spans="1:16">
      <c r="A2724" s="58" t="s">
        <v>1</v>
      </c>
      <c r="B2724" s="51"/>
      <c r="C2724" s="58" t="s">
        <v>229</v>
      </c>
      <c r="D2724" s="51"/>
      <c r="E2724" s="65" t="s">
        <v>230</v>
      </c>
      <c r="F2724" s="57"/>
      <c r="G2724" s="57"/>
      <c r="H2724" s="57"/>
      <c r="I2724" s="57"/>
      <c r="J2724" s="57"/>
      <c r="K2724" s="59" t="s">
        <v>1</v>
      </c>
      <c r="L2724" s="51"/>
      <c r="M2724" s="59">
        <v>0</v>
      </c>
      <c r="N2724" s="51"/>
      <c r="O2724" s="82" t="s">
        <v>1</v>
      </c>
      <c r="P2724" s="51"/>
    </row>
    <row r="2725" spans="1:16">
      <c r="A2725" s="54" t="s">
        <v>1</v>
      </c>
      <c r="B2725" s="51"/>
      <c r="C2725" s="54" t="s">
        <v>235</v>
      </c>
      <c r="D2725" s="51"/>
      <c r="E2725" s="56" t="s">
        <v>236</v>
      </c>
      <c r="F2725" s="57"/>
      <c r="G2725" s="57"/>
      <c r="H2725" s="57"/>
      <c r="I2725" s="57"/>
      <c r="J2725" s="57"/>
      <c r="K2725" s="55">
        <v>18500</v>
      </c>
      <c r="L2725" s="51"/>
      <c r="M2725" s="55">
        <v>0</v>
      </c>
      <c r="N2725" s="51"/>
      <c r="O2725" s="81">
        <v>0</v>
      </c>
      <c r="P2725" s="51"/>
    </row>
    <row r="2726" spans="1:16">
      <c r="A2726" s="58" t="s">
        <v>1</v>
      </c>
      <c r="B2726" s="51"/>
      <c r="C2726" s="58" t="s">
        <v>237</v>
      </c>
      <c r="D2726" s="51"/>
      <c r="E2726" s="65" t="s">
        <v>238</v>
      </c>
      <c r="F2726" s="57"/>
      <c r="G2726" s="57"/>
      <c r="H2726" s="57"/>
      <c r="I2726" s="57"/>
      <c r="J2726" s="57"/>
      <c r="K2726" s="59" t="s">
        <v>1</v>
      </c>
      <c r="L2726" s="51"/>
      <c r="M2726" s="59">
        <v>0</v>
      </c>
      <c r="N2726" s="51"/>
      <c r="O2726" s="82" t="s">
        <v>1</v>
      </c>
      <c r="P2726" s="51"/>
    </row>
    <row r="2727" spans="1:16">
      <c r="A2727" s="62" t="s">
        <v>1</v>
      </c>
      <c r="B2727" s="51"/>
      <c r="C2727" s="62" t="s">
        <v>386</v>
      </c>
      <c r="D2727" s="51"/>
      <c r="E2727" s="51"/>
      <c r="F2727" s="51"/>
      <c r="G2727" s="51"/>
      <c r="H2727" s="51"/>
      <c r="I2727" s="51"/>
      <c r="J2727" s="51"/>
      <c r="K2727" s="63">
        <v>42500</v>
      </c>
      <c r="L2727" s="51"/>
      <c r="M2727" s="63">
        <v>4210.3999999999996</v>
      </c>
      <c r="N2727" s="51"/>
      <c r="O2727" s="76">
        <v>9.91</v>
      </c>
      <c r="P2727" s="51"/>
    </row>
    <row r="2728" spans="1:16">
      <c r="A2728" s="62" t="s">
        <v>1</v>
      </c>
      <c r="B2728" s="51"/>
      <c r="C2728" s="62" t="s">
        <v>387</v>
      </c>
      <c r="D2728" s="51"/>
      <c r="E2728" s="51"/>
      <c r="F2728" s="51"/>
      <c r="G2728" s="51"/>
      <c r="H2728" s="51"/>
      <c r="I2728" s="51"/>
      <c r="J2728" s="51"/>
      <c r="K2728" s="63">
        <v>42500</v>
      </c>
      <c r="L2728" s="51"/>
      <c r="M2728" s="63">
        <v>4210.3999999999996</v>
      </c>
      <c r="N2728" s="51"/>
      <c r="O2728" s="76">
        <v>9.91</v>
      </c>
      <c r="P2728" s="51"/>
    </row>
    <row r="2729" spans="1:16">
      <c r="A2729" s="54" t="s">
        <v>1</v>
      </c>
      <c r="B2729" s="51"/>
      <c r="C2729" s="54" t="s">
        <v>231</v>
      </c>
      <c r="D2729" s="51"/>
      <c r="E2729" s="56" t="s">
        <v>232</v>
      </c>
      <c r="F2729" s="57"/>
      <c r="G2729" s="57"/>
      <c r="H2729" s="57"/>
      <c r="I2729" s="57"/>
      <c r="J2729" s="57"/>
      <c r="K2729" s="55">
        <v>9500</v>
      </c>
      <c r="L2729" s="51"/>
      <c r="M2729" s="55">
        <v>4210.3999999999996</v>
      </c>
      <c r="N2729" s="51"/>
      <c r="O2729" s="81">
        <v>44.32</v>
      </c>
      <c r="P2729" s="51"/>
    </row>
    <row r="2730" spans="1:16">
      <c r="A2730" s="58" t="s">
        <v>1</v>
      </c>
      <c r="B2730" s="51"/>
      <c r="C2730" s="58" t="s">
        <v>258</v>
      </c>
      <c r="D2730" s="51"/>
      <c r="E2730" s="65" t="s">
        <v>259</v>
      </c>
      <c r="F2730" s="57"/>
      <c r="G2730" s="57"/>
      <c r="H2730" s="57"/>
      <c r="I2730" s="57"/>
      <c r="J2730" s="57"/>
      <c r="K2730" s="59" t="s">
        <v>1</v>
      </c>
      <c r="L2730" s="51"/>
      <c r="M2730" s="59">
        <v>4210.3999999999996</v>
      </c>
      <c r="N2730" s="51"/>
      <c r="O2730" s="82" t="s">
        <v>1</v>
      </c>
      <c r="P2730" s="51"/>
    </row>
    <row r="2731" spans="1:16">
      <c r="A2731" s="58" t="s">
        <v>1</v>
      </c>
      <c r="B2731" s="51"/>
      <c r="C2731" s="58" t="s">
        <v>260</v>
      </c>
      <c r="D2731" s="51"/>
      <c r="E2731" s="65" t="s">
        <v>261</v>
      </c>
      <c r="F2731" s="57"/>
      <c r="G2731" s="57"/>
      <c r="H2731" s="57"/>
      <c r="I2731" s="57"/>
      <c r="J2731" s="57"/>
      <c r="K2731" s="59" t="s">
        <v>1</v>
      </c>
      <c r="L2731" s="51"/>
      <c r="M2731" s="59">
        <v>0</v>
      </c>
      <c r="N2731" s="51"/>
      <c r="O2731" s="82" t="s">
        <v>1</v>
      </c>
      <c r="P2731" s="51"/>
    </row>
    <row r="2732" spans="1:16">
      <c r="A2732" s="58" t="s">
        <v>1</v>
      </c>
      <c r="B2732" s="51"/>
      <c r="C2732" s="58" t="s">
        <v>378</v>
      </c>
      <c r="D2732" s="51"/>
      <c r="E2732" s="65" t="s">
        <v>379</v>
      </c>
      <c r="F2732" s="57"/>
      <c r="G2732" s="57"/>
      <c r="H2732" s="57"/>
      <c r="I2732" s="57"/>
      <c r="J2732" s="57"/>
      <c r="K2732" s="59" t="s">
        <v>1</v>
      </c>
      <c r="L2732" s="51"/>
      <c r="M2732" s="59">
        <v>0</v>
      </c>
      <c r="N2732" s="51"/>
      <c r="O2732" s="82" t="s">
        <v>1</v>
      </c>
      <c r="P2732" s="51"/>
    </row>
    <row r="2733" spans="1:16">
      <c r="A2733" s="54" t="s">
        <v>1</v>
      </c>
      <c r="B2733" s="51"/>
      <c r="C2733" s="54" t="s">
        <v>235</v>
      </c>
      <c r="D2733" s="51"/>
      <c r="E2733" s="56" t="s">
        <v>236</v>
      </c>
      <c r="F2733" s="57"/>
      <c r="G2733" s="57"/>
      <c r="H2733" s="57"/>
      <c r="I2733" s="57"/>
      <c r="J2733" s="57"/>
      <c r="K2733" s="55">
        <v>16000</v>
      </c>
      <c r="L2733" s="51"/>
      <c r="M2733" s="55">
        <v>0</v>
      </c>
      <c r="N2733" s="51"/>
      <c r="O2733" s="81">
        <v>0</v>
      </c>
      <c r="P2733" s="51"/>
    </row>
    <row r="2734" spans="1:16">
      <c r="A2734" s="58" t="s">
        <v>1</v>
      </c>
      <c r="B2734" s="51"/>
      <c r="C2734" s="58" t="s">
        <v>237</v>
      </c>
      <c r="D2734" s="51"/>
      <c r="E2734" s="65" t="s">
        <v>238</v>
      </c>
      <c r="F2734" s="57"/>
      <c r="G2734" s="57"/>
      <c r="H2734" s="57"/>
      <c r="I2734" s="57"/>
      <c r="J2734" s="57"/>
      <c r="K2734" s="59" t="s">
        <v>1</v>
      </c>
      <c r="L2734" s="51"/>
      <c r="M2734" s="59">
        <v>0</v>
      </c>
      <c r="N2734" s="51"/>
      <c r="O2734" s="82" t="s">
        <v>1</v>
      </c>
      <c r="P2734" s="51"/>
    </row>
    <row r="2735" spans="1:16">
      <c r="A2735" s="58" t="s">
        <v>1</v>
      </c>
      <c r="B2735" s="51"/>
      <c r="C2735" s="58" t="s">
        <v>266</v>
      </c>
      <c r="D2735" s="51"/>
      <c r="E2735" s="65" t="s">
        <v>267</v>
      </c>
      <c r="F2735" s="57"/>
      <c r="G2735" s="57"/>
      <c r="H2735" s="57"/>
      <c r="I2735" s="57"/>
      <c r="J2735" s="57"/>
      <c r="K2735" s="59" t="s">
        <v>1</v>
      </c>
      <c r="L2735" s="51"/>
      <c r="M2735" s="59">
        <v>0</v>
      </c>
      <c r="N2735" s="51"/>
      <c r="O2735" s="82" t="s">
        <v>1</v>
      </c>
      <c r="P2735" s="51"/>
    </row>
    <row r="2736" spans="1:16">
      <c r="A2736" s="54" t="s">
        <v>1</v>
      </c>
      <c r="B2736" s="51"/>
      <c r="C2736" s="54" t="s">
        <v>239</v>
      </c>
      <c r="D2736" s="51"/>
      <c r="E2736" s="56" t="s">
        <v>240</v>
      </c>
      <c r="F2736" s="57"/>
      <c r="G2736" s="57"/>
      <c r="H2736" s="57"/>
      <c r="I2736" s="57"/>
      <c r="J2736" s="57"/>
      <c r="K2736" s="55">
        <v>11000</v>
      </c>
      <c r="L2736" s="51"/>
      <c r="M2736" s="55">
        <v>0</v>
      </c>
      <c r="N2736" s="51"/>
      <c r="O2736" s="81">
        <v>0</v>
      </c>
      <c r="P2736" s="51"/>
    </row>
    <row r="2737" spans="1:16">
      <c r="A2737" s="58" t="s">
        <v>1</v>
      </c>
      <c r="B2737" s="51"/>
      <c r="C2737" s="58" t="s">
        <v>274</v>
      </c>
      <c r="D2737" s="51"/>
      <c r="E2737" s="65" t="s">
        <v>275</v>
      </c>
      <c r="F2737" s="57"/>
      <c r="G2737" s="57"/>
      <c r="H2737" s="57"/>
      <c r="I2737" s="57"/>
      <c r="J2737" s="57"/>
      <c r="K2737" s="59" t="s">
        <v>1</v>
      </c>
      <c r="L2737" s="51"/>
      <c r="M2737" s="59">
        <v>0</v>
      </c>
      <c r="N2737" s="51"/>
      <c r="O2737" s="82" t="s">
        <v>1</v>
      </c>
      <c r="P2737" s="51"/>
    </row>
    <row r="2738" spans="1:16">
      <c r="A2738" s="58" t="s">
        <v>1</v>
      </c>
      <c r="B2738" s="51"/>
      <c r="C2738" s="58" t="s">
        <v>276</v>
      </c>
      <c r="D2738" s="51"/>
      <c r="E2738" s="65" t="s">
        <v>277</v>
      </c>
      <c r="F2738" s="57"/>
      <c r="G2738" s="57"/>
      <c r="H2738" s="57"/>
      <c r="I2738" s="57"/>
      <c r="J2738" s="57"/>
      <c r="K2738" s="59" t="s">
        <v>1</v>
      </c>
      <c r="L2738" s="51"/>
      <c r="M2738" s="59">
        <v>0</v>
      </c>
      <c r="N2738" s="51"/>
      <c r="O2738" s="82" t="s">
        <v>1</v>
      </c>
      <c r="P2738" s="51"/>
    </row>
    <row r="2739" spans="1:16">
      <c r="A2739" s="58" t="s">
        <v>1</v>
      </c>
      <c r="B2739" s="51"/>
      <c r="C2739" s="58" t="s">
        <v>282</v>
      </c>
      <c r="D2739" s="51"/>
      <c r="E2739" s="65" t="s">
        <v>283</v>
      </c>
      <c r="F2739" s="57"/>
      <c r="G2739" s="57"/>
      <c r="H2739" s="57"/>
      <c r="I2739" s="57"/>
      <c r="J2739" s="57"/>
      <c r="K2739" s="59" t="s">
        <v>1</v>
      </c>
      <c r="L2739" s="51"/>
      <c r="M2739" s="59">
        <v>0</v>
      </c>
      <c r="N2739" s="51"/>
      <c r="O2739" s="82" t="s">
        <v>1</v>
      </c>
      <c r="P2739" s="51"/>
    </row>
    <row r="2740" spans="1:16">
      <c r="A2740" s="58" t="s">
        <v>1</v>
      </c>
      <c r="B2740" s="51"/>
      <c r="C2740" s="58" t="s">
        <v>243</v>
      </c>
      <c r="D2740" s="51"/>
      <c r="E2740" s="65" t="s">
        <v>244</v>
      </c>
      <c r="F2740" s="57"/>
      <c r="G2740" s="57"/>
      <c r="H2740" s="57"/>
      <c r="I2740" s="57"/>
      <c r="J2740" s="57"/>
      <c r="K2740" s="59" t="s">
        <v>1</v>
      </c>
      <c r="L2740" s="51"/>
      <c r="M2740" s="59">
        <v>0</v>
      </c>
      <c r="N2740" s="51"/>
      <c r="O2740" s="82" t="s">
        <v>1</v>
      </c>
      <c r="P2740" s="51"/>
    </row>
    <row r="2741" spans="1:16">
      <c r="A2741" s="58" t="s">
        <v>1</v>
      </c>
      <c r="B2741" s="51"/>
      <c r="C2741" s="58" t="s">
        <v>329</v>
      </c>
      <c r="D2741" s="51"/>
      <c r="E2741" s="65" t="s">
        <v>330</v>
      </c>
      <c r="F2741" s="57"/>
      <c r="G2741" s="57"/>
      <c r="H2741" s="57"/>
      <c r="I2741" s="57"/>
      <c r="J2741" s="57"/>
      <c r="K2741" s="59" t="s">
        <v>1</v>
      </c>
      <c r="L2741" s="51"/>
      <c r="M2741" s="59">
        <v>0</v>
      </c>
      <c r="N2741" s="51"/>
      <c r="O2741" s="82" t="s">
        <v>1</v>
      </c>
      <c r="P2741" s="51"/>
    </row>
    <row r="2742" spans="1:16">
      <c r="A2742" s="58" t="s">
        <v>1</v>
      </c>
      <c r="B2742" s="51"/>
      <c r="C2742" s="58" t="s">
        <v>284</v>
      </c>
      <c r="D2742" s="51"/>
      <c r="E2742" s="65" t="s">
        <v>285</v>
      </c>
      <c r="F2742" s="57"/>
      <c r="G2742" s="57"/>
      <c r="H2742" s="57"/>
      <c r="I2742" s="57"/>
      <c r="J2742" s="57"/>
      <c r="K2742" s="59" t="s">
        <v>1</v>
      </c>
      <c r="L2742" s="51"/>
      <c r="M2742" s="59">
        <v>0</v>
      </c>
      <c r="N2742" s="51"/>
      <c r="O2742" s="82" t="s">
        <v>1</v>
      </c>
      <c r="P2742" s="51"/>
    </row>
    <row r="2743" spans="1:16">
      <c r="A2743" s="54" t="s">
        <v>1</v>
      </c>
      <c r="B2743" s="51"/>
      <c r="C2743" s="54" t="s">
        <v>245</v>
      </c>
      <c r="D2743" s="51"/>
      <c r="E2743" s="56" t="s">
        <v>246</v>
      </c>
      <c r="F2743" s="57"/>
      <c r="G2743" s="57"/>
      <c r="H2743" s="57"/>
      <c r="I2743" s="57"/>
      <c r="J2743" s="57"/>
      <c r="K2743" s="55">
        <v>6000</v>
      </c>
      <c r="L2743" s="51"/>
      <c r="M2743" s="55">
        <v>0</v>
      </c>
      <c r="N2743" s="51"/>
      <c r="O2743" s="81">
        <v>0</v>
      </c>
      <c r="P2743" s="51"/>
    </row>
    <row r="2744" spans="1:16">
      <c r="A2744" s="58" t="s">
        <v>1</v>
      </c>
      <c r="B2744" s="51"/>
      <c r="C2744" s="58" t="s">
        <v>247</v>
      </c>
      <c r="D2744" s="51"/>
      <c r="E2744" s="65" t="s">
        <v>248</v>
      </c>
      <c r="F2744" s="57"/>
      <c r="G2744" s="57"/>
      <c r="H2744" s="57"/>
      <c r="I2744" s="57"/>
      <c r="J2744" s="57"/>
      <c r="K2744" s="59" t="s">
        <v>1</v>
      </c>
      <c r="L2744" s="51"/>
      <c r="M2744" s="59">
        <v>0</v>
      </c>
      <c r="N2744" s="51"/>
      <c r="O2744" s="82" t="s">
        <v>1</v>
      </c>
      <c r="P2744" s="51"/>
    </row>
    <row r="2745" spans="1:16">
      <c r="A2745" s="58" t="s">
        <v>1</v>
      </c>
      <c r="B2745" s="51"/>
      <c r="C2745" s="58" t="s">
        <v>249</v>
      </c>
      <c r="D2745" s="51"/>
      <c r="E2745" s="65" t="s">
        <v>250</v>
      </c>
      <c r="F2745" s="57"/>
      <c r="G2745" s="57"/>
      <c r="H2745" s="57"/>
      <c r="I2745" s="57"/>
      <c r="J2745" s="57"/>
      <c r="K2745" s="59" t="s">
        <v>1</v>
      </c>
      <c r="L2745" s="51"/>
      <c r="M2745" s="59">
        <v>0</v>
      </c>
      <c r="N2745" s="51"/>
      <c r="O2745" s="82" t="s">
        <v>1</v>
      </c>
      <c r="P2745" s="51"/>
    </row>
    <row r="2746" spans="1:16">
      <c r="A2746" s="58" t="s">
        <v>1</v>
      </c>
      <c r="B2746" s="51"/>
      <c r="C2746" s="58" t="s">
        <v>288</v>
      </c>
      <c r="D2746" s="51"/>
      <c r="E2746" s="65" t="s">
        <v>289</v>
      </c>
      <c r="F2746" s="57"/>
      <c r="G2746" s="57"/>
      <c r="H2746" s="57"/>
      <c r="I2746" s="57"/>
      <c r="J2746" s="57"/>
      <c r="K2746" s="59" t="s">
        <v>1</v>
      </c>
      <c r="L2746" s="51"/>
      <c r="M2746" s="59">
        <v>0</v>
      </c>
      <c r="N2746" s="51"/>
      <c r="O2746" s="82" t="s">
        <v>1</v>
      </c>
      <c r="P2746" s="51"/>
    </row>
    <row r="2747" spans="1:16">
      <c r="A2747" s="58" t="s">
        <v>1</v>
      </c>
      <c r="B2747" s="51"/>
      <c r="C2747" s="58" t="s">
        <v>251</v>
      </c>
      <c r="D2747" s="51"/>
      <c r="E2747" s="65" t="s">
        <v>246</v>
      </c>
      <c r="F2747" s="57"/>
      <c r="G2747" s="57"/>
      <c r="H2747" s="57"/>
      <c r="I2747" s="57"/>
      <c r="J2747" s="57"/>
      <c r="K2747" s="59" t="s">
        <v>1</v>
      </c>
      <c r="L2747" s="51"/>
      <c r="M2747" s="59">
        <v>0</v>
      </c>
      <c r="N2747" s="51"/>
      <c r="O2747" s="82" t="s">
        <v>1</v>
      </c>
      <c r="P2747" s="51"/>
    </row>
    <row r="2748" spans="1:16">
      <c r="A2748" s="62" t="s">
        <v>1</v>
      </c>
      <c r="B2748" s="51"/>
      <c r="C2748" s="62" t="s">
        <v>388</v>
      </c>
      <c r="D2748" s="51"/>
      <c r="E2748" s="51"/>
      <c r="F2748" s="51"/>
      <c r="G2748" s="51"/>
      <c r="H2748" s="51"/>
      <c r="I2748" s="51"/>
      <c r="J2748" s="51"/>
      <c r="K2748" s="63">
        <v>511200</v>
      </c>
      <c r="L2748" s="51"/>
      <c r="M2748" s="63">
        <v>10162.42</v>
      </c>
      <c r="N2748" s="51"/>
      <c r="O2748" s="76">
        <v>1.99</v>
      </c>
      <c r="P2748" s="51"/>
    </row>
    <row r="2749" spans="1:16">
      <c r="A2749" s="62" t="s">
        <v>1</v>
      </c>
      <c r="B2749" s="51"/>
      <c r="C2749" s="62" t="s">
        <v>389</v>
      </c>
      <c r="D2749" s="51"/>
      <c r="E2749" s="51"/>
      <c r="F2749" s="51"/>
      <c r="G2749" s="51"/>
      <c r="H2749" s="51"/>
      <c r="I2749" s="51"/>
      <c r="J2749" s="51"/>
      <c r="K2749" s="63">
        <v>511200</v>
      </c>
      <c r="L2749" s="51"/>
      <c r="M2749" s="63">
        <v>10162.42</v>
      </c>
      <c r="N2749" s="51"/>
      <c r="O2749" s="76">
        <v>1.99</v>
      </c>
      <c r="P2749" s="51"/>
    </row>
    <row r="2750" spans="1:16">
      <c r="A2750" s="54" t="s">
        <v>1</v>
      </c>
      <c r="B2750" s="51"/>
      <c r="C2750" s="54" t="s">
        <v>220</v>
      </c>
      <c r="D2750" s="51"/>
      <c r="E2750" s="56" t="s">
        <v>221</v>
      </c>
      <c r="F2750" s="57"/>
      <c r="G2750" s="57"/>
      <c r="H2750" s="57"/>
      <c r="I2750" s="57"/>
      <c r="J2750" s="57"/>
      <c r="K2750" s="55">
        <v>95000</v>
      </c>
      <c r="L2750" s="51"/>
      <c r="M2750" s="55">
        <v>0</v>
      </c>
      <c r="N2750" s="51"/>
      <c r="O2750" s="81">
        <v>0</v>
      </c>
      <c r="P2750" s="51"/>
    </row>
    <row r="2751" spans="1:16">
      <c r="A2751" s="58" t="s">
        <v>1</v>
      </c>
      <c r="B2751" s="51"/>
      <c r="C2751" s="58" t="s">
        <v>222</v>
      </c>
      <c r="D2751" s="51"/>
      <c r="E2751" s="65" t="s">
        <v>223</v>
      </c>
      <c r="F2751" s="57"/>
      <c r="G2751" s="57"/>
      <c r="H2751" s="57"/>
      <c r="I2751" s="57"/>
      <c r="J2751" s="57"/>
      <c r="K2751" s="59" t="s">
        <v>1</v>
      </c>
      <c r="L2751" s="51"/>
      <c r="M2751" s="59">
        <v>0</v>
      </c>
      <c r="N2751" s="51"/>
      <c r="O2751" s="82" t="s">
        <v>1</v>
      </c>
      <c r="P2751" s="51"/>
    </row>
    <row r="2752" spans="1:16">
      <c r="A2752" s="54" t="s">
        <v>1</v>
      </c>
      <c r="B2752" s="51"/>
      <c r="C2752" s="54" t="s">
        <v>224</v>
      </c>
      <c r="D2752" s="51"/>
      <c r="E2752" s="56" t="s">
        <v>225</v>
      </c>
      <c r="F2752" s="57"/>
      <c r="G2752" s="57"/>
      <c r="H2752" s="57"/>
      <c r="I2752" s="57"/>
      <c r="J2752" s="57"/>
      <c r="K2752" s="55">
        <v>3500</v>
      </c>
      <c r="L2752" s="51"/>
      <c r="M2752" s="55">
        <v>0</v>
      </c>
      <c r="N2752" s="51"/>
      <c r="O2752" s="81">
        <v>0</v>
      </c>
      <c r="P2752" s="51"/>
    </row>
    <row r="2753" spans="1:16">
      <c r="A2753" s="58" t="s">
        <v>1</v>
      </c>
      <c r="B2753" s="51"/>
      <c r="C2753" s="58" t="s">
        <v>226</v>
      </c>
      <c r="D2753" s="51"/>
      <c r="E2753" s="65" t="s">
        <v>225</v>
      </c>
      <c r="F2753" s="57"/>
      <c r="G2753" s="57"/>
      <c r="H2753" s="57"/>
      <c r="I2753" s="57"/>
      <c r="J2753" s="57"/>
      <c r="K2753" s="59" t="s">
        <v>1</v>
      </c>
      <c r="L2753" s="51"/>
      <c r="M2753" s="59">
        <v>0</v>
      </c>
      <c r="N2753" s="51"/>
      <c r="O2753" s="82" t="s">
        <v>1</v>
      </c>
      <c r="P2753" s="51"/>
    </row>
    <row r="2754" spans="1:16">
      <c r="A2754" s="54" t="s">
        <v>1</v>
      </c>
      <c r="B2754" s="51"/>
      <c r="C2754" s="54" t="s">
        <v>227</v>
      </c>
      <c r="D2754" s="51"/>
      <c r="E2754" s="56" t="s">
        <v>228</v>
      </c>
      <c r="F2754" s="57"/>
      <c r="G2754" s="57"/>
      <c r="H2754" s="57"/>
      <c r="I2754" s="57"/>
      <c r="J2754" s="57"/>
      <c r="K2754" s="55">
        <v>16000</v>
      </c>
      <c r="L2754" s="51"/>
      <c r="M2754" s="55">
        <v>0</v>
      </c>
      <c r="N2754" s="51"/>
      <c r="O2754" s="81">
        <v>0</v>
      </c>
      <c r="P2754" s="51"/>
    </row>
    <row r="2755" spans="1:16">
      <c r="A2755" s="58" t="s">
        <v>1</v>
      </c>
      <c r="B2755" s="51"/>
      <c r="C2755" s="58" t="s">
        <v>229</v>
      </c>
      <c r="D2755" s="51"/>
      <c r="E2755" s="65" t="s">
        <v>230</v>
      </c>
      <c r="F2755" s="57"/>
      <c r="G2755" s="57"/>
      <c r="H2755" s="57"/>
      <c r="I2755" s="57"/>
      <c r="J2755" s="57"/>
      <c r="K2755" s="59" t="s">
        <v>1</v>
      </c>
      <c r="L2755" s="51"/>
      <c r="M2755" s="59">
        <v>0</v>
      </c>
      <c r="N2755" s="51"/>
      <c r="O2755" s="82" t="s">
        <v>1</v>
      </c>
      <c r="P2755" s="51"/>
    </row>
    <row r="2756" spans="1:16">
      <c r="A2756" s="54" t="s">
        <v>1</v>
      </c>
      <c r="B2756" s="51"/>
      <c r="C2756" s="54" t="s">
        <v>231</v>
      </c>
      <c r="D2756" s="51"/>
      <c r="E2756" s="56" t="s">
        <v>232</v>
      </c>
      <c r="F2756" s="57"/>
      <c r="G2756" s="57"/>
      <c r="H2756" s="57"/>
      <c r="I2756" s="57"/>
      <c r="J2756" s="57"/>
      <c r="K2756" s="55">
        <v>31000</v>
      </c>
      <c r="L2756" s="51"/>
      <c r="M2756" s="55">
        <v>3308.6</v>
      </c>
      <c r="N2756" s="51"/>
      <c r="O2756" s="81">
        <v>10.67</v>
      </c>
      <c r="P2756" s="51"/>
    </row>
    <row r="2757" spans="1:16">
      <c r="A2757" s="58" t="s">
        <v>1</v>
      </c>
      <c r="B2757" s="51"/>
      <c r="C2757" s="58" t="s">
        <v>258</v>
      </c>
      <c r="D2757" s="51"/>
      <c r="E2757" s="65" t="s">
        <v>259</v>
      </c>
      <c r="F2757" s="57"/>
      <c r="G2757" s="57"/>
      <c r="H2757" s="57"/>
      <c r="I2757" s="57"/>
      <c r="J2757" s="57"/>
      <c r="K2757" s="59" t="s">
        <v>1</v>
      </c>
      <c r="L2757" s="51"/>
      <c r="M2757" s="59">
        <v>3308.6</v>
      </c>
      <c r="N2757" s="51"/>
      <c r="O2757" s="82" t="s">
        <v>1</v>
      </c>
      <c r="P2757" s="51"/>
    </row>
    <row r="2758" spans="1:16">
      <c r="A2758" s="58" t="s">
        <v>1</v>
      </c>
      <c r="B2758" s="51"/>
      <c r="C2758" s="58" t="s">
        <v>233</v>
      </c>
      <c r="D2758" s="51"/>
      <c r="E2758" s="65" t="s">
        <v>234</v>
      </c>
      <c r="F2758" s="57"/>
      <c r="G2758" s="57"/>
      <c r="H2758" s="57"/>
      <c r="I2758" s="57"/>
      <c r="J2758" s="57"/>
      <c r="K2758" s="59" t="s">
        <v>1</v>
      </c>
      <c r="L2758" s="51"/>
      <c r="M2758" s="59">
        <v>0</v>
      </c>
      <c r="N2758" s="51"/>
      <c r="O2758" s="82" t="s">
        <v>1</v>
      </c>
      <c r="P2758" s="51"/>
    </row>
    <row r="2759" spans="1:16">
      <c r="A2759" s="58" t="s">
        <v>1</v>
      </c>
      <c r="B2759" s="51"/>
      <c r="C2759" s="58" t="s">
        <v>260</v>
      </c>
      <c r="D2759" s="51"/>
      <c r="E2759" s="65" t="s">
        <v>261</v>
      </c>
      <c r="F2759" s="57"/>
      <c r="G2759" s="57"/>
      <c r="H2759" s="57"/>
      <c r="I2759" s="57"/>
      <c r="J2759" s="57"/>
      <c r="K2759" s="59" t="s">
        <v>1</v>
      </c>
      <c r="L2759" s="51"/>
      <c r="M2759" s="59">
        <v>0</v>
      </c>
      <c r="N2759" s="51"/>
      <c r="O2759" s="82" t="s">
        <v>1</v>
      </c>
      <c r="P2759" s="51"/>
    </row>
    <row r="2760" spans="1:16">
      <c r="A2760" s="58" t="s">
        <v>1</v>
      </c>
      <c r="B2760" s="51"/>
      <c r="C2760" s="58" t="s">
        <v>378</v>
      </c>
      <c r="D2760" s="51"/>
      <c r="E2760" s="65" t="s">
        <v>379</v>
      </c>
      <c r="F2760" s="57"/>
      <c r="G2760" s="57"/>
      <c r="H2760" s="57"/>
      <c r="I2760" s="57"/>
      <c r="J2760" s="57"/>
      <c r="K2760" s="59" t="s">
        <v>1</v>
      </c>
      <c r="L2760" s="51"/>
      <c r="M2760" s="59">
        <v>0</v>
      </c>
      <c r="N2760" s="51"/>
      <c r="O2760" s="82" t="s">
        <v>1</v>
      </c>
      <c r="P2760" s="51"/>
    </row>
    <row r="2761" spans="1:16">
      <c r="A2761" s="54" t="s">
        <v>1</v>
      </c>
      <c r="B2761" s="51"/>
      <c r="C2761" s="54" t="s">
        <v>235</v>
      </c>
      <c r="D2761" s="51"/>
      <c r="E2761" s="56" t="s">
        <v>236</v>
      </c>
      <c r="F2761" s="57"/>
      <c r="G2761" s="57"/>
      <c r="H2761" s="57"/>
      <c r="I2761" s="57"/>
      <c r="J2761" s="57"/>
      <c r="K2761" s="55">
        <v>183000</v>
      </c>
      <c r="L2761" s="51"/>
      <c r="M2761" s="55">
        <v>0</v>
      </c>
      <c r="N2761" s="51"/>
      <c r="O2761" s="81">
        <v>0</v>
      </c>
      <c r="P2761" s="51"/>
    </row>
    <row r="2762" spans="1:16">
      <c r="A2762" s="58" t="s">
        <v>1</v>
      </c>
      <c r="B2762" s="51"/>
      <c r="C2762" s="58" t="s">
        <v>237</v>
      </c>
      <c r="D2762" s="51"/>
      <c r="E2762" s="65" t="s">
        <v>238</v>
      </c>
      <c r="F2762" s="57"/>
      <c r="G2762" s="57"/>
      <c r="H2762" s="57"/>
      <c r="I2762" s="57"/>
      <c r="J2762" s="57"/>
      <c r="K2762" s="59" t="s">
        <v>1</v>
      </c>
      <c r="L2762" s="51"/>
      <c r="M2762" s="59">
        <v>0</v>
      </c>
      <c r="N2762" s="51"/>
      <c r="O2762" s="82" t="s">
        <v>1</v>
      </c>
      <c r="P2762" s="51"/>
    </row>
    <row r="2763" spans="1:16">
      <c r="A2763" s="58" t="s">
        <v>1</v>
      </c>
      <c r="B2763" s="51"/>
      <c r="C2763" s="58" t="s">
        <v>327</v>
      </c>
      <c r="D2763" s="51"/>
      <c r="E2763" s="65" t="s">
        <v>328</v>
      </c>
      <c r="F2763" s="57"/>
      <c r="G2763" s="57"/>
      <c r="H2763" s="57"/>
      <c r="I2763" s="57"/>
      <c r="J2763" s="57"/>
      <c r="K2763" s="59" t="s">
        <v>1</v>
      </c>
      <c r="L2763" s="51"/>
      <c r="M2763" s="59">
        <v>0</v>
      </c>
      <c r="N2763" s="51"/>
      <c r="O2763" s="82" t="s">
        <v>1</v>
      </c>
      <c r="P2763" s="51"/>
    </row>
    <row r="2764" spans="1:16">
      <c r="A2764" s="58" t="s">
        <v>1</v>
      </c>
      <c r="B2764" s="51"/>
      <c r="C2764" s="58" t="s">
        <v>266</v>
      </c>
      <c r="D2764" s="51"/>
      <c r="E2764" s="65" t="s">
        <v>267</v>
      </c>
      <c r="F2764" s="57"/>
      <c r="G2764" s="57"/>
      <c r="H2764" s="57"/>
      <c r="I2764" s="57"/>
      <c r="J2764" s="57"/>
      <c r="K2764" s="59" t="s">
        <v>1</v>
      </c>
      <c r="L2764" s="51"/>
      <c r="M2764" s="59">
        <v>0</v>
      </c>
      <c r="N2764" s="51"/>
      <c r="O2764" s="82" t="s">
        <v>1</v>
      </c>
      <c r="P2764" s="51"/>
    </row>
    <row r="2765" spans="1:16">
      <c r="A2765" s="58" t="s">
        <v>1</v>
      </c>
      <c r="B2765" s="51"/>
      <c r="C2765" s="58" t="s">
        <v>268</v>
      </c>
      <c r="D2765" s="51"/>
      <c r="E2765" s="65" t="s">
        <v>269</v>
      </c>
      <c r="F2765" s="57"/>
      <c r="G2765" s="57"/>
      <c r="H2765" s="57"/>
      <c r="I2765" s="57"/>
      <c r="J2765" s="57"/>
      <c r="K2765" s="59" t="s">
        <v>1</v>
      </c>
      <c r="L2765" s="51"/>
      <c r="M2765" s="59">
        <v>0</v>
      </c>
      <c r="N2765" s="51"/>
      <c r="O2765" s="82" t="s">
        <v>1</v>
      </c>
      <c r="P2765" s="51"/>
    </row>
    <row r="2766" spans="1:16">
      <c r="A2766" s="58" t="s">
        <v>1</v>
      </c>
      <c r="B2766" s="51"/>
      <c r="C2766" s="58" t="s">
        <v>270</v>
      </c>
      <c r="D2766" s="51"/>
      <c r="E2766" s="65" t="s">
        <v>271</v>
      </c>
      <c r="F2766" s="57"/>
      <c r="G2766" s="57"/>
      <c r="H2766" s="57"/>
      <c r="I2766" s="57"/>
      <c r="J2766" s="57"/>
      <c r="K2766" s="59" t="s">
        <v>1</v>
      </c>
      <c r="L2766" s="51"/>
      <c r="M2766" s="59">
        <v>0</v>
      </c>
      <c r="N2766" s="51"/>
      <c r="O2766" s="82" t="s">
        <v>1</v>
      </c>
      <c r="P2766" s="51"/>
    </row>
    <row r="2767" spans="1:16">
      <c r="A2767" s="58" t="s">
        <v>1</v>
      </c>
      <c r="B2767" s="51"/>
      <c r="C2767" s="58" t="s">
        <v>272</v>
      </c>
      <c r="D2767" s="51"/>
      <c r="E2767" s="65" t="s">
        <v>273</v>
      </c>
      <c r="F2767" s="57"/>
      <c r="G2767" s="57"/>
      <c r="H2767" s="57"/>
      <c r="I2767" s="57"/>
      <c r="J2767" s="57"/>
      <c r="K2767" s="59" t="s">
        <v>1</v>
      </c>
      <c r="L2767" s="51"/>
      <c r="M2767" s="59">
        <v>0</v>
      </c>
      <c r="N2767" s="51"/>
      <c r="O2767" s="82" t="s">
        <v>1</v>
      </c>
      <c r="P2767" s="51"/>
    </row>
    <row r="2768" spans="1:16">
      <c r="A2768" s="54" t="s">
        <v>1</v>
      </c>
      <c r="B2768" s="51"/>
      <c r="C2768" s="54" t="s">
        <v>239</v>
      </c>
      <c r="D2768" s="51"/>
      <c r="E2768" s="56" t="s">
        <v>240</v>
      </c>
      <c r="F2768" s="57"/>
      <c r="G2768" s="57"/>
      <c r="H2768" s="57"/>
      <c r="I2768" s="57"/>
      <c r="J2768" s="57"/>
      <c r="K2768" s="55">
        <v>89000</v>
      </c>
      <c r="L2768" s="51"/>
      <c r="M2768" s="55">
        <v>0</v>
      </c>
      <c r="N2768" s="51"/>
      <c r="O2768" s="81">
        <v>0</v>
      </c>
      <c r="P2768" s="51"/>
    </row>
    <row r="2769" spans="1:16">
      <c r="A2769" s="58" t="s">
        <v>1</v>
      </c>
      <c r="B2769" s="51"/>
      <c r="C2769" s="58" t="s">
        <v>274</v>
      </c>
      <c r="D2769" s="51"/>
      <c r="E2769" s="65" t="s">
        <v>275</v>
      </c>
      <c r="F2769" s="57"/>
      <c r="G2769" s="57"/>
      <c r="H2769" s="57"/>
      <c r="I2769" s="57"/>
      <c r="J2769" s="57"/>
      <c r="K2769" s="59" t="s">
        <v>1</v>
      </c>
      <c r="L2769" s="51"/>
      <c r="M2769" s="59">
        <v>0</v>
      </c>
      <c r="N2769" s="51"/>
      <c r="O2769" s="82" t="s">
        <v>1</v>
      </c>
      <c r="P2769" s="51"/>
    </row>
    <row r="2770" spans="1:16">
      <c r="A2770" s="58" t="s">
        <v>1</v>
      </c>
      <c r="B2770" s="51"/>
      <c r="C2770" s="58" t="s">
        <v>276</v>
      </c>
      <c r="D2770" s="51"/>
      <c r="E2770" s="65" t="s">
        <v>277</v>
      </c>
      <c r="F2770" s="57"/>
      <c r="G2770" s="57"/>
      <c r="H2770" s="57"/>
      <c r="I2770" s="57"/>
      <c r="J2770" s="57"/>
      <c r="K2770" s="59" t="s">
        <v>1</v>
      </c>
      <c r="L2770" s="51"/>
      <c r="M2770" s="59">
        <v>0</v>
      </c>
      <c r="N2770" s="51"/>
      <c r="O2770" s="82" t="s">
        <v>1</v>
      </c>
      <c r="P2770" s="51"/>
    </row>
    <row r="2771" spans="1:16">
      <c r="A2771" s="58" t="s">
        <v>1</v>
      </c>
      <c r="B2771" s="51"/>
      <c r="C2771" s="58" t="s">
        <v>241</v>
      </c>
      <c r="D2771" s="51"/>
      <c r="E2771" s="65" t="s">
        <v>242</v>
      </c>
      <c r="F2771" s="57"/>
      <c r="G2771" s="57"/>
      <c r="H2771" s="57"/>
      <c r="I2771" s="57"/>
      <c r="J2771" s="57"/>
      <c r="K2771" s="59" t="s">
        <v>1</v>
      </c>
      <c r="L2771" s="51"/>
      <c r="M2771" s="59">
        <v>0</v>
      </c>
      <c r="N2771" s="51"/>
      <c r="O2771" s="82" t="s">
        <v>1</v>
      </c>
      <c r="P2771" s="51"/>
    </row>
    <row r="2772" spans="1:16">
      <c r="A2772" s="58" t="s">
        <v>1</v>
      </c>
      <c r="B2772" s="51"/>
      <c r="C2772" s="58" t="s">
        <v>282</v>
      </c>
      <c r="D2772" s="51"/>
      <c r="E2772" s="65" t="s">
        <v>283</v>
      </c>
      <c r="F2772" s="57"/>
      <c r="G2772" s="57"/>
      <c r="H2772" s="57"/>
      <c r="I2772" s="57"/>
      <c r="J2772" s="57"/>
      <c r="K2772" s="59" t="s">
        <v>1</v>
      </c>
      <c r="L2772" s="51"/>
      <c r="M2772" s="59">
        <v>0</v>
      </c>
      <c r="N2772" s="51"/>
      <c r="O2772" s="82" t="s">
        <v>1</v>
      </c>
      <c r="P2772" s="51"/>
    </row>
    <row r="2773" spans="1:16">
      <c r="A2773" s="58" t="s">
        <v>1</v>
      </c>
      <c r="B2773" s="51"/>
      <c r="C2773" s="58" t="s">
        <v>243</v>
      </c>
      <c r="D2773" s="51"/>
      <c r="E2773" s="65" t="s">
        <v>244</v>
      </c>
      <c r="F2773" s="57"/>
      <c r="G2773" s="57"/>
      <c r="H2773" s="57"/>
      <c r="I2773" s="57"/>
      <c r="J2773" s="57"/>
      <c r="K2773" s="59" t="s">
        <v>1</v>
      </c>
      <c r="L2773" s="51"/>
      <c r="M2773" s="59">
        <v>0</v>
      </c>
      <c r="N2773" s="51"/>
      <c r="O2773" s="82" t="s">
        <v>1</v>
      </c>
      <c r="P2773" s="51"/>
    </row>
    <row r="2774" spans="1:16">
      <c r="A2774" s="58" t="s">
        <v>1</v>
      </c>
      <c r="B2774" s="51"/>
      <c r="C2774" s="58" t="s">
        <v>329</v>
      </c>
      <c r="D2774" s="51"/>
      <c r="E2774" s="65" t="s">
        <v>330</v>
      </c>
      <c r="F2774" s="57"/>
      <c r="G2774" s="57"/>
      <c r="H2774" s="57"/>
      <c r="I2774" s="57"/>
      <c r="J2774" s="57"/>
      <c r="K2774" s="59" t="s">
        <v>1</v>
      </c>
      <c r="L2774" s="51"/>
      <c r="M2774" s="59">
        <v>0</v>
      </c>
      <c r="N2774" s="51"/>
      <c r="O2774" s="82" t="s">
        <v>1</v>
      </c>
      <c r="P2774" s="51"/>
    </row>
    <row r="2775" spans="1:16">
      <c r="A2775" s="58" t="s">
        <v>1</v>
      </c>
      <c r="B2775" s="51"/>
      <c r="C2775" s="58" t="s">
        <v>284</v>
      </c>
      <c r="D2775" s="51"/>
      <c r="E2775" s="65" t="s">
        <v>285</v>
      </c>
      <c r="F2775" s="57"/>
      <c r="G2775" s="57"/>
      <c r="H2775" s="57"/>
      <c r="I2775" s="57"/>
      <c r="J2775" s="57"/>
      <c r="K2775" s="59" t="s">
        <v>1</v>
      </c>
      <c r="L2775" s="51"/>
      <c r="M2775" s="59">
        <v>0</v>
      </c>
      <c r="N2775" s="51"/>
      <c r="O2775" s="82" t="s">
        <v>1</v>
      </c>
      <c r="P2775" s="51"/>
    </row>
    <row r="2776" spans="1:16">
      <c r="A2776" s="54" t="s">
        <v>1</v>
      </c>
      <c r="B2776" s="51"/>
      <c r="C2776" s="54" t="s">
        <v>245</v>
      </c>
      <c r="D2776" s="51"/>
      <c r="E2776" s="56" t="s">
        <v>246</v>
      </c>
      <c r="F2776" s="57"/>
      <c r="G2776" s="57"/>
      <c r="H2776" s="57"/>
      <c r="I2776" s="57"/>
      <c r="J2776" s="57"/>
      <c r="K2776" s="55">
        <v>27500</v>
      </c>
      <c r="L2776" s="51"/>
      <c r="M2776" s="55">
        <v>1205.8499999999999</v>
      </c>
      <c r="N2776" s="51"/>
      <c r="O2776" s="81">
        <v>4.38</v>
      </c>
      <c r="P2776" s="51"/>
    </row>
    <row r="2777" spans="1:16">
      <c r="A2777" s="58" t="s">
        <v>1</v>
      </c>
      <c r="B2777" s="51"/>
      <c r="C2777" s="58" t="s">
        <v>247</v>
      </c>
      <c r="D2777" s="51"/>
      <c r="E2777" s="65" t="s">
        <v>248</v>
      </c>
      <c r="F2777" s="57"/>
      <c r="G2777" s="57"/>
      <c r="H2777" s="57"/>
      <c r="I2777" s="57"/>
      <c r="J2777" s="57"/>
      <c r="K2777" s="59" t="s">
        <v>1</v>
      </c>
      <c r="L2777" s="51"/>
      <c r="M2777" s="59">
        <v>1205.8499999999999</v>
      </c>
      <c r="N2777" s="51"/>
      <c r="O2777" s="82" t="s">
        <v>1</v>
      </c>
      <c r="P2777" s="51"/>
    </row>
    <row r="2778" spans="1:16">
      <c r="A2778" s="58" t="s">
        <v>1</v>
      </c>
      <c r="B2778" s="51"/>
      <c r="C2778" s="58" t="s">
        <v>286</v>
      </c>
      <c r="D2778" s="51"/>
      <c r="E2778" s="65" t="s">
        <v>287</v>
      </c>
      <c r="F2778" s="57"/>
      <c r="G2778" s="57"/>
      <c r="H2778" s="57"/>
      <c r="I2778" s="57"/>
      <c r="J2778" s="57"/>
      <c r="K2778" s="59" t="s">
        <v>1</v>
      </c>
      <c r="L2778" s="51"/>
      <c r="M2778" s="59">
        <v>0</v>
      </c>
      <c r="N2778" s="51"/>
      <c r="O2778" s="82" t="s">
        <v>1</v>
      </c>
      <c r="P2778" s="51"/>
    </row>
    <row r="2779" spans="1:16">
      <c r="A2779" s="58" t="s">
        <v>1</v>
      </c>
      <c r="B2779" s="51"/>
      <c r="C2779" s="58" t="s">
        <v>288</v>
      </c>
      <c r="D2779" s="51"/>
      <c r="E2779" s="65" t="s">
        <v>289</v>
      </c>
      <c r="F2779" s="57"/>
      <c r="G2779" s="57"/>
      <c r="H2779" s="57"/>
      <c r="I2779" s="57"/>
      <c r="J2779" s="57"/>
      <c r="K2779" s="59" t="s">
        <v>1</v>
      </c>
      <c r="L2779" s="51"/>
      <c r="M2779" s="59">
        <v>0</v>
      </c>
      <c r="N2779" s="51"/>
      <c r="O2779" s="82" t="s">
        <v>1</v>
      </c>
      <c r="P2779" s="51"/>
    </row>
    <row r="2780" spans="1:16">
      <c r="A2780" s="58" t="s">
        <v>1</v>
      </c>
      <c r="B2780" s="51"/>
      <c r="C2780" s="58" t="s">
        <v>251</v>
      </c>
      <c r="D2780" s="51"/>
      <c r="E2780" s="65" t="s">
        <v>246</v>
      </c>
      <c r="F2780" s="57"/>
      <c r="G2780" s="57"/>
      <c r="H2780" s="57"/>
      <c r="I2780" s="57"/>
      <c r="J2780" s="57"/>
      <c r="K2780" s="59" t="s">
        <v>1</v>
      </c>
      <c r="L2780" s="51"/>
      <c r="M2780" s="59">
        <v>0</v>
      </c>
      <c r="N2780" s="51"/>
      <c r="O2780" s="82" t="s">
        <v>1</v>
      </c>
      <c r="P2780" s="51"/>
    </row>
    <row r="2781" spans="1:16">
      <c r="A2781" s="54" t="s">
        <v>1</v>
      </c>
      <c r="B2781" s="51"/>
      <c r="C2781" s="54" t="s">
        <v>292</v>
      </c>
      <c r="D2781" s="51"/>
      <c r="E2781" s="56" t="s">
        <v>293</v>
      </c>
      <c r="F2781" s="57"/>
      <c r="G2781" s="57"/>
      <c r="H2781" s="57"/>
      <c r="I2781" s="57"/>
      <c r="J2781" s="57"/>
      <c r="K2781" s="55">
        <v>200</v>
      </c>
      <c r="L2781" s="51"/>
      <c r="M2781" s="55">
        <v>0</v>
      </c>
      <c r="N2781" s="51"/>
      <c r="O2781" s="81">
        <v>0</v>
      </c>
      <c r="P2781" s="51"/>
    </row>
    <row r="2782" spans="1:16">
      <c r="A2782" s="58" t="s">
        <v>1</v>
      </c>
      <c r="B2782" s="51"/>
      <c r="C2782" s="58" t="s">
        <v>294</v>
      </c>
      <c r="D2782" s="51"/>
      <c r="E2782" s="65" t="s">
        <v>295</v>
      </c>
      <c r="F2782" s="57"/>
      <c r="G2782" s="57"/>
      <c r="H2782" s="57"/>
      <c r="I2782" s="57"/>
      <c r="J2782" s="57"/>
      <c r="K2782" s="59" t="s">
        <v>1</v>
      </c>
      <c r="L2782" s="51"/>
      <c r="M2782" s="59">
        <v>0</v>
      </c>
      <c r="N2782" s="51"/>
      <c r="O2782" s="82" t="s">
        <v>1</v>
      </c>
      <c r="P2782" s="51"/>
    </row>
    <row r="2783" spans="1:16">
      <c r="A2783" s="54" t="s">
        <v>1</v>
      </c>
      <c r="B2783" s="51"/>
      <c r="C2783" s="54" t="s">
        <v>262</v>
      </c>
      <c r="D2783" s="51"/>
      <c r="E2783" s="56" t="s">
        <v>263</v>
      </c>
      <c r="F2783" s="57"/>
      <c r="G2783" s="57"/>
      <c r="H2783" s="57"/>
      <c r="I2783" s="57"/>
      <c r="J2783" s="57"/>
      <c r="K2783" s="55">
        <v>60000</v>
      </c>
      <c r="L2783" s="51"/>
      <c r="M2783" s="55">
        <v>5647.97</v>
      </c>
      <c r="N2783" s="51"/>
      <c r="O2783" s="81">
        <v>9.41</v>
      </c>
      <c r="P2783" s="51"/>
    </row>
    <row r="2784" spans="1:16">
      <c r="A2784" s="58" t="s">
        <v>1</v>
      </c>
      <c r="B2784" s="51"/>
      <c r="C2784" s="58" t="s">
        <v>264</v>
      </c>
      <c r="D2784" s="51"/>
      <c r="E2784" s="65" t="s">
        <v>265</v>
      </c>
      <c r="F2784" s="57"/>
      <c r="G2784" s="57"/>
      <c r="H2784" s="57"/>
      <c r="I2784" s="57"/>
      <c r="J2784" s="57"/>
      <c r="K2784" s="59" t="s">
        <v>1</v>
      </c>
      <c r="L2784" s="51"/>
      <c r="M2784" s="59">
        <v>5647.97</v>
      </c>
      <c r="N2784" s="51"/>
      <c r="O2784" s="82" t="s">
        <v>1</v>
      </c>
      <c r="P2784" s="51"/>
    </row>
    <row r="2785" spans="1:16">
      <c r="A2785" s="58" t="s">
        <v>1</v>
      </c>
      <c r="B2785" s="51"/>
      <c r="C2785" s="58" t="s">
        <v>303</v>
      </c>
      <c r="D2785" s="51"/>
      <c r="E2785" s="65" t="s">
        <v>304</v>
      </c>
      <c r="F2785" s="57"/>
      <c r="G2785" s="57"/>
      <c r="H2785" s="57"/>
      <c r="I2785" s="57"/>
      <c r="J2785" s="57"/>
      <c r="K2785" s="59" t="s">
        <v>1</v>
      </c>
      <c r="L2785" s="51"/>
      <c r="M2785" s="59">
        <v>0</v>
      </c>
      <c r="N2785" s="51"/>
      <c r="O2785" s="82" t="s">
        <v>1</v>
      </c>
      <c r="P2785" s="51"/>
    </row>
    <row r="2786" spans="1:16">
      <c r="A2786" s="58" t="s">
        <v>1</v>
      </c>
      <c r="B2786" s="51"/>
      <c r="C2786" s="58" t="s">
        <v>305</v>
      </c>
      <c r="D2786" s="51"/>
      <c r="E2786" s="65" t="s">
        <v>306</v>
      </c>
      <c r="F2786" s="57"/>
      <c r="G2786" s="57"/>
      <c r="H2786" s="57"/>
      <c r="I2786" s="57"/>
      <c r="J2786" s="57"/>
      <c r="K2786" s="59" t="s">
        <v>1</v>
      </c>
      <c r="L2786" s="51"/>
      <c r="M2786" s="59">
        <v>0</v>
      </c>
      <c r="N2786" s="51"/>
      <c r="O2786" s="82" t="s">
        <v>1</v>
      </c>
      <c r="P2786" s="51"/>
    </row>
    <row r="2787" spans="1:16">
      <c r="A2787" s="54" t="s">
        <v>1</v>
      </c>
      <c r="B2787" s="51"/>
      <c r="C2787" s="54" t="s">
        <v>374</v>
      </c>
      <c r="D2787" s="51"/>
      <c r="E2787" s="56" t="s">
        <v>375</v>
      </c>
      <c r="F2787" s="57"/>
      <c r="G2787" s="57"/>
      <c r="H2787" s="57"/>
      <c r="I2787" s="57"/>
      <c r="J2787" s="57"/>
      <c r="K2787" s="55">
        <v>6000</v>
      </c>
      <c r="L2787" s="51"/>
      <c r="M2787" s="55">
        <v>0</v>
      </c>
      <c r="N2787" s="51"/>
      <c r="O2787" s="81">
        <v>0</v>
      </c>
      <c r="P2787" s="51"/>
    </row>
    <row r="2788" spans="1:16">
      <c r="A2788" s="58" t="s">
        <v>1</v>
      </c>
      <c r="B2788" s="51"/>
      <c r="C2788" s="58" t="s">
        <v>376</v>
      </c>
      <c r="D2788" s="51"/>
      <c r="E2788" s="65" t="s">
        <v>377</v>
      </c>
      <c r="F2788" s="57"/>
      <c r="G2788" s="57"/>
      <c r="H2788" s="57"/>
      <c r="I2788" s="57"/>
      <c r="J2788" s="57"/>
      <c r="K2788" s="59" t="s">
        <v>1</v>
      </c>
      <c r="L2788" s="51"/>
      <c r="M2788" s="59">
        <v>0</v>
      </c>
      <c r="N2788" s="51"/>
      <c r="O2788" s="82" t="s">
        <v>1</v>
      </c>
      <c r="P2788" s="51"/>
    </row>
    <row r="2789" spans="1:16">
      <c r="A2789" s="62" t="s">
        <v>1</v>
      </c>
      <c r="B2789" s="51"/>
      <c r="C2789" s="62" t="s">
        <v>390</v>
      </c>
      <c r="D2789" s="51"/>
      <c r="E2789" s="51"/>
      <c r="F2789" s="51"/>
      <c r="G2789" s="51"/>
      <c r="H2789" s="51"/>
      <c r="I2789" s="51"/>
      <c r="J2789" s="51"/>
      <c r="K2789" s="63">
        <v>1194945.99</v>
      </c>
      <c r="L2789" s="51"/>
      <c r="M2789" s="63">
        <v>320065.84999999998</v>
      </c>
      <c r="N2789" s="51"/>
      <c r="O2789" s="76">
        <v>26.78</v>
      </c>
      <c r="P2789" s="51"/>
    </row>
    <row r="2790" spans="1:16">
      <c r="A2790" s="62" t="s">
        <v>1</v>
      </c>
      <c r="B2790" s="51"/>
      <c r="C2790" s="62" t="s">
        <v>391</v>
      </c>
      <c r="D2790" s="51"/>
      <c r="E2790" s="51"/>
      <c r="F2790" s="51"/>
      <c r="G2790" s="51"/>
      <c r="H2790" s="51"/>
      <c r="I2790" s="51"/>
      <c r="J2790" s="51"/>
      <c r="K2790" s="63">
        <v>1194945.99</v>
      </c>
      <c r="L2790" s="51"/>
      <c r="M2790" s="63">
        <v>320065.84999999998</v>
      </c>
      <c r="N2790" s="51"/>
      <c r="O2790" s="76">
        <v>26.78</v>
      </c>
      <c r="P2790" s="51"/>
    </row>
    <row r="2791" spans="1:16">
      <c r="A2791" s="54" t="s">
        <v>1</v>
      </c>
      <c r="B2791" s="51"/>
      <c r="C2791" s="54" t="s">
        <v>220</v>
      </c>
      <c r="D2791" s="51"/>
      <c r="E2791" s="56" t="s">
        <v>221</v>
      </c>
      <c r="F2791" s="57"/>
      <c r="G2791" s="57"/>
      <c r="H2791" s="57"/>
      <c r="I2791" s="57"/>
      <c r="J2791" s="57"/>
      <c r="K2791" s="55">
        <v>387273.9</v>
      </c>
      <c r="L2791" s="51"/>
      <c r="M2791" s="55">
        <v>130792.26</v>
      </c>
      <c r="N2791" s="51"/>
      <c r="O2791" s="81">
        <v>33.770000000000003</v>
      </c>
      <c r="P2791" s="51"/>
    </row>
    <row r="2792" spans="1:16">
      <c r="A2792" s="58" t="s">
        <v>1</v>
      </c>
      <c r="B2792" s="51"/>
      <c r="C2792" s="58" t="s">
        <v>222</v>
      </c>
      <c r="D2792" s="51"/>
      <c r="E2792" s="65" t="s">
        <v>223</v>
      </c>
      <c r="F2792" s="57"/>
      <c r="G2792" s="57"/>
      <c r="H2792" s="57"/>
      <c r="I2792" s="57"/>
      <c r="J2792" s="57"/>
      <c r="K2792" s="59" t="s">
        <v>1</v>
      </c>
      <c r="L2792" s="51"/>
      <c r="M2792" s="59">
        <v>130792.26</v>
      </c>
      <c r="N2792" s="51"/>
      <c r="O2792" s="82" t="s">
        <v>1</v>
      </c>
      <c r="P2792" s="51"/>
    </row>
    <row r="2793" spans="1:16">
      <c r="A2793" s="54" t="s">
        <v>1</v>
      </c>
      <c r="B2793" s="51"/>
      <c r="C2793" s="54" t="s">
        <v>224</v>
      </c>
      <c r="D2793" s="51"/>
      <c r="E2793" s="56" t="s">
        <v>225</v>
      </c>
      <c r="F2793" s="57"/>
      <c r="G2793" s="57"/>
      <c r="H2793" s="57"/>
      <c r="I2793" s="57"/>
      <c r="J2793" s="57"/>
      <c r="K2793" s="55">
        <v>16000</v>
      </c>
      <c r="L2793" s="51"/>
      <c r="M2793" s="55">
        <v>3000</v>
      </c>
      <c r="N2793" s="51"/>
      <c r="O2793" s="81">
        <v>18.75</v>
      </c>
      <c r="P2793" s="51"/>
    </row>
    <row r="2794" spans="1:16">
      <c r="A2794" s="58" t="s">
        <v>1</v>
      </c>
      <c r="B2794" s="51"/>
      <c r="C2794" s="58" t="s">
        <v>226</v>
      </c>
      <c r="D2794" s="51"/>
      <c r="E2794" s="65" t="s">
        <v>225</v>
      </c>
      <c r="F2794" s="57"/>
      <c r="G2794" s="57"/>
      <c r="H2794" s="57"/>
      <c r="I2794" s="57"/>
      <c r="J2794" s="57"/>
      <c r="K2794" s="59" t="s">
        <v>1</v>
      </c>
      <c r="L2794" s="51"/>
      <c r="M2794" s="59">
        <v>3000</v>
      </c>
      <c r="N2794" s="51"/>
      <c r="O2794" s="82" t="s">
        <v>1</v>
      </c>
      <c r="P2794" s="51"/>
    </row>
    <row r="2795" spans="1:16">
      <c r="A2795" s="54" t="s">
        <v>1</v>
      </c>
      <c r="B2795" s="51"/>
      <c r="C2795" s="54" t="s">
        <v>227</v>
      </c>
      <c r="D2795" s="51"/>
      <c r="E2795" s="56" t="s">
        <v>228</v>
      </c>
      <c r="F2795" s="57"/>
      <c r="G2795" s="57"/>
      <c r="H2795" s="57"/>
      <c r="I2795" s="57"/>
      <c r="J2795" s="57"/>
      <c r="K2795" s="55">
        <v>77000</v>
      </c>
      <c r="L2795" s="51"/>
      <c r="M2795" s="55">
        <v>21727.21</v>
      </c>
      <c r="N2795" s="51"/>
      <c r="O2795" s="81">
        <v>28.22</v>
      </c>
      <c r="P2795" s="51"/>
    </row>
    <row r="2796" spans="1:16">
      <c r="A2796" s="58" t="s">
        <v>1</v>
      </c>
      <c r="B2796" s="51"/>
      <c r="C2796" s="58" t="s">
        <v>229</v>
      </c>
      <c r="D2796" s="51"/>
      <c r="E2796" s="65" t="s">
        <v>230</v>
      </c>
      <c r="F2796" s="57"/>
      <c r="G2796" s="57"/>
      <c r="H2796" s="57"/>
      <c r="I2796" s="57"/>
      <c r="J2796" s="57"/>
      <c r="K2796" s="59" t="s">
        <v>1</v>
      </c>
      <c r="L2796" s="51"/>
      <c r="M2796" s="59">
        <v>21371.19</v>
      </c>
      <c r="N2796" s="51"/>
      <c r="O2796" s="82" t="s">
        <v>1</v>
      </c>
      <c r="P2796" s="51"/>
    </row>
    <row r="2797" spans="1:16">
      <c r="A2797" s="58" t="s">
        <v>1</v>
      </c>
      <c r="B2797" s="51"/>
      <c r="C2797" s="58" t="s">
        <v>745</v>
      </c>
      <c r="D2797" s="51"/>
      <c r="E2797" s="65" t="s">
        <v>746</v>
      </c>
      <c r="F2797" s="57"/>
      <c r="G2797" s="57"/>
      <c r="H2797" s="57"/>
      <c r="I2797" s="57"/>
      <c r="J2797" s="57"/>
      <c r="K2797" s="59" t="s">
        <v>1</v>
      </c>
      <c r="L2797" s="51"/>
      <c r="M2797" s="59">
        <v>356.02</v>
      </c>
      <c r="N2797" s="51"/>
      <c r="O2797" s="82" t="s">
        <v>1</v>
      </c>
      <c r="P2797" s="51"/>
    </row>
    <row r="2798" spans="1:16">
      <c r="A2798" s="54" t="s">
        <v>1</v>
      </c>
      <c r="B2798" s="51"/>
      <c r="C2798" s="54" t="s">
        <v>231</v>
      </c>
      <c r="D2798" s="51"/>
      <c r="E2798" s="56" t="s">
        <v>232</v>
      </c>
      <c r="F2798" s="57"/>
      <c r="G2798" s="57"/>
      <c r="H2798" s="57"/>
      <c r="I2798" s="57"/>
      <c r="J2798" s="57"/>
      <c r="K2798" s="55">
        <v>41500</v>
      </c>
      <c r="L2798" s="51"/>
      <c r="M2798" s="55">
        <v>3691</v>
      </c>
      <c r="N2798" s="51"/>
      <c r="O2798" s="81">
        <v>8.89</v>
      </c>
      <c r="P2798" s="51"/>
    </row>
    <row r="2799" spans="1:16">
      <c r="A2799" s="58" t="s">
        <v>1</v>
      </c>
      <c r="B2799" s="51"/>
      <c r="C2799" s="58" t="s">
        <v>258</v>
      </c>
      <c r="D2799" s="51"/>
      <c r="E2799" s="65" t="s">
        <v>259</v>
      </c>
      <c r="F2799" s="57"/>
      <c r="G2799" s="57"/>
      <c r="H2799" s="57"/>
      <c r="I2799" s="57"/>
      <c r="J2799" s="57"/>
      <c r="K2799" s="59" t="s">
        <v>1</v>
      </c>
      <c r="L2799" s="51"/>
      <c r="M2799" s="59">
        <v>0</v>
      </c>
      <c r="N2799" s="51"/>
      <c r="O2799" s="82" t="s">
        <v>1</v>
      </c>
      <c r="P2799" s="51"/>
    </row>
    <row r="2800" spans="1:16">
      <c r="A2800" s="58" t="s">
        <v>1</v>
      </c>
      <c r="B2800" s="51"/>
      <c r="C2800" s="58" t="s">
        <v>233</v>
      </c>
      <c r="D2800" s="51"/>
      <c r="E2800" s="65" t="s">
        <v>234</v>
      </c>
      <c r="F2800" s="57"/>
      <c r="G2800" s="57"/>
      <c r="H2800" s="57"/>
      <c r="I2800" s="57"/>
      <c r="J2800" s="57"/>
      <c r="K2800" s="59" t="s">
        <v>1</v>
      </c>
      <c r="L2800" s="51"/>
      <c r="M2800" s="59">
        <v>3691</v>
      </c>
      <c r="N2800" s="51"/>
      <c r="O2800" s="82" t="s">
        <v>1</v>
      </c>
      <c r="P2800" s="51"/>
    </row>
    <row r="2801" spans="1:16">
      <c r="A2801" s="58" t="s">
        <v>1</v>
      </c>
      <c r="B2801" s="51"/>
      <c r="C2801" s="58" t="s">
        <v>260</v>
      </c>
      <c r="D2801" s="51"/>
      <c r="E2801" s="65" t="s">
        <v>261</v>
      </c>
      <c r="F2801" s="57"/>
      <c r="G2801" s="57"/>
      <c r="H2801" s="57"/>
      <c r="I2801" s="57"/>
      <c r="J2801" s="57"/>
      <c r="K2801" s="59" t="s">
        <v>1</v>
      </c>
      <c r="L2801" s="51"/>
      <c r="M2801" s="59">
        <v>0</v>
      </c>
      <c r="N2801" s="51"/>
      <c r="O2801" s="82" t="s">
        <v>1</v>
      </c>
      <c r="P2801" s="51"/>
    </row>
    <row r="2802" spans="1:16">
      <c r="A2802" s="58" t="s">
        <v>1</v>
      </c>
      <c r="B2802" s="51"/>
      <c r="C2802" s="58" t="s">
        <v>378</v>
      </c>
      <c r="D2802" s="51"/>
      <c r="E2802" s="65" t="s">
        <v>379</v>
      </c>
      <c r="F2802" s="57"/>
      <c r="G2802" s="57"/>
      <c r="H2802" s="57"/>
      <c r="I2802" s="57"/>
      <c r="J2802" s="57"/>
      <c r="K2802" s="59" t="s">
        <v>1</v>
      </c>
      <c r="L2802" s="51"/>
      <c r="M2802" s="59">
        <v>0</v>
      </c>
      <c r="N2802" s="51"/>
      <c r="O2802" s="82" t="s">
        <v>1</v>
      </c>
      <c r="P2802" s="51"/>
    </row>
    <row r="2803" spans="1:16">
      <c r="A2803" s="54" t="s">
        <v>1</v>
      </c>
      <c r="B2803" s="51"/>
      <c r="C2803" s="54" t="s">
        <v>235</v>
      </c>
      <c r="D2803" s="51"/>
      <c r="E2803" s="56" t="s">
        <v>236</v>
      </c>
      <c r="F2803" s="57"/>
      <c r="G2803" s="57"/>
      <c r="H2803" s="57"/>
      <c r="I2803" s="57"/>
      <c r="J2803" s="57"/>
      <c r="K2803" s="55">
        <v>126072.09</v>
      </c>
      <c r="L2803" s="51"/>
      <c r="M2803" s="55">
        <v>0</v>
      </c>
      <c r="N2803" s="51"/>
      <c r="O2803" s="81">
        <v>0</v>
      </c>
      <c r="P2803" s="51"/>
    </row>
    <row r="2804" spans="1:16">
      <c r="A2804" s="58" t="s">
        <v>1</v>
      </c>
      <c r="B2804" s="51"/>
      <c r="C2804" s="58" t="s">
        <v>237</v>
      </c>
      <c r="D2804" s="51"/>
      <c r="E2804" s="65" t="s">
        <v>238</v>
      </c>
      <c r="F2804" s="57"/>
      <c r="G2804" s="57"/>
      <c r="H2804" s="57"/>
      <c r="I2804" s="57"/>
      <c r="J2804" s="57"/>
      <c r="K2804" s="59" t="s">
        <v>1</v>
      </c>
      <c r="L2804" s="51"/>
      <c r="M2804" s="59">
        <v>0</v>
      </c>
      <c r="N2804" s="51"/>
      <c r="O2804" s="82" t="s">
        <v>1</v>
      </c>
      <c r="P2804" s="51"/>
    </row>
    <row r="2805" spans="1:16">
      <c r="A2805" s="58" t="s">
        <v>1</v>
      </c>
      <c r="B2805" s="51"/>
      <c r="C2805" s="58" t="s">
        <v>327</v>
      </c>
      <c r="D2805" s="51"/>
      <c r="E2805" s="65" t="s">
        <v>328</v>
      </c>
      <c r="F2805" s="57"/>
      <c r="G2805" s="57"/>
      <c r="H2805" s="57"/>
      <c r="I2805" s="57"/>
      <c r="J2805" s="57"/>
      <c r="K2805" s="59" t="s">
        <v>1</v>
      </c>
      <c r="L2805" s="51"/>
      <c r="M2805" s="59">
        <v>0</v>
      </c>
      <c r="N2805" s="51"/>
      <c r="O2805" s="82" t="s">
        <v>1</v>
      </c>
      <c r="P2805" s="51"/>
    </row>
    <row r="2806" spans="1:16">
      <c r="A2806" s="58" t="s">
        <v>1</v>
      </c>
      <c r="B2806" s="51"/>
      <c r="C2806" s="58" t="s">
        <v>266</v>
      </c>
      <c r="D2806" s="51"/>
      <c r="E2806" s="65" t="s">
        <v>267</v>
      </c>
      <c r="F2806" s="57"/>
      <c r="G2806" s="57"/>
      <c r="H2806" s="57"/>
      <c r="I2806" s="57"/>
      <c r="J2806" s="57"/>
      <c r="K2806" s="59" t="s">
        <v>1</v>
      </c>
      <c r="L2806" s="51"/>
      <c r="M2806" s="59">
        <v>0</v>
      </c>
      <c r="N2806" s="51"/>
      <c r="O2806" s="82" t="s">
        <v>1</v>
      </c>
      <c r="P2806" s="51"/>
    </row>
    <row r="2807" spans="1:16">
      <c r="A2807" s="58" t="s">
        <v>1</v>
      </c>
      <c r="B2807" s="51"/>
      <c r="C2807" s="58" t="s">
        <v>270</v>
      </c>
      <c r="D2807" s="51"/>
      <c r="E2807" s="65" t="s">
        <v>271</v>
      </c>
      <c r="F2807" s="57"/>
      <c r="G2807" s="57"/>
      <c r="H2807" s="57"/>
      <c r="I2807" s="57"/>
      <c r="J2807" s="57"/>
      <c r="K2807" s="59" t="s">
        <v>1</v>
      </c>
      <c r="L2807" s="51"/>
      <c r="M2807" s="59">
        <v>0</v>
      </c>
      <c r="N2807" s="51"/>
      <c r="O2807" s="82" t="s">
        <v>1</v>
      </c>
      <c r="P2807" s="51"/>
    </row>
    <row r="2808" spans="1:16">
      <c r="A2808" s="58" t="s">
        <v>1</v>
      </c>
      <c r="B2808" s="51"/>
      <c r="C2808" s="58" t="s">
        <v>272</v>
      </c>
      <c r="D2808" s="51"/>
      <c r="E2808" s="65" t="s">
        <v>273</v>
      </c>
      <c r="F2808" s="57"/>
      <c r="G2808" s="57"/>
      <c r="H2808" s="57"/>
      <c r="I2808" s="57"/>
      <c r="J2808" s="57"/>
      <c r="K2808" s="59" t="s">
        <v>1</v>
      </c>
      <c r="L2808" s="51"/>
      <c r="M2808" s="59">
        <v>0</v>
      </c>
      <c r="N2808" s="51"/>
      <c r="O2808" s="82" t="s">
        <v>1</v>
      </c>
      <c r="P2808" s="51"/>
    </row>
    <row r="2809" spans="1:16">
      <c r="A2809" s="54" t="s">
        <v>1</v>
      </c>
      <c r="B2809" s="51"/>
      <c r="C2809" s="54" t="s">
        <v>239</v>
      </c>
      <c r="D2809" s="51"/>
      <c r="E2809" s="56" t="s">
        <v>240</v>
      </c>
      <c r="F2809" s="57"/>
      <c r="G2809" s="57"/>
      <c r="H2809" s="57"/>
      <c r="I2809" s="57"/>
      <c r="J2809" s="57"/>
      <c r="K2809" s="55">
        <v>45600</v>
      </c>
      <c r="L2809" s="51"/>
      <c r="M2809" s="55">
        <v>750</v>
      </c>
      <c r="N2809" s="51"/>
      <c r="O2809" s="81">
        <v>1.64</v>
      </c>
      <c r="P2809" s="51"/>
    </row>
    <row r="2810" spans="1:16">
      <c r="A2810" s="58" t="s">
        <v>1</v>
      </c>
      <c r="B2810" s="51"/>
      <c r="C2810" s="58" t="s">
        <v>274</v>
      </c>
      <c r="D2810" s="51"/>
      <c r="E2810" s="65" t="s">
        <v>275</v>
      </c>
      <c r="F2810" s="57"/>
      <c r="G2810" s="57"/>
      <c r="H2810" s="57"/>
      <c r="I2810" s="57"/>
      <c r="J2810" s="57"/>
      <c r="K2810" s="59" t="s">
        <v>1</v>
      </c>
      <c r="L2810" s="51"/>
      <c r="M2810" s="59">
        <v>0</v>
      </c>
      <c r="N2810" s="51"/>
      <c r="O2810" s="82" t="s">
        <v>1</v>
      </c>
      <c r="P2810" s="51"/>
    </row>
    <row r="2811" spans="1:16">
      <c r="A2811" s="58" t="s">
        <v>1</v>
      </c>
      <c r="B2811" s="51"/>
      <c r="C2811" s="58" t="s">
        <v>276</v>
      </c>
      <c r="D2811" s="51"/>
      <c r="E2811" s="65" t="s">
        <v>277</v>
      </c>
      <c r="F2811" s="57"/>
      <c r="G2811" s="57"/>
      <c r="H2811" s="57"/>
      <c r="I2811" s="57"/>
      <c r="J2811" s="57"/>
      <c r="K2811" s="59" t="s">
        <v>1</v>
      </c>
      <c r="L2811" s="51"/>
      <c r="M2811" s="59">
        <v>0</v>
      </c>
      <c r="N2811" s="51"/>
      <c r="O2811" s="82" t="s">
        <v>1</v>
      </c>
      <c r="P2811" s="51"/>
    </row>
    <row r="2812" spans="1:16">
      <c r="A2812" s="58" t="s">
        <v>1</v>
      </c>
      <c r="B2812" s="51"/>
      <c r="C2812" s="58" t="s">
        <v>243</v>
      </c>
      <c r="D2812" s="51"/>
      <c r="E2812" s="65" t="s">
        <v>244</v>
      </c>
      <c r="F2812" s="57"/>
      <c r="G2812" s="57"/>
      <c r="H2812" s="57"/>
      <c r="I2812" s="57"/>
      <c r="J2812" s="57"/>
      <c r="K2812" s="59" t="s">
        <v>1</v>
      </c>
      <c r="L2812" s="51"/>
      <c r="M2812" s="59">
        <v>0</v>
      </c>
      <c r="N2812" s="51"/>
      <c r="O2812" s="82" t="s">
        <v>1</v>
      </c>
      <c r="P2812" s="51"/>
    </row>
    <row r="2813" spans="1:16">
      <c r="A2813" s="58" t="s">
        <v>1</v>
      </c>
      <c r="B2813" s="51"/>
      <c r="C2813" s="58" t="s">
        <v>284</v>
      </c>
      <c r="D2813" s="51"/>
      <c r="E2813" s="65" t="s">
        <v>285</v>
      </c>
      <c r="F2813" s="57"/>
      <c r="G2813" s="57"/>
      <c r="H2813" s="57"/>
      <c r="I2813" s="57"/>
      <c r="J2813" s="57"/>
      <c r="K2813" s="59" t="s">
        <v>1</v>
      </c>
      <c r="L2813" s="51"/>
      <c r="M2813" s="59">
        <v>750</v>
      </c>
      <c r="N2813" s="51"/>
      <c r="O2813" s="82" t="s">
        <v>1</v>
      </c>
      <c r="P2813" s="51"/>
    </row>
    <row r="2814" spans="1:16">
      <c r="A2814" s="54" t="s">
        <v>1</v>
      </c>
      <c r="B2814" s="51"/>
      <c r="C2814" s="54" t="s">
        <v>300</v>
      </c>
      <c r="D2814" s="51"/>
      <c r="E2814" s="56" t="s">
        <v>301</v>
      </c>
      <c r="F2814" s="57"/>
      <c r="G2814" s="57"/>
      <c r="H2814" s="57"/>
      <c r="I2814" s="57"/>
      <c r="J2814" s="57"/>
      <c r="K2814" s="55">
        <v>5000</v>
      </c>
      <c r="L2814" s="51"/>
      <c r="M2814" s="55">
        <v>0</v>
      </c>
      <c r="N2814" s="51"/>
      <c r="O2814" s="81">
        <v>0</v>
      </c>
      <c r="P2814" s="51"/>
    </row>
    <row r="2815" spans="1:16">
      <c r="A2815" s="58" t="s">
        <v>1</v>
      </c>
      <c r="B2815" s="51"/>
      <c r="C2815" s="58" t="s">
        <v>302</v>
      </c>
      <c r="D2815" s="51"/>
      <c r="E2815" s="65" t="s">
        <v>301</v>
      </c>
      <c r="F2815" s="57"/>
      <c r="G2815" s="57"/>
      <c r="H2815" s="57"/>
      <c r="I2815" s="57"/>
      <c r="J2815" s="57"/>
      <c r="K2815" s="59" t="s">
        <v>1</v>
      </c>
      <c r="L2815" s="51"/>
      <c r="M2815" s="59">
        <v>0</v>
      </c>
      <c r="N2815" s="51"/>
      <c r="O2815" s="82" t="s">
        <v>1</v>
      </c>
      <c r="P2815" s="51"/>
    </row>
    <row r="2816" spans="1:16">
      <c r="A2816" s="54" t="s">
        <v>1</v>
      </c>
      <c r="B2816" s="51"/>
      <c r="C2816" s="54" t="s">
        <v>245</v>
      </c>
      <c r="D2816" s="51"/>
      <c r="E2816" s="56" t="s">
        <v>246</v>
      </c>
      <c r="F2816" s="57"/>
      <c r="G2816" s="57"/>
      <c r="H2816" s="57"/>
      <c r="I2816" s="57"/>
      <c r="J2816" s="57"/>
      <c r="K2816" s="55">
        <v>32500</v>
      </c>
      <c r="L2816" s="51"/>
      <c r="M2816" s="55">
        <v>8702.11</v>
      </c>
      <c r="N2816" s="51"/>
      <c r="O2816" s="81">
        <v>26.78</v>
      </c>
      <c r="P2816" s="51"/>
    </row>
    <row r="2817" spans="1:16">
      <c r="A2817" s="58" t="s">
        <v>1</v>
      </c>
      <c r="B2817" s="51"/>
      <c r="C2817" s="58" t="s">
        <v>247</v>
      </c>
      <c r="D2817" s="51"/>
      <c r="E2817" s="65" t="s">
        <v>248</v>
      </c>
      <c r="F2817" s="57"/>
      <c r="G2817" s="57"/>
      <c r="H2817" s="57"/>
      <c r="I2817" s="57"/>
      <c r="J2817" s="57"/>
      <c r="K2817" s="59" t="s">
        <v>1</v>
      </c>
      <c r="L2817" s="51"/>
      <c r="M2817" s="59">
        <v>0</v>
      </c>
      <c r="N2817" s="51"/>
      <c r="O2817" s="82" t="s">
        <v>1</v>
      </c>
      <c r="P2817" s="51"/>
    </row>
    <row r="2818" spans="1:16">
      <c r="A2818" s="58" t="s">
        <v>1</v>
      </c>
      <c r="B2818" s="51"/>
      <c r="C2818" s="58" t="s">
        <v>290</v>
      </c>
      <c r="D2818" s="51"/>
      <c r="E2818" s="65" t="s">
        <v>291</v>
      </c>
      <c r="F2818" s="57"/>
      <c r="G2818" s="57"/>
      <c r="H2818" s="57"/>
      <c r="I2818" s="57"/>
      <c r="J2818" s="57"/>
      <c r="K2818" s="59" t="s">
        <v>1</v>
      </c>
      <c r="L2818" s="51"/>
      <c r="M2818" s="59">
        <v>500</v>
      </c>
      <c r="N2818" s="51"/>
      <c r="O2818" s="82" t="s">
        <v>1</v>
      </c>
      <c r="P2818" s="51"/>
    </row>
    <row r="2819" spans="1:16">
      <c r="A2819" s="58" t="s">
        <v>1</v>
      </c>
      <c r="B2819" s="51"/>
      <c r="C2819" s="58" t="s">
        <v>709</v>
      </c>
      <c r="D2819" s="51"/>
      <c r="E2819" s="65" t="s">
        <v>710</v>
      </c>
      <c r="F2819" s="57"/>
      <c r="G2819" s="57"/>
      <c r="H2819" s="57"/>
      <c r="I2819" s="57"/>
      <c r="J2819" s="57"/>
      <c r="K2819" s="59" t="s">
        <v>1</v>
      </c>
      <c r="L2819" s="51"/>
      <c r="M2819" s="59">
        <v>8202.11</v>
      </c>
      <c r="N2819" s="51"/>
      <c r="O2819" s="82" t="s">
        <v>1</v>
      </c>
      <c r="P2819" s="51"/>
    </row>
    <row r="2820" spans="1:16">
      <c r="A2820" s="58" t="s">
        <v>1</v>
      </c>
      <c r="B2820" s="51"/>
      <c r="C2820" s="58" t="s">
        <v>251</v>
      </c>
      <c r="D2820" s="51"/>
      <c r="E2820" s="65" t="s">
        <v>246</v>
      </c>
      <c r="F2820" s="57"/>
      <c r="G2820" s="57"/>
      <c r="H2820" s="57"/>
      <c r="I2820" s="57"/>
      <c r="J2820" s="57"/>
      <c r="K2820" s="59" t="s">
        <v>1</v>
      </c>
      <c r="L2820" s="51"/>
      <c r="M2820" s="59">
        <v>0</v>
      </c>
      <c r="N2820" s="51"/>
      <c r="O2820" s="82" t="s">
        <v>1</v>
      </c>
      <c r="P2820" s="51"/>
    </row>
    <row r="2821" spans="1:16">
      <c r="A2821" s="54" t="s">
        <v>1</v>
      </c>
      <c r="B2821" s="51"/>
      <c r="C2821" s="54" t="s">
        <v>292</v>
      </c>
      <c r="D2821" s="51"/>
      <c r="E2821" s="56" t="s">
        <v>293</v>
      </c>
      <c r="F2821" s="57"/>
      <c r="G2821" s="57"/>
      <c r="H2821" s="57"/>
      <c r="I2821" s="57"/>
      <c r="J2821" s="57"/>
      <c r="K2821" s="55">
        <v>25000</v>
      </c>
      <c r="L2821" s="51"/>
      <c r="M2821" s="55">
        <v>8792.26</v>
      </c>
      <c r="N2821" s="51"/>
      <c r="O2821" s="81">
        <v>35.17</v>
      </c>
      <c r="P2821" s="51"/>
    </row>
    <row r="2822" spans="1:16">
      <c r="A2822" s="58" t="s">
        <v>1</v>
      </c>
      <c r="B2822" s="51"/>
      <c r="C2822" s="58" t="s">
        <v>296</v>
      </c>
      <c r="D2822" s="51"/>
      <c r="E2822" s="65" t="s">
        <v>297</v>
      </c>
      <c r="F2822" s="57"/>
      <c r="G2822" s="57"/>
      <c r="H2822" s="57"/>
      <c r="I2822" s="57"/>
      <c r="J2822" s="57"/>
      <c r="K2822" s="59" t="s">
        <v>1</v>
      </c>
      <c r="L2822" s="51"/>
      <c r="M2822" s="59">
        <v>8792.26</v>
      </c>
      <c r="N2822" s="51"/>
      <c r="O2822" s="82" t="s">
        <v>1</v>
      </c>
      <c r="P2822" s="51"/>
    </row>
    <row r="2823" spans="1:16">
      <c r="A2823" s="54" t="s">
        <v>1</v>
      </c>
      <c r="B2823" s="51"/>
      <c r="C2823" s="54" t="s">
        <v>331</v>
      </c>
      <c r="D2823" s="51"/>
      <c r="E2823" s="56" t="s">
        <v>332</v>
      </c>
      <c r="F2823" s="57"/>
      <c r="G2823" s="57"/>
      <c r="H2823" s="57"/>
      <c r="I2823" s="57"/>
      <c r="J2823" s="57"/>
      <c r="K2823" s="55">
        <v>180000</v>
      </c>
      <c r="L2823" s="51"/>
      <c r="M2823" s="55">
        <v>15397.71</v>
      </c>
      <c r="N2823" s="51"/>
      <c r="O2823" s="81">
        <v>8.5500000000000007</v>
      </c>
      <c r="P2823" s="51"/>
    </row>
    <row r="2824" spans="1:16">
      <c r="A2824" s="58" t="s">
        <v>1</v>
      </c>
      <c r="B2824" s="51"/>
      <c r="C2824" s="58" t="s">
        <v>372</v>
      </c>
      <c r="D2824" s="51"/>
      <c r="E2824" s="65" t="s">
        <v>373</v>
      </c>
      <c r="F2824" s="57"/>
      <c r="G2824" s="57"/>
      <c r="H2824" s="57"/>
      <c r="I2824" s="57"/>
      <c r="J2824" s="57"/>
      <c r="K2824" s="59" t="s">
        <v>1</v>
      </c>
      <c r="L2824" s="51"/>
      <c r="M2824" s="59">
        <v>15397.71</v>
      </c>
      <c r="N2824" s="51"/>
      <c r="O2824" s="82" t="s">
        <v>1</v>
      </c>
      <c r="P2824" s="51"/>
    </row>
    <row r="2825" spans="1:16">
      <c r="A2825" s="54" t="s">
        <v>1</v>
      </c>
      <c r="B2825" s="51"/>
      <c r="C2825" s="54" t="s">
        <v>262</v>
      </c>
      <c r="D2825" s="51"/>
      <c r="E2825" s="56" t="s">
        <v>263</v>
      </c>
      <c r="F2825" s="57"/>
      <c r="G2825" s="57"/>
      <c r="H2825" s="57"/>
      <c r="I2825" s="57"/>
      <c r="J2825" s="57"/>
      <c r="K2825" s="55">
        <v>135000</v>
      </c>
      <c r="L2825" s="51"/>
      <c r="M2825" s="55">
        <v>122777.03</v>
      </c>
      <c r="N2825" s="51"/>
      <c r="O2825" s="81">
        <v>90.95</v>
      </c>
      <c r="P2825" s="51"/>
    </row>
    <row r="2826" spans="1:16">
      <c r="A2826" s="58" t="s">
        <v>1</v>
      </c>
      <c r="B2826" s="51"/>
      <c r="C2826" s="58" t="s">
        <v>264</v>
      </c>
      <c r="D2826" s="51"/>
      <c r="E2826" s="65" t="s">
        <v>265</v>
      </c>
      <c r="F2826" s="57"/>
      <c r="G2826" s="57"/>
      <c r="H2826" s="57"/>
      <c r="I2826" s="57"/>
      <c r="J2826" s="57"/>
      <c r="K2826" s="59" t="s">
        <v>1</v>
      </c>
      <c r="L2826" s="51"/>
      <c r="M2826" s="59">
        <v>122777.03</v>
      </c>
      <c r="N2826" s="51"/>
      <c r="O2826" s="82" t="s">
        <v>1</v>
      </c>
      <c r="P2826" s="51"/>
    </row>
    <row r="2827" spans="1:16">
      <c r="A2827" s="58" t="s">
        <v>1</v>
      </c>
      <c r="B2827" s="51"/>
      <c r="C2827" s="58" t="s">
        <v>305</v>
      </c>
      <c r="D2827" s="51"/>
      <c r="E2827" s="65" t="s">
        <v>306</v>
      </c>
      <c r="F2827" s="57"/>
      <c r="G2827" s="57"/>
      <c r="H2827" s="57"/>
      <c r="I2827" s="57"/>
      <c r="J2827" s="57"/>
      <c r="K2827" s="59" t="s">
        <v>1</v>
      </c>
      <c r="L2827" s="51"/>
      <c r="M2827" s="59">
        <v>0</v>
      </c>
      <c r="N2827" s="51"/>
      <c r="O2827" s="82" t="s">
        <v>1</v>
      </c>
      <c r="P2827" s="51"/>
    </row>
    <row r="2828" spans="1:16">
      <c r="A2828" s="54" t="s">
        <v>1</v>
      </c>
      <c r="B2828" s="51"/>
      <c r="C2828" s="54" t="s">
        <v>374</v>
      </c>
      <c r="D2828" s="51"/>
      <c r="E2828" s="56" t="s">
        <v>375</v>
      </c>
      <c r="F2828" s="57"/>
      <c r="G2828" s="57"/>
      <c r="H2828" s="57"/>
      <c r="I2828" s="57"/>
      <c r="J2828" s="57"/>
      <c r="K2828" s="55">
        <v>124000</v>
      </c>
      <c r="L2828" s="51"/>
      <c r="M2828" s="55">
        <v>4436.2700000000004</v>
      </c>
      <c r="N2828" s="51"/>
      <c r="O2828" s="81">
        <v>3.58</v>
      </c>
      <c r="P2828" s="51"/>
    </row>
    <row r="2829" spans="1:16">
      <c r="A2829" s="58" t="s">
        <v>1</v>
      </c>
      <c r="B2829" s="51"/>
      <c r="C2829" s="58" t="s">
        <v>376</v>
      </c>
      <c r="D2829" s="51"/>
      <c r="E2829" s="65" t="s">
        <v>377</v>
      </c>
      <c r="F2829" s="57"/>
      <c r="G2829" s="57"/>
      <c r="H2829" s="57"/>
      <c r="I2829" s="57"/>
      <c r="J2829" s="57"/>
      <c r="K2829" s="59" t="s">
        <v>1</v>
      </c>
      <c r="L2829" s="51"/>
      <c r="M2829" s="59">
        <v>4436.2700000000004</v>
      </c>
      <c r="N2829" s="51"/>
      <c r="O2829" s="82" t="s">
        <v>1</v>
      </c>
      <c r="P2829" s="51"/>
    </row>
    <row r="2830" spans="1:16">
      <c r="A2830" s="62" t="s">
        <v>1</v>
      </c>
      <c r="B2830" s="51"/>
      <c r="C2830" s="62" t="s">
        <v>392</v>
      </c>
      <c r="D2830" s="51"/>
      <c r="E2830" s="51"/>
      <c r="F2830" s="51"/>
      <c r="G2830" s="51"/>
      <c r="H2830" s="51"/>
      <c r="I2830" s="51"/>
      <c r="J2830" s="51"/>
      <c r="K2830" s="63">
        <v>41600</v>
      </c>
      <c r="L2830" s="51"/>
      <c r="M2830" s="63">
        <v>0</v>
      </c>
      <c r="N2830" s="51"/>
      <c r="O2830" s="76">
        <v>0</v>
      </c>
      <c r="P2830" s="51"/>
    </row>
    <row r="2831" spans="1:16">
      <c r="A2831" s="62" t="s">
        <v>1</v>
      </c>
      <c r="B2831" s="51"/>
      <c r="C2831" s="62" t="s">
        <v>393</v>
      </c>
      <c r="D2831" s="51"/>
      <c r="E2831" s="51"/>
      <c r="F2831" s="51"/>
      <c r="G2831" s="51"/>
      <c r="H2831" s="51"/>
      <c r="I2831" s="51"/>
      <c r="J2831" s="51"/>
      <c r="K2831" s="63">
        <v>41600</v>
      </c>
      <c r="L2831" s="51"/>
      <c r="M2831" s="63">
        <v>0</v>
      </c>
      <c r="N2831" s="51"/>
      <c r="O2831" s="76">
        <v>0</v>
      </c>
      <c r="P2831" s="51"/>
    </row>
    <row r="2832" spans="1:16">
      <c r="A2832" s="54" t="s">
        <v>1</v>
      </c>
      <c r="B2832" s="51"/>
      <c r="C2832" s="54" t="s">
        <v>235</v>
      </c>
      <c r="D2832" s="51"/>
      <c r="E2832" s="56" t="s">
        <v>236</v>
      </c>
      <c r="F2832" s="57"/>
      <c r="G2832" s="57"/>
      <c r="H2832" s="57"/>
      <c r="I2832" s="57"/>
      <c r="J2832" s="57"/>
      <c r="K2832" s="55">
        <v>16600</v>
      </c>
      <c r="L2832" s="51"/>
      <c r="M2832" s="55">
        <v>0</v>
      </c>
      <c r="N2832" s="51"/>
      <c r="O2832" s="81">
        <v>0</v>
      </c>
      <c r="P2832" s="51"/>
    </row>
    <row r="2833" spans="1:16">
      <c r="A2833" s="58" t="s">
        <v>1</v>
      </c>
      <c r="B2833" s="51"/>
      <c r="C2833" s="58" t="s">
        <v>237</v>
      </c>
      <c r="D2833" s="51"/>
      <c r="E2833" s="65" t="s">
        <v>238</v>
      </c>
      <c r="F2833" s="57"/>
      <c r="G2833" s="57"/>
      <c r="H2833" s="57"/>
      <c r="I2833" s="57"/>
      <c r="J2833" s="57"/>
      <c r="K2833" s="59" t="s">
        <v>1</v>
      </c>
      <c r="L2833" s="51"/>
      <c r="M2833" s="59">
        <v>0</v>
      </c>
      <c r="N2833" s="51"/>
      <c r="O2833" s="82" t="s">
        <v>1</v>
      </c>
      <c r="P2833" s="51"/>
    </row>
    <row r="2834" spans="1:16">
      <c r="A2834" s="58" t="s">
        <v>1</v>
      </c>
      <c r="B2834" s="51"/>
      <c r="C2834" s="58" t="s">
        <v>327</v>
      </c>
      <c r="D2834" s="51"/>
      <c r="E2834" s="65" t="s">
        <v>328</v>
      </c>
      <c r="F2834" s="57"/>
      <c r="G2834" s="57"/>
      <c r="H2834" s="57"/>
      <c r="I2834" s="57"/>
      <c r="J2834" s="57"/>
      <c r="K2834" s="59" t="s">
        <v>1</v>
      </c>
      <c r="L2834" s="51"/>
      <c r="M2834" s="59">
        <v>0</v>
      </c>
      <c r="N2834" s="51"/>
      <c r="O2834" s="82" t="s">
        <v>1</v>
      </c>
      <c r="P2834" s="51"/>
    </row>
    <row r="2835" spans="1:16">
      <c r="A2835" s="58" t="s">
        <v>1</v>
      </c>
      <c r="B2835" s="51"/>
      <c r="C2835" s="58" t="s">
        <v>270</v>
      </c>
      <c r="D2835" s="51"/>
      <c r="E2835" s="65" t="s">
        <v>271</v>
      </c>
      <c r="F2835" s="57"/>
      <c r="G2835" s="57"/>
      <c r="H2835" s="57"/>
      <c r="I2835" s="57"/>
      <c r="J2835" s="57"/>
      <c r="K2835" s="59" t="s">
        <v>1</v>
      </c>
      <c r="L2835" s="51"/>
      <c r="M2835" s="59">
        <v>0</v>
      </c>
      <c r="N2835" s="51"/>
      <c r="O2835" s="82" t="s">
        <v>1</v>
      </c>
      <c r="P2835" s="51"/>
    </row>
    <row r="2836" spans="1:16">
      <c r="A2836" s="54" t="s">
        <v>1</v>
      </c>
      <c r="B2836" s="51"/>
      <c r="C2836" s="54" t="s">
        <v>262</v>
      </c>
      <c r="D2836" s="51"/>
      <c r="E2836" s="56" t="s">
        <v>263</v>
      </c>
      <c r="F2836" s="57"/>
      <c r="G2836" s="57"/>
      <c r="H2836" s="57"/>
      <c r="I2836" s="57"/>
      <c r="J2836" s="57"/>
      <c r="K2836" s="55">
        <v>20000</v>
      </c>
      <c r="L2836" s="51"/>
      <c r="M2836" s="55">
        <v>0</v>
      </c>
      <c r="N2836" s="51"/>
      <c r="O2836" s="81">
        <v>0</v>
      </c>
      <c r="P2836" s="51"/>
    </row>
    <row r="2837" spans="1:16">
      <c r="A2837" s="58" t="s">
        <v>1</v>
      </c>
      <c r="B2837" s="51"/>
      <c r="C2837" s="58" t="s">
        <v>264</v>
      </c>
      <c r="D2837" s="51"/>
      <c r="E2837" s="65" t="s">
        <v>265</v>
      </c>
      <c r="F2837" s="57"/>
      <c r="G2837" s="57"/>
      <c r="H2837" s="57"/>
      <c r="I2837" s="57"/>
      <c r="J2837" s="57"/>
      <c r="K2837" s="59" t="s">
        <v>1</v>
      </c>
      <c r="L2837" s="51"/>
      <c r="M2837" s="59">
        <v>0</v>
      </c>
      <c r="N2837" s="51"/>
      <c r="O2837" s="82" t="s">
        <v>1</v>
      </c>
      <c r="P2837" s="51"/>
    </row>
    <row r="2838" spans="1:16">
      <c r="A2838" s="58" t="s">
        <v>1</v>
      </c>
      <c r="B2838" s="51"/>
      <c r="C2838" s="58" t="s">
        <v>305</v>
      </c>
      <c r="D2838" s="51"/>
      <c r="E2838" s="65" t="s">
        <v>306</v>
      </c>
      <c r="F2838" s="57"/>
      <c r="G2838" s="57"/>
      <c r="H2838" s="57"/>
      <c r="I2838" s="57"/>
      <c r="J2838" s="57"/>
      <c r="K2838" s="59" t="s">
        <v>1</v>
      </c>
      <c r="L2838" s="51"/>
      <c r="M2838" s="59">
        <v>0</v>
      </c>
      <c r="N2838" s="51"/>
      <c r="O2838" s="82" t="s">
        <v>1</v>
      </c>
      <c r="P2838" s="51"/>
    </row>
    <row r="2839" spans="1:16">
      <c r="A2839" s="54" t="s">
        <v>1</v>
      </c>
      <c r="B2839" s="51"/>
      <c r="C2839" s="54" t="s">
        <v>374</v>
      </c>
      <c r="D2839" s="51"/>
      <c r="E2839" s="56" t="s">
        <v>375</v>
      </c>
      <c r="F2839" s="57"/>
      <c r="G2839" s="57"/>
      <c r="H2839" s="57"/>
      <c r="I2839" s="57"/>
      <c r="J2839" s="57"/>
      <c r="K2839" s="55">
        <v>5000</v>
      </c>
      <c r="L2839" s="51"/>
      <c r="M2839" s="55">
        <v>0</v>
      </c>
      <c r="N2839" s="51"/>
      <c r="O2839" s="81">
        <v>0</v>
      </c>
      <c r="P2839" s="51"/>
    </row>
    <row r="2840" spans="1:16">
      <c r="A2840" s="58" t="s">
        <v>1</v>
      </c>
      <c r="B2840" s="51"/>
      <c r="C2840" s="58" t="s">
        <v>376</v>
      </c>
      <c r="D2840" s="51"/>
      <c r="E2840" s="65" t="s">
        <v>377</v>
      </c>
      <c r="F2840" s="57"/>
      <c r="G2840" s="57"/>
      <c r="H2840" s="57"/>
      <c r="I2840" s="57"/>
      <c r="J2840" s="57"/>
      <c r="K2840" s="59" t="s">
        <v>1</v>
      </c>
      <c r="L2840" s="51"/>
      <c r="M2840" s="59">
        <v>0</v>
      </c>
      <c r="N2840" s="51"/>
      <c r="O2840" s="82" t="s">
        <v>1</v>
      </c>
      <c r="P2840" s="51"/>
    </row>
    <row r="2841" spans="1:16">
      <c r="A2841" s="62" t="s">
        <v>1</v>
      </c>
      <c r="B2841" s="51"/>
      <c r="C2841" s="62" t="s">
        <v>394</v>
      </c>
      <c r="D2841" s="51"/>
      <c r="E2841" s="51"/>
      <c r="F2841" s="51"/>
      <c r="G2841" s="51"/>
      <c r="H2841" s="51"/>
      <c r="I2841" s="51"/>
      <c r="J2841" s="51"/>
      <c r="K2841" s="63">
        <v>16457.64</v>
      </c>
      <c r="L2841" s="51"/>
      <c r="M2841" s="63">
        <v>5625</v>
      </c>
      <c r="N2841" s="51"/>
      <c r="O2841" s="76">
        <v>34.18</v>
      </c>
      <c r="P2841" s="51"/>
    </row>
    <row r="2842" spans="1:16">
      <c r="A2842" s="62" t="s">
        <v>1</v>
      </c>
      <c r="B2842" s="51"/>
      <c r="C2842" s="62" t="s">
        <v>395</v>
      </c>
      <c r="D2842" s="51"/>
      <c r="E2842" s="51"/>
      <c r="F2842" s="51"/>
      <c r="G2842" s="51"/>
      <c r="H2842" s="51"/>
      <c r="I2842" s="51"/>
      <c r="J2842" s="51"/>
      <c r="K2842" s="63">
        <v>16457.64</v>
      </c>
      <c r="L2842" s="51"/>
      <c r="M2842" s="63">
        <v>5625</v>
      </c>
      <c r="N2842" s="51"/>
      <c r="O2842" s="76">
        <v>34.18</v>
      </c>
      <c r="P2842" s="51"/>
    </row>
    <row r="2843" spans="1:16">
      <c r="A2843" s="54" t="s">
        <v>1</v>
      </c>
      <c r="B2843" s="51"/>
      <c r="C2843" s="54" t="s">
        <v>239</v>
      </c>
      <c r="D2843" s="51"/>
      <c r="E2843" s="56" t="s">
        <v>240</v>
      </c>
      <c r="F2843" s="57"/>
      <c r="G2843" s="57"/>
      <c r="H2843" s="57"/>
      <c r="I2843" s="57"/>
      <c r="J2843" s="57"/>
      <c r="K2843" s="55">
        <v>16457.64</v>
      </c>
      <c r="L2843" s="51"/>
      <c r="M2843" s="55">
        <v>5625</v>
      </c>
      <c r="N2843" s="51"/>
      <c r="O2843" s="81">
        <v>34.18</v>
      </c>
      <c r="P2843" s="51"/>
    </row>
    <row r="2844" spans="1:16">
      <c r="A2844" s="58" t="s">
        <v>1</v>
      </c>
      <c r="B2844" s="51"/>
      <c r="C2844" s="58" t="s">
        <v>276</v>
      </c>
      <c r="D2844" s="51"/>
      <c r="E2844" s="65" t="s">
        <v>277</v>
      </c>
      <c r="F2844" s="57"/>
      <c r="G2844" s="57"/>
      <c r="H2844" s="57"/>
      <c r="I2844" s="57"/>
      <c r="J2844" s="57"/>
      <c r="K2844" s="59" t="s">
        <v>1</v>
      </c>
      <c r="L2844" s="51"/>
      <c r="M2844" s="59">
        <v>5625</v>
      </c>
      <c r="N2844" s="51"/>
      <c r="O2844" s="82" t="s">
        <v>1</v>
      </c>
      <c r="P2844" s="51"/>
    </row>
    <row r="2845" spans="1:16">
      <c r="A2845" s="58" t="s">
        <v>1</v>
      </c>
      <c r="B2845" s="51"/>
      <c r="C2845" s="58" t="s">
        <v>241</v>
      </c>
      <c r="D2845" s="51"/>
      <c r="E2845" s="65" t="s">
        <v>242</v>
      </c>
      <c r="F2845" s="57"/>
      <c r="G2845" s="57"/>
      <c r="H2845" s="57"/>
      <c r="I2845" s="57"/>
      <c r="J2845" s="57"/>
      <c r="K2845" s="59" t="s">
        <v>1</v>
      </c>
      <c r="L2845" s="51"/>
      <c r="M2845" s="59">
        <v>0</v>
      </c>
      <c r="N2845" s="51"/>
      <c r="O2845" s="82" t="s">
        <v>1</v>
      </c>
      <c r="P2845" s="51"/>
    </row>
    <row r="2846" spans="1:16">
      <c r="A2846" s="60"/>
      <c r="B2846" s="51"/>
      <c r="C2846" s="60" t="s">
        <v>905</v>
      </c>
      <c r="D2846" s="51"/>
      <c r="E2846" s="64" t="s">
        <v>906</v>
      </c>
      <c r="F2846" s="57"/>
      <c r="G2846" s="57"/>
      <c r="H2846" s="57"/>
      <c r="I2846" s="57"/>
      <c r="J2846" s="57"/>
      <c r="K2846" s="61">
        <v>16600</v>
      </c>
      <c r="L2846" s="51"/>
      <c r="M2846" s="61">
        <v>12214.76</v>
      </c>
      <c r="N2846" s="51"/>
      <c r="O2846" s="80">
        <v>73.58</v>
      </c>
      <c r="P2846" s="51"/>
    </row>
    <row r="2847" spans="1:16">
      <c r="A2847" s="62" t="s">
        <v>1</v>
      </c>
      <c r="B2847" s="51"/>
      <c r="C2847" s="62" t="s">
        <v>390</v>
      </c>
      <c r="D2847" s="51"/>
      <c r="E2847" s="51"/>
      <c r="F2847" s="51"/>
      <c r="G2847" s="51"/>
      <c r="H2847" s="51"/>
      <c r="I2847" s="51"/>
      <c r="J2847" s="51"/>
      <c r="K2847" s="63">
        <v>16600</v>
      </c>
      <c r="L2847" s="51"/>
      <c r="M2847" s="63">
        <v>12214.76</v>
      </c>
      <c r="N2847" s="51"/>
      <c r="O2847" s="76">
        <v>73.58</v>
      </c>
      <c r="P2847" s="51"/>
    </row>
    <row r="2848" spans="1:16">
      <c r="A2848" s="62" t="s">
        <v>1</v>
      </c>
      <c r="B2848" s="51"/>
      <c r="C2848" s="62" t="s">
        <v>391</v>
      </c>
      <c r="D2848" s="51"/>
      <c r="E2848" s="51"/>
      <c r="F2848" s="51"/>
      <c r="G2848" s="51"/>
      <c r="H2848" s="51"/>
      <c r="I2848" s="51"/>
      <c r="J2848" s="51"/>
      <c r="K2848" s="63">
        <v>16600</v>
      </c>
      <c r="L2848" s="51"/>
      <c r="M2848" s="63">
        <v>12214.76</v>
      </c>
      <c r="N2848" s="51"/>
      <c r="O2848" s="76">
        <v>73.58</v>
      </c>
      <c r="P2848" s="51"/>
    </row>
    <row r="2849" spans="1:16">
      <c r="A2849" s="54" t="s">
        <v>1</v>
      </c>
      <c r="B2849" s="51"/>
      <c r="C2849" s="54" t="s">
        <v>220</v>
      </c>
      <c r="D2849" s="51"/>
      <c r="E2849" s="56" t="s">
        <v>221</v>
      </c>
      <c r="F2849" s="57"/>
      <c r="G2849" s="57"/>
      <c r="H2849" s="57"/>
      <c r="I2849" s="57"/>
      <c r="J2849" s="57"/>
      <c r="K2849" s="55">
        <v>11500</v>
      </c>
      <c r="L2849" s="51"/>
      <c r="M2849" s="55">
        <v>8750</v>
      </c>
      <c r="N2849" s="51"/>
      <c r="O2849" s="81">
        <v>76.09</v>
      </c>
      <c r="P2849" s="51"/>
    </row>
    <row r="2850" spans="1:16">
      <c r="A2850" s="58" t="s">
        <v>1</v>
      </c>
      <c r="B2850" s="51"/>
      <c r="C2850" s="58" t="s">
        <v>222</v>
      </c>
      <c r="D2850" s="51"/>
      <c r="E2850" s="65" t="s">
        <v>223</v>
      </c>
      <c r="F2850" s="57"/>
      <c r="G2850" s="57"/>
      <c r="H2850" s="57"/>
      <c r="I2850" s="57"/>
      <c r="J2850" s="57"/>
      <c r="K2850" s="59" t="s">
        <v>1</v>
      </c>
      <c r="L2850" s="51"/>
      <c r="M2850" s="59">
        <v>8750</v>
      </c>
      <c r="N2850" s="51"/>
      <c r="O2850" s="82" t="s">
        <v>1</v>
      </c>
      <c r="P2850" s="51"/>
    </row>
    <row r="2851" spans="1:16">
      <c r="A2851" s="54" t="s">
        <v>1</v>
      </c>
      <c r="B2851" s="51"/>
      <c r="C2851" s="54" t="s">
        <v>224</v>
      </c>
      <c r="D2851" s="51"/>
      <c r="E2851" s="56" t="s">
        <v>225</v>
      </c>
      <c r="F2851" s="57"/>
      <c r="G2851" s="57"/>
      <c r="H2851" s="57"/>
      <c r="I2851" s="57"/>
      <c r="J2851" s="57"/>
      <c r="K2851" s="55">
        <v>1500</v>
      </c>
      <c r="L2851" s="51"/>
      <c r="M2851" s="55">
        <v>1500</v>
      </c>
      <c r="N2851" s="51"/>
      <c r="O2851" s="81">
        <v>100</v>
      </c>
      <c r="P2851" s="51"/>
    </row>
    <row r="2852" spans="1:16">
      <c r="A2852" s="58" t="s">
        <v>1</v>
      </c>
      <c r="B2852" s="51"/>
      <c r="C2852" s="58" t="s">
        <v>226</v>
      </c>
      <c r="D2852" s="51"/>
      <c r="E2852" s="65" t="s">
        <v>225</v>
      </c>
      <c r="F2852" s="57"/>
      <c r="G2852" s="57"/>
      <c r="H2852" s="57"/>
      <c r="I2852" s="57"/>
      <c r="J2852" s="57"/>
      <c r="K2852" s="59" t="s">
        <v>1</v>
      </c>
      <c r="L2852" s="51"/>
      <c r="M2852" s="59">
        <v>1500</v>
      </c>
      <c r="N2852" s="51"/>
      <c r="O2852" s="82" t="s">
        <v>1</v>
      </c>
      <c r="P2852" s="51"/>
    </row>
    <row r="2853" spans="1:16">
      <c r="A2853" s="54" t="s">
        <v>1</v>
      </c>
      <c r="B2853" s="51"/>
      <c r="C2853" s="54" t="s">
        <v>227</v>
      </c>
      <c r="D2853" s="51"/>
      <c r="E2853" s="56" t="s">
        <v>228</v>
      </c>
      <c r="F2853" s="57"/>
      <c r="G2853" s="57"/>
      <c r="H2853" s="57"/>
      <c r="I2853" s="57"/>
      <c r="J2853" s="57"/>
      <c r="K2853" s="55">
        <v>2200</v>
      </c>
      <c r="L2853" s="51"/>
      <c r="M2853" s="55">
        <v>1443.76</v>
      </c>
      <c r="N2853" s="51"/>
      <c r="O2853" s="81">
        <v>65.63</v>
      </c>
      <c r="P2853" s="51"/>
    </row>
    <row r="2854" spans="1:16">
      <c r="A2854" s="58" t="s">
        <v>1</v>
      </c>
      <c r="B2854" s="51"/>
      <c r="C2854" s="58" t="s">
        <v>229</v>
      </c>
      <c r="D2854" s="51"/>
      <c r="E2854" s="65" t="s">
        <v>230</v>
      </c>
      <c r="F2854" s="57"/>
      <c r="G2854" s="57"/>
      <c r="H2854" s="57"/>
      <c r="I2854" s="57"/>
      <c r="J2854" s="57"/>
      <c r="K2854" s="59" t="s">
        <v>1</v>
      </c>
      <c r="L2854" s="51"/>
      <c r="M2854" s="59">
        <v>1443.76</v>
      </c>
      <c r="N2854" s="51"/>
      <c r="O2854" s="82" t="s">
        <v>1</v>
      </c>
      <c r="P2854" s="51"/>
    </row>
    <row r="2855" spans="1:16">
      <c r="A2855" s="54" t="s">
        <v>1</v>
      </c>
      <c r="B2855" s="51"/>
      <c r="C2855" s="54" t="s">
        <v>231</v>
      </c>
      <c r="D2855" s="51"/>
      <c r="E2855" s="56" t="s">
        <v>232</v>
      </c>
      <c r="F2855" s="57"/>
      <c r="G2855" s="57"/>
      <c r="H2855" s="57"/>
      <c r="I2855" s="57"/>
      <c r="J2855" s="57"/>
      <c r="K2855" s="55">
        <v>1400</v>
      </c>
      <c r="L2855" s="51"/>
      <c r="M2855" s="55">
        <v>521</v>
      </c>
      <c r="N2855" s="51"/>
      <c r="O2855" s="81">
        <v>37.21</v>
      </c>
      <c r="P2855" s="51"/>
    </row>
    <row r="2856" spans="1:16">
      <c r="A2856" s="58" t="s">
        <v>1</v>
      </c>
      <c r="B2856" s="51"/>
      <c r="C2856" s="58" t="s">
        <v>258</v>
      </c>
      <c r="D2856" s="51"/>
      <c r="E2856" s="65" t="s">
        <v>259</v>
      </c>
      <c r="F2856" s="57"/>
      <c r="G2856" s="57"/>
      <c r="H2856" s="57"/>
      <c r="I2856" s="57"/>
      <c r="J2856" s="57"/>
      <c r="K2856" s="59" t="s">
        <v>1</v>
      </c>
      <c r="L2856" s="51"/>
      <c r="M2856" s="59">
        <v>0</v>
      </c>
      <c r="N2856" s="51"/>
      <c r="O2856" s="82" t="s">
        <v>1</v>
      </c>
      <c r="P2856" s="51"/>
    </row>
    <row r="2857" spans="1:16">
      <c r="A2857" s="58" t="s">
        <v>1</v>
      </c>
      <c r="B2857" s="51"/>
      <c r="C2857" s="58" t="s">
        <v>233</v>
      </c>
      <c r="D2857" s="51"/>
      <c r="E2857" s="65" t="s">
        <v>234</v>
      </c>
      <c r="F2857" s="57"/>
      <c r="G2857" s="57"/>
      <c r="H2857" s="57"/>
      <c r="I2857" s="57"/>
      <c r="J2857" s="57"/>
      <c r="K2857" s="59" t="s">
        <v>1</v>
      </c>
      <c r="L2857" s="51"/>
      <c r="M2857" s="59">
        <v>521</v>
      </c>
      <c r="N2857" s="51"/>
      <c r="O2857" s="82" t="s">
        <v>1</v>
      </c>
      <c r="P2857" s="51"/>
    </row>
    <row r="2858" spans="1:16">
      <c r="A2858" s="58" t="s">
        <v>1</v>
      </c>
      <c r="B2858" s="51"/>
      <c r="C2858" s="58" t="s">
        <v>260</v>
      </c>
      <c r="D2858" s="51"/>
      <c r="E2858" s="65" t="s">
        <v>261</v>
      </c>
      <c r="F2858" s="57"/>
      <c r="G2858" s="57"/>
      <c r="H2858" s="57"/>
      <c r="I2858" s="57"/>
      <c r="J2858" s="57"/>
      <c r="K2858" s="59" t="s">
        <v>1</v>
      </c>
      <c r="L2858" s="51"/>
      <c r="M2858" s="59">
        <v>0</v>
      </c>
      <c r="N2858" s="51"/>
      <c r="O2858" s="82" t="s">
        <v>1</v>
      </c>
      <c r="P2858" s="51"/>
    </row>
    <row r="2859" spans="1:16">
      <c r="A2859" s="58" t="s">
        <v>1</v>
      </c>
      <c r="B2859" s="51"/>
      <c r="C2859" s="58" t="s">
        <v>378</v>
      </c>
      <c r="D2859" s="51"/>
      <c r="E2859" s="65" t="s">
        <v>379</v>
      </c>
      <c r="F2859" s="57"/>
      <c r="G2859" s="57"/>
      <c r="H2859" s="57"/>
      <c r="I2859" s="57"/>
      <c r="J2859" s="57"/>
      <c r="K2859" s="59" t="s">
        <v>1</v>
      </c>
      <c r="L2859" s="51"/>
      <c r="M2859" s="59">
        <v>0</v>
      </c>
      <c r="N2859" s="51"/>
      <c r="O2859" s="82" t="s">
        <v>1</v>
      </c>
      <c r="P2859" s="51"/>
    </row>
    <row r="2860" spans="1:16">
      <c r="A2860" s="60"/>
      <c r="B2860" s="51"/>
      <c r="C2860" s="60" t="s">
        <v>1004</v>
      </c>
      <c r="D2860" s="51"/>
      <c r="E2860" s="64" t="s">
        <v>1005</v>
      </c>
      <c r="F2860" s="57"/>
      <c r="G2860" s="57"/>
      <c r="H2860" s="57"/>
      <c r="I2860" s="57"/>
      <c r="J2860" s="57"/>
      <c r="K2860" s="61">
        <v>17300</v>
      </c>
      <c r="L2860" s="51"/>
      <c r="M2860" s="61">
        <v>0</v>
      </c>
      <c r="N2860" s="51"/>
      <c r="O2860" s="80">
        <v>0</v>
      </c>
      <c r="P2860" s="51"/>
    </row>
    <row r="2861" spans="1:16">
      <c r="A2861" s="62" t="s">
        <v>1</v>
      </c>
      <c r="B2861" s="51"/>
      <c r="C2861" s="62" t="s">
        <v>384</v>
      </c>
      <c r="D2861" s="51"/>
      <c r="E2861" s="51"/>
      <c r="F2861" s="51"/>
      <c r="G2861" s="51"/>
      <c r="H2861" s="51"/>
      <c r="I2861" s="51"/>
      <c r="J2861" s="51"/>
      <c r="K2861" s="63">
        <v>17300</v>
      </c>
      <c r="L2861" s="51"/>
      <c r="M2861" s="63">
        <v>0</v>
      </c>
      <c r="N2861" s="51"/>
      <c r="O2861" s="76">
        <v>0</v>
      </c>
      <c r="P2861" s="51"/>
    </row>
    <row r="2862" spans="1:16">
      <c r="A2862" s="62" t="s">
        <v>1</v>
      </c>
      <c r="B2862" s="51"/>
      <c r="C2862" s="62" t="s">
        <v>385</v>
      </c>
      <c r="D2862" s="51"/>
      <c r="E2862" s="51"/>
      <c r="F2862" s="51"/>
      <c r="G2862" s="51"/>
      <c r="H2862" s="51"/>
      <c r="I2862" s="51"/>
      <c r="J2862" s="51"/>
      <c r="K2862" s="63">
        <v>17300</v>
      </c>
      <c r="L2862" s="51"/>
      <c r="M2862" s="63">
        <v>0</v>
      </c>
      <c r="N2862" s="51"/>
      <c r="O2862" s="76">
        <v>0</v>
      </c>
      <c r="P2862" s="51"/>
    </row>
    <row r="2863" spans="1:16">
      <c r="A2863" s="54" t="s">
        <v>1</v>
      </c>
      <c r="B2863" s="51"/>
      <c r="C2863" s="54" t="s">
        <v>220</v>
      </c>
      <c r="D2863" s="51"/>
      <c r="E2863" s="56" t="s">
        <v>221</v>
      </c>
      <c r="F2863" s="57"/>
      <c r="G2863" s="57"/>
      <c r="H2863" s="57"/>
      <c r="I2863" s="57"/>
      <c r="J2863" s="57"/>
      <c r="K2863" s="55">
        <v>11000</v>
      </c>
      <c r="L2863" s="51"/>
      <c r="M2863" s="55">
        <v>0</v>
      </c>
      <c r="N2863" s="51"/>
      <c r="O2863" s="81">
        <v>0</v>
      </c>
      <c r="P2863" s="51"/>
    </row>
    <row r="2864" spans="1:16">
      <c r="A2864" s="58" t="s">
        <v>1</v>
      </c>
      <c r="B2864" s="51"/>
      <c r="C2864" s="58" t="s">
        <v>222</v>
      </c>
      <c r="D2864" s="51"/>
      <c r="E2864" s="65" t="s">
        <v>223</v>
      </c>
      <c r="F2864" s="57"/>
      <c r="G2864" s="57"/>
      <c r="H2864" s="57"/>
      <c r="I2864" s="57"/>
      <c r="J2864" s="57"/>
      <c r="K2864" s="59" t="s">
        <v>1</v>
      </c>
      <c r="L2864" s="51"/>
      <c r="M2864" s="59">
        <v>0</v>
      </c>
      <c r="N2864" s="51"/>
      <c r="O2864" s="82" t="s">
        <v>1</v>
      </c>
      <c r="P2864" s="51"/>
    </row>
    <row r="2865" spans="1:16">
      <c r="A2865" s="54" t="s">
        <v>1</v>
      </c>
      <c r="B2865" s="51"/>
      <c r="C2865" s="54" t="s">
        <v>224</v>
      </c>
      <c r="D2865" s="51"/>
      <c r="E2865" s="56" t="s">
        <v>225</v>
      </c>
      <c r="F2865" s="57"/>
      <c r="G2865" s="57"/>
      <c r="H2865" s="57"/>
      <c r="I2865" s="57"/>
      <c r="J2865" s="57"/>
      <c r="K2865" s="55">
        <v>2300</v>
      </c>
      <c r="L2865" s="51"/>
      <c r="M2865" s="55">
        <v>0</v>
      </c>
      <c r="N2865" s="51"/>
      <c r="O2865" s="81">
        <v>0</v>
      </c>
      <c r="P2865" s="51"/>
    </row>
    <row r="2866" spans="1:16">
      <c r="A2866" s="58" t="s">
        <v>1</v>
      </c>
      <c r="B2866" s="51"/>
      <c r="C2866" s="58" t="s">
        <v>226</v>
      </c>
      <c r="D2866" s="51"/>
      <c r="E2866" s="65" t="s">
        <v>225</v>
      </c>
      <c r="F2866" s="57"/>
      <c r="G2866" s="57"/>
      <c r="H2866" s="57"/>
      <c r="I2866" s="57"/>
      <c r="J2866" s="57"/>
      <c r="K2866" s="59" t="s">
        <v>1</v>
      </c>
      <c r="L2866" s="51"/>
      <c r="M2866" s="59">
        <v>0</v>
      </c>
      <c r="N2866" s="51"/>
      <c r="O2866" s="82" t="s">
        <v>1</v>
      </c>
      <c r="P2866" s="51"/>
    </row>
    <row r="2867" spans="1:16">
      <c r="A2867" s="54" t="s">
        <v>1</v>
      </c>
      <c r="B2867" s="51"/>
      <c r="C2867" s="54" t="s">
        <v>227</v>
      </c>
      <c r="D2867" s="51"/>
      <c r="E2867" s="56" t="s">
        <v>228</v>
      </c>
      <c r="F2867" s="57"/>
      <c r="G2867" s="57"/>
      <c r="H2867" s="57"/>
      <c r="I2867" s="57"/>
      <c r="J2867" s="57"/>
      <c r="K2867" s="55">
        <v>2200</v>
      </c>
      <c r="L2867" s="51"/>
      <c r="M2867" s="55">
        <v>0</v>
      </c>
      <c r="N2867" s="51"/>
      <c r="O2867" s="81">
        <v>0</v>
      </c>
      <c r="P2867" s="51"/>
    </row>
    <row r="2868" spans="1:16">
      <c r="A2868" s="58" t="s">
        <v>1</v>
      </c>
      <c r="B2868" s="51"/>
      <c r="C2868" s="58" t="s">
        <v>229</v>
      </c>
      <c r="D2868" s="51"/>
      <c r="E2868" s="65" t="s">
        <v>230</v>
      </c>
      <c r="F2868" s="57"/>
      <c r="G2868" s="57"/>
      <c r="H2868" s="57"/>
      <c r="I2868" s="57"/>
      <c r="J2868" s="57"/>
      <c r="K2868" s="59" t="s">
        <v>1</v>
      </c>
      <c r="L2868" s="51"/>
      <c r="M2868" s="59">
        <v>0</v>
      </c>
      <c r="N2868" s="51"/>
      <c r="O2868" s="82" t="s">
        <v>1</v>
      </c>
      <c r="P2868" s="51"/>
    </row>
    <row r="2869" spans="1:16">
      <c r="A2869" s="54" t="s">
        <v>1</v>
      </c>
      <c r="B2869" s="51"/>
      <c r="C2869" s="54" t="s">
        <v>231</v>
      </c>
      <c r="D2869" s="51"/>
      <c r="E2869" s="56" t="s">
        <v>232</v>
      </c>
      <c r="F2869" s="57"/>
      <c r="G2869" s="57"/>
      <c r="H2869" s="57"/>
      <c r="I2869" s="57"/>
      <c r="J2869" s="57"/>
      <c r="K2869" s="55">
        <v>1800</v>
      </c>
      <c r="L2869" s="51"/>
      <c r="M2869" s="55">
        <v>0</v>
      </c>
      <c r="N2869" s="51"/>
      <c r="O2869" s="81">
        <v>0</v>
      </c>
      <c r="P2869" s="51"/>
    </row>
    <row r="2870" spans="1:16">
      <c r="A2870" s="58" t="s">
        <v>1</v>
      </c>
      <c r="B2870" s="51"/>
      <c r="C2870" s="58" t="s">
        <v>258</v>
      </c>
      <c r="D2870" s="51"/>
      <c r="E2870" s="65" t="s">
        <v>259</v>
      </c>
      <c r="F2870" s="57"/>
      <c r="G2870" s="57"/>
      <c r="H2870" s="57"/>
      <c r="I2870" s="57"/>
      <c r="J2870" s="57"/>
      <c r="K2870" s="59" t="s">
        <v>1</v>
      </c>
      <c r="L2870" s="51"/>
      <c r="M2870" s="59">
        <v>0</v>
      </c>
      <c r="N2870" s="51"/>
      <c r="O2870" s="82" t="s">
        <v>1</v>
      </c>
      <c r="P2870" s="51"/>
    </row>
    <row r="2871" spans="1:16">
      <c r="A2871" s="58" t="s">
        <v>1</v>
      </c>
      <c r="B2871" s="51"/>
      <c r="C2871" s="58" t="s">
        <v>233</v>
      </c>
      <c r="D2871" s="51"/>
      <c r="E2871" s="65" t="s">
        <v>234</v>
      </c>
      <c r="F2871" s="57"/>
      <c r="G2871" s="57"/>
      <c r="H2871" s="57"/>
      <c r="I2871" s="57"/>
      <c r="J2871" s="57"/>
      <c r="K2871" s="59" t="s">
        <v>1</v>
      </c>
      <c r="L2871" s="51"/>
      <c r="M2871" s="59">
        <v>0</v>
      </c>
      <c r="N2871" s="51"/>
      <c r="O2871" s="82" t="s">
        <v>1</v>
      </c>
      <c r="P2871" s="51"/>
    </row>
    <row r="2872" spans="1:16">
      <c r="A2872" s="58" t="s">
        <v>1</v>
      </c>
      <c r="B2872" s="51"/>
      <c r="C2872" s="58" t="s">
        <v>260</v>
      </c>
      <c r="D2872" s="51"/>
      <c r="E2872" s="65" t="s">
        <v>261</v>
      </c>
      <c r="F2872" s="57"/>
      <c r="G2872" s="57"/>
      <c r="H2872" s="57"/>
      <c r="I2872" s="57"/>
      <c r="J2872" s="57"/>
      <c r="K2872" s="59" t="s">
        <v>1</v>
      </c>
      <c r="L2872" s="51"/>
      <c r="M2872" s="59">
        <v>0</v>
      </c>
      <c r="N2872" s="51"/>
      <c r="O2872" s="82" t="s">
        <v>1</v>
      </c>
      <c r="P2872" s="51"/>
    </row>
    <row r="2873" spans="1:16">
      <c r="A2873" s="58" t="s">
        <v>1</v>
      </c>
      <c r="B2873" s="51"/>
      <c r="C2873" s="58" t="s">
        <v>378</v>
      </c>
      <c r="D2873" s="51"/>
      <c r="E2873" s="65" t="s">
        <v>379</v>
      </c>
      <c r="F2873" s="57"/>
      <c r="G2873" s="57"/>
      <c r="H2873" s="57"/>
      <c r="I2873" s="57"/>
      <c r="J2873" s="57"/>
      <c r="K2873" s="59" t="s">
        <v>1</v>
      </c>
      <c r="L2873" s="51"/>
      <c r="M2873" s="59">
        <v>0</v>
      </c>
      <c r="N2873" s="51"/>
      <c r="O2873" s="82" t="s">
        <v>1</v>
      </c>
      <c r="P2873" s="51"/>
    </row>
    <row r="2874" spans="1:16">
      <c r="A2874" s="66" t="s">
        <v>1</v>
      </c>
      <c r="B2874" s="51"/>
      <c r="C2874" s="66" t="s">
        <v>612</v>
      </c>
      <c r="D2874" s="51"/>
      <c r="E2874" s="70" t="s">
        <v>613</v>
      </c>
      <c r="F2874" s="57"/>
      <c r="G2874" s="57"/>
      <c r="H2874" s="57"/>
      <c r="I2874" s="57"/>
      <c r="J2874" s="57"/>
      <c r="K2874" s="67">
        <v>70000</v>
      </c>
      <c r="L2874" s="51"/>
      <c r="M2874" s="67">
        <v>32912.89</v>
      </c>
      <c r="N2874" s="51"/>
      <c r="O2874" s="79">
        <v>47.02</v>
      </c>
      <c r="P2874" s="51"/>
    </row>
    <row r="2875" spans="1:16">
      <c r="A2875" s="60"/>
      <c r="B2875" s="51"/>
      <c r="C2875" s="60" t="s">
        <v>614</v>
      </c>
      <c r="D2875" s="51"/>
      <c r="E2875" s="64" t="s">
        <v>615</v>
      </c>
      <c r="F2875" s="57"/>
      <c r="G2875" s="57"/>
      <c r="H2875" s="57"/>
      <c r="I2875" s="57"/>
      <c r="J2875" s="57"/>
      <c r="K2875" s="61">
        <v>70000</v>
      </c>
      <c r="L2875" s="51"/>
      <c r="M2875" s="61">
        <v>32912.89</v>
      </c>
      <c r="N2875" s="51"/>
      <c r="O2875" s="80">
        <v>47.02</v>
      </c>
      <c r="P2875" s="51"/>
    </row>
    <row r="2876" spans="1:16">
      <c r="A2876" s="62" t="s">
        <v>1</v>
      </c>
      <c r="B2876" s="51"/>
      <c r="C2876" s="62" t="s">
        <v>384</v>
      </c>
      <c r="D2876" s="51"/>
      <c r="E2876" s="51"/>
      <c r="F2876" s="51"/>
      <c r="G2876" s="51"/>
      <c r="H2876" s="51"/>
      <c r="I2876" s="51"/>
      <c r="J2876" s="51"/>
      <c r="K2876" s="63">
        <v>35000</v>
      </c>
      <c r="L2876" s="51"/>
      <c r="M2876" s="63">
        <v>8962.4</v>
      </c>
      <c r="N2876" s="51"/>
      <c r="O2876" s="76">
        <v>25.61</v>
      </c>
      <c r="P2876" s="51"/>
    </row>
    <row r="2877" spans="1:16">
      <c r="A2877" s="62" t="s">
        <v>1</v>
      </c>
      <c r="B2877" s="51"/>
      <c r="C2877" s="62" t="s">
        <v>385</v>
      </c>
      <c r="D2877" s="51"/>
      <c r="E2877" s="51"/>
      <c r="F2877" s="51"/>
      <c r="G2877" s="51"/>
      <c r="H2877" s="51"/>
      <c r="I2877" s="51"/>
      <c r="J2877" s="51"/>
      <c r="K2877" s="63">
        <v>35000</v>
      </c>
      <c r="L2877" s="51"/>
      <c r="M2877" s="63">
        <v>8962.4</v>
      </c>
      <c r="N2877" s="51"/>
      <c r="O2877" s="76">
        <v>25.61</v>
      </c>
      <c r="P2877" s="51"/>
    </row>
    <row r="2878" spans="1:16">
      <c r="A2878" s="54" t="s">
        <v>1</v>
      </c>
      <c r="B2878" s="51"/>
      <c r="C2878" s="54" t="s">
        <v>235</v>
      </c>
      <c r="D2878" s="51"/>
      <c r="E2878" s="56" t="s">
        <v>236</v>
      </c>
      <c r="F2878" s="57"/>
      <c r="G2878" s="57"/>
      <c r="H2878" s="57"/>
      <c r="I2878" s="57"/>
      <c r="J2878" s="57"/>
      <c r="K2878" s="55">
        <v>35000</v>
      </c>
      <c r="L2878" s="51"/>
      <c r="M2878" s="55">
        <v>8962.4</v>
      </c>
      <c r="N2878" s="51"/>
      <c r="O2878" s="81">
        <v>25.61</v>
      </c>
      <c r="P2878" s="51"/>
    </row>
    <row r="2879" spans="1:16">
      <c r="A2879" s="58" t="s">
        <v>1</v>
      </c>
      <c r="B2879" s="51"/>
      <c r="C2879" s="58" t="s">
        <v>327</v>
      </c>
      <c r="D2879" s="51"/>
      <c r="E2879" s="65" t="s">
        <v>328</v>
      </c>
      <c r="F2879" s="57"/>
      <c r="G2879" s="57"/>
      <c r="H2879" s="57"/>
      <c r="I2879" s="57"/>
      <c r="J2879" s="57"/>
      <c r="K2879" s="59" t="s">
        <v>1</v>
      </c>
      <c r="L2879" s="51"/>
      <c r="M2879" s="59">
        <v>8962.4</v>
      </c>
      <c r="N2879" s="51"/>
      <c r="O2879" s="82" t="s">
        <v>1</v>
      </c>
      <c r="P2879" s="51"/>
    </row>
    <row r="2880" spans="1:16">
      <c r="A2880" s="62" t="s">
        <v>1</v>
      </c>
      <c r="B2880" s="51"/>
      <c r="C2880" s="62" t="s">
        <v>390</v>
      </c>
      <c r="D2880" s="51"/>
      <c r="E2880" s="51"/>
      <c r="F2880" s="51"/>
      <c r="G2880" s="51"/>
      <c r="H2880" s="51"/>
      <c r="I2880" s="51"/>
      <c r="J2880" s="51"/>
      <c r="K2880" s="63">
        <v>35000</v>
      </c>
      <c r="L2880" s="51"/>
      <c r="M2880" s="63">
        <v>23950.49</v>
      </c>
      <c r="N2880" s="51"/>
      <c r="O2880" s="76">
        <v>68.430000000000007</v>
      </c>
      <c r="P2880" s="51"/>
    </row>
    <row r="2881" spans="1:16">
      <c r="A2881" s="62" t="s">
        <v>1</v>
      </c>
      <c r="B2881" s="51"/>
      <c r="C2881" s="62" t="s">
        <v>391</v>
      </c>
      <c r="D2881" s="51"/>
      <c r="E2881" s="51"/>
      <c r="F2881" s="51"/>
      <c r="G2881" s="51"/>
      <c r="H2881" s="51"/>
      <c r="I2881" s="51"/>
      <c r="J2881" s="51"/>
      <c r="K2881" s="63">
        <v>35000</v>
      </c>
      <c r="L2881" s="51"/>
      <c r="M2881" s="63">
        <v>23950.49</v>
      </c>
      <c r="N2881" s="51"/>
      <c r="O2881" s="76">
        <v>68.430000000000007</v>
      </c>
      <c r="P2881" s="51"/>
    </row>
    <row r="2882" spans="1:16">
      <c r="A2882" s="54" t="s">
        <v>1</v>
      </c>
      <c r="B2882" s="51"/>
      <c r="C2882" s="54" t="s">
        <v>235</v>
      </c>
      <c r="D2882" s="51"/>
      <c r="E2882" s="56" t="s">
        <v>236</v>
      </c>
      <c r="F2882" s="57"/>
      <c r="G2882" s="57"/>
      <c r="H2882" s="57"/>
      <c r="I2882" s="57"/>
      <c r="J2882" s="57"/>
      <c r="K2882" s="55">
        <v>35000</v>
      </c>
      <c r="L2882" s="51"/>
      <c r="M2882" s="55">
        <v>23950.49</v>
      </c>
      <c r="N2882" s="51"/>
      <c r="O2882" s="81">
        <v>68.430000000000007</v>
      </c>
      <c r="P2882" s="51"/>
    </row>
    <row r="2883" spans="1:16">
      <c r="A2883" s="58" t="s">
        <v>1</v>
      </c>
      <c r="B2883" s="51"/>
      <c r="C2883" s="58" t="s">
        <v>327</v>
      </c>
      <c r="D2883" s="51"/>
      <c r="E2883" s="65" t="s">
        <v>328</v>
      </c>
      <c r="F2883" s="57"/>
      <c r="G2883" s="57"/>
      <c r="H2883" s="57"/>
      <c r="I2883" s="57"/>
      <c r="J2883" s="57"/>
      <c r="K2883" s="59" t="s">
        <v>1</v>
      </c>
      <c r="L2883" s="51"/>
      <c r="M2883" s="59">
        <v>23950.49</v>
      </c>
      <c r="N2883" s="51"/>
      <c r="O2883" s="82" t="s">
        <v>1</v>
      </c>
      <c r="P2883" s="51"/>
    </row>
    <row r="2884" spans="1:16">
      <c r="A2884" s="68" t="s">
        <v>1</v>
      </c>
      <c r="B2884" s="51"/>
      <c r="C2884" s="68" t="s">
        <v>918</v>
      </c>
      <c r="D2884" s="51"/>
      <c r="E2884" s="51"/>
      <c r="F2884" s="51"/>
      <c r="G2884" s="51"/>
      <c r="H2884" s="51"/>
      <c r="I2884" s="51"/>
      <c r="J2884" s="51"/>
      <c r="K2884" s="69">
        <v>9124631.2699999996</v>
      </c>
      <c r="L2884" s="51"/>
      <c r="M2884" s="69">
        <v>3831418.29</v>
      </c>
      <c r="N2884" s="51"/>
      <c r="O2884" s="75">
        <v>41.99</v>
      </c>
      <c r="P2884" s="51"/>
    </row>
    <row r="2885" spans="1:16">
      <c r="A2885" s="66" t="s">
        <v>1</v>
      </c>
      <c r="B2885" s="51"/>
      <c r="C2885" s="66" t="s">
        <v>632</v>
      </c>
      <c r="D2885" s="51"/>
      <c r="E2885" s="70" t="s">
        <v>633</v>
      </c>
      <c r="F2885" s="57"/>
      <c r="G2885" s="57"/>
      <c r="H2885" s="57"/>
      <c r="I2885" s="57"/>
      <c r="J2885" s="57"/>
      <c r="K2885" s="67">
        <v>7123710</v>
      </c>
      <c r="L2885" s="51"/>
      <c r="M2885" s="67">
        <v>3149268.02</v>
      </c>
      <c r="N2885" s="51"/>
      <c r="O2885" s="79">
        <v>44.21</v>
      </c>
      <c r="P2885" s="51"/>
    </row>
    <row r="2886" spans="1:16">
      <c r="A2886" s="60"/>
      <c r="B2886" s="51"/>
      <c r="C2886" s="60" t="s">
        <v>634</v>
      </c>
      <c r="D2886" s="51"/>
      <c r="E2886" s="64" t="s">
        <v>635</v>
      </c>
      <c r="F2886" s="57"/>
      <c r="G2886" s="57"/>
      <c r="H2886" s="57"/>
      <c r="I2886" s="57"/>
      <c r="J2886" s="57"/>
      <c r="K2886" s="61">
        <v>588710</v>
      </c>
      <c r="L2886" s="51"/>
      <c r="M2886" s="61">
        <v>246847</v>
      </c>
      <c r="N2886" s="51"/>
      <c r="O2886" s="80">
        <v>41.93</v>
      </c>
      <c r="P2886" s="51"/>
    </row>
    <row r="2887" spans="1:16">
      <c r="A2887" s="62" t="s">
        <v>1</v>
      </c>
      <c r="B2887" s="51"/>
      <c r="C2887" s="62" t="s">
        <v>390</v>
      </c>
      <c r="D2887" s="51"/>
      <c r="E2887" s="51"/>
      <c r="F2887" s="51"/>
      <c r="G2887" s="51"/>
      <c r="H2887" s="51"/>
      <c r="I2887" s="51"/>
      <c r="J2887" s="51"/>
      <c r="K2887" s="63">
        <v>588710</v>
      </c>
      <c r="L2887" s="51"/>
      <c r="M2887" s="63">
        <v>246847</v>
      </c>
      <c r="N2887" s="51"/>
      <c r="O2887" s="76">
        <v>41.93</v>
      </c>
      <c r="P2887" s="51"/>
    </row>
    <row r="2888" spans="1:16">
      <c r="A2888" s="62" t="s">
        <v>1</v>
      </c>
      <c r="B2888" s="51"/>
      <c r="C2888" s="62" t="s">
        <v>391</v>
      </c>
      <c r="D2888" s="51"/>
      <c r="E2888" s="51"/>
      <c r="F2888" s="51"/>
      <c r="G2888" s="51"/>
      <c r="H2888" s="51"/>
      <c r="I2888" s="51"/>
      <c r="J2888" s="51"/>
      <c r="K2888" s="63">
        <v>588710</v>
      </c>
      <c r="L2888" s="51"/>
      <c r="M2888" s="63">
        <v>246847</v>
      </c>
      <c r="N2888" s="51"/>
      <c r="O2888" s="76">
        <v>41.93</v>
      </c>
      <c r="P2888" s="51"/>
    </row>
    <row r="2889" spans="1:16">
      <c r="A2889" s="54" t="s">
        <v>1</v>
      </c>
      <c r="B2889" s="51"/>
      <c r="C2889" s="54" t="s">
        <v>231</v>
      </c>
      <c r="D2889" s="51"/>
      <c r="E2889" s="56" t="s">
        <v>232</v>
      </c>
      <c r="F2889" s="57"/>
      <c r="G2889" s="57"/>
      <c r="H2889" s="57"/>
      <c r="I2889" s="57"/>
      <c r="J2889" s="57"/>
      <c r="K2889" s="55">
        <v>11000</v>
      </c>
      <c r="L2889" s="51"/>
      <c r="M2889" s="55">
        <v>2678.5</v>
      </c>
      <c r="N2889" s="51"/>
      <c r="O2889" s="81">
        <v>24.35</v>
      </c>
      <c r="P2889" s="51"/>
    </row>
    <row r="2890" spans="1:16">
      <c r="A2890" s="58" t="s">
        <v>1</v>
      </c>
      <c r="B2890" s="51"/>
      <c r="C2890" s="58" t="s">
        <v>258</v>
      </c>
      <c r="D2890" s="51"/>
      <c r="E2890" s="65" t="s">
        <v>259</v>
      </c>
      <c r="F2890" s="57"/>
      <c r="G2890" s="57"/>
      <c r="H2890" s="57"/>
      <c r="I2890" s="57"/>
      <c r="J2890" s="57"/>
      <c r="K2890" s="59" t="s">
        <v>1</v>
      </c>
      <c r="L2890" s="51"/>
      <c r="M2890" s="59">
        <v>2128.5</v>
      </c>
      <c r="N2890" s="51"/>
      <c r="O2890" s="82" t="s">
        <v>1</v>
      </c>
      <c r="P2890" s="51"/>
    </row>
    <row r="2891" spans="1:16">
      <c r="A2891" s="58" t="s">
        <v>1</v>
      </c>
      <c r="B2891" s="51"/>
      <c r="C2891" s="58" t="s">
        <v>260</v>
      </c>
      <c r="D2891" s="51"/>
      <c r="E2891" s="65" t="s">
        <v>261</v>
      </c>
      <c r="F2891" s="57"/>
      <c r="G2891" s="57"/>
      <c r="H2891" s="57"/>
      <c r="I2891" s="57"/>
      <c r="J2891" s="57"/>
      <c r="K2891" s="59" t="s">
        <v>1</v>
      </c>
      <c r="L2891" s="51"/>
      <c r="M2891" s="59">
        <v>550</v>
      </c>
      <c r="N2891" s="51"/>
      <c r="O2891" s="82" t="s">
        <v>1</v>
      </c>
      <c r="P2891" s="51"/>
    </row>
    <row r="2892" spans="1:16">
      <c r="A2892" s="58" t="s">
        <v>1</v>
      </c>
      <c r="B2892" s="51"/>
      <c r="C2892" s="58" t="s">
        <v>378</v>
      </c>
      <c r="D2892" s="51"/>
      <c r="E2892" s="65" t="s">
        <v>379</v>
      </c>
      <c r="F2892" s="57"/>
      <c r="G2892" s="57"/>
      <c r="H2892" s="57"/>
      <c r="I2892" s="57"/>
      <c r="J2892" s="57"/>
      <c r="K2892" s="59" t="s">
        <v>1</v>
      </c>
      <c r="L2892" s="51"/>
      <c r="M2892" s="59">
        <v>0</v>
      </c>
      <c r="N2892" s="51"/>
      <c r="O2892" s="82" t="s">
        <v>1</v>
      </c>
      <c r="P2892" s="51"/>
    </row>
    <row r="2893" spans="1:16">
      <c r="A2893" s="54" t="s">
        <v>1</v>
      </c>
      <c r="B2893" s="51"/>
      <c r="C2893" s="54" t="s">
        <v>235</v>
      </c>
      <c r="D2893" s="51"/>
      <c r="E2893" s="56" t="s">
        <v>236</v>
      </c>
      <c r="F2893" s="57"/>
      <c r="G2893" s="57"/>
      <c r="H2893" s="57"/>
      <c r="I2893" s="57"/>
      <c r="J2893" s="57"/>
      <c r="K2893" s="55">
        <v>320480</v>
      </c>
      <c r="L2893" s="51"/>
      <c r="M2893" s="55">
        <v>145809.97</v>
      </c>
      <c r="N2893" s="51"/>
      <c r="O2893" s="81">
        <v>45.5</v>
      </c>
      <c r="P2893" s="51"/>
    </row>
    <row r="2894" spans="1:16">
      <c r="A2894" s="58" t="s">
        <v>1</v>
      </c>
      <c r="B2894" s="51"/>
      <c r="C2894" s="58" t="s">
        <v>237</v>
      </c>
      <c r="D2894" s="51"/>
      <c r="E2894" s="65" t="s">
        <v>238</v>
      </c>
      <c r="F2894" s="57"/>
      <c r="G2894" s="57"/>
      <c r="H2894" s="57"/>
      <c r="I2894" s="57"/>
      <c r="J2894" s="57"/>
      <c r="K2894" s="59" t="s">
        <v>1</v>
      </c>
      <c r="L2894" s="51"/>
      <c r="M2894" s="59">
        <v>31209.59</v>
      </c>
      <c r="N2894" s="51"/>
      <c r="O2894" s="82" t="s">
        <v>1</v>
      </c>
      <c r="P2894" s="51"/>
    </row>
    <row r="2895" spans="1:16">
      <c r="A2895" s="58" t="s">
        <v>1</v>
      </c>
      <c r="B2895" s="51"/>
      <c r="C2895" s="58" t="s">
        <v>327</v>
      </c>
      <c r="D2895" s="51"/>
      <c r="E2895" s="65" t="s">
        <v>328</v>
      </c>
      <c r="F2895" s="57"/>
      <c r="G2895" s="57"/>
      <c r="H2895" s="57"/>
      <c r="I2895" s="57"/>
      <c r="J2895" s="57"/>
      <c r="K2895" s="59" t="s">
        <v>1</v>
      </c>
      <c r="L2895" s="51"/>
      <c r="M2895" s="59">
        <v>0</v>
      </c>
      <c r="N2895" s="51"/>
      <c r="O2895" s="82" t="s">
        <v>1</v>
      </c>
      <c r="P2895" s="51"/>
    </row>
    <row r="2896" spans="1:16">
      <c r="A2896" s="58" t="s">
        <v>1</v>
      </c>
      <c r="B2896" s="51"/>
      <c r="C2896" s="58" t="s">
        <v>266</v>
      </c>
      <c r="D2896" s="51"/>
      <c r="E2896" s="65" t="s">
        <v>267</v>
      </c>
      <c r="F2896" s="57"/>
      <c r="G2896" s="57"/>
      <c r="H2896" s="57"/>
      <c r="I2896" s="57"/>
      <c r="J2896" s="57"/>
      <c r="K2896" s="59" t="s">
        <v>1</v>
      </c>
      <c r="L2896" s="51"/>
      <c r="M2896" s="59">
        <v>102786.88</v>
      </c>
      <c r="N2896" s="51"/>
      <c r="O2896" s="82" t="s">
        <v>1</v>
      </c>
      <c r="P2896" s="51"/>
    </row>
    <row r="2897" spans="1:16">
      <c r="A2897" s="58" t="s">
        <v>1</v>
      </c>
      <c r="B2897" s="51"/>
      <c r="C2897" s="58" t="s">
        <v>268</v>
      </c>
      <c r="D2897" s="51"/>
      <c r="E2897" s="65" t="s">
        <v>269</v>
      </c>
      <c r="F2897" s="57"/>
      <c r="G2897" s="57"/>
      <c r="H2897" s="57"/>
      <c r="I2897" s="57"/>
      <c r="J2897" s="57"/>
      <c r="K2897" s="59" t="s">
        <v>1</v>
      </c>
      <c r="L2897" s="51"/>
      <c r="M2897" s="59">
        <v>9544.5</v>
      </c>
      <c r="N2897" s="51"/>
      <c r="O2897" s="82" t="s">
        <v>1</v>
      </c>
      <c r="P2897" s="51"/>
    </row>
    <row r="2898" spans="1:16">
      <c r="A2898" s="58" t="s">
        <v>1</v>
      </c>
      <c r="B2898" s="51"/>
      <c r="C2898" s="58" t="s">
        <v>270</v>
      </c>
      <c r="D2898" s="51"/>
      <c r="E2898" s="65" t="s">
        <v>271</v>
      </c>
      <c r="F2898" s="57"/>
      <c r="G2898" s="57"/>
      <c r="H2898" s="57"/>
      <c r="I2898" s="57"/>
      <c r="J2898" s="57"/>
      <c r="K2898" s="59" t="s">
        <v>1</v>
      </c>
      <c r="L2898" s="51"/>
      <c r="M2898" s="59">
        <v>1199</v>
      </c>
      <c r="N2898" s="51"/>
      <c r="O2898" s="82" t="s">
        <v>1</v>
      </c>
      <c r="P2898" s="51"/>
    </row>
    <row r="2899" spans="1:16">
      <c r="A2899" s="58" t="s">
        <v>1</v>
      </c>
      <c r="B2899" s="51"/>
      <c r="C2899" s="58" t="s">
        <v>272</v>
      </c>
      <c r="D2899" s="51"/>
      <c r="E2899" s="65" t="s">
        <v>273</v>
      </c>
      <c r="F2899" s="57"/>
      <c r="G2899" s="57"/>
      <c r="H2899" s="57"/>
      <c r="I2899" s="57"/>
      <c r="J2899" s="57"/>
      <c r="K2899" s="59" t="s">
        <v>1</v>
      </c>
      <c r="L2899" s="51"/>
      <c r="M2899" s="59">
        <v>1070</v>
      </c>
      <c r="N2899" s="51"/>
      <c r="O2899" s="82" t="s">
        <v>1</v>
      </c>
      <c r="P2899" s="51"/>
    </row>
    <row r="2900" spans="1:16">
      <c r="A2900" s="54" t="s">
        <v>1</v>
      </c>
      <c r="B2900" s="51"/>
      <c r="C2900" s="54" t="s">
        <v>239</v>
      </c>
      <c r="D2900" s="51"/>
      <c r="E2900" s="56" t="s">
        <v>240</v>
      </c>
      <c r="F2900" s="57"/>
      <c r="G2900" s="57"/>
      <c r="H2900" s="57"/>
      <c r="I2900" s="57"/>
      <c r="J2900" s="57"/>
      <c r="K2900" s="55">
        <v>234230</v>
      </c>
      <c r="L2900" s="51"/>
      <c r="M2900" s="55">
        <v>85626.33</v>
      </c>
      <c r="N2900" s="51"/>
      <c r="O2900" s="81">
        <v>36.56</v>
      </c>
      <c r="P2900" s="51"/>
    </row>
    <row r="2901" spans="1:16">
      <c r="A2901" s="58" t="s">
        <v>1</v>
      </c>
      <c r="B2901" s="51"/>
      <c r="C2901" s="58" t="s">
        <v>274</v>
      </c>
      <c r="D2901" s="51"/>
      <c r="E2901" s="65" t="s">
        <v>275</v>
      </c>
      <c r="F2901" s="57"/>
      <c r="G2901" s="57"/>
      <c r="H2901" s="57"/>
      <c r="I2901" s="57"/>
      <c r="J2901" s="57"/>
      <c r="K2901" s="59" t="s">
        <v>1</v>
      </c>
      <c r="L2901" s="51"/>
      <c r="M2901" s="59">
        <v>32900.730000000003</v>
      </c>
      <c r="N2901" s="51"/>
      <c r="O2901" s="82" t="s">
        <v>1</v>
      </c>
      <c r="P2901" s="51"/>
    </row>
    <row r="2902" spans="1:16">
      <c r="A2902" s="58" t="s">
        <v>1</v>
      </c>
      <c r="B2902" s="51"/>
      <c r="C2902" s="58" t="s">
        <v>276</v>
      </c>
      <c r="D2902" s="51"/>
      <c r="E2902" s="65" t="s">
        <v>277</v>
      </c>
      <c r="F2902" s="57"/>
      <c r="G2902" s="57"/>
      <c r="H2902" s="57"/>
      <c r="I2902" s="57"/>
      <c r="J2902" s="57"/>
      <c r="K2902" s="59" t="s">
        <v>1</v>
      </c>
      <c r="L2902" s="51"/>
      <c r="M2902" s="59">
        <v>9500</v>
      </c>
      <c r="N2902" s="51"/>
      <c r="O2902" s="82" t="s">
        <v>1</v>
      </c>
      <c r="P2902" s="51"/>
    </row>
    <row r="2903" spans="1:16">
      <c r="A2903" s="58" t="s">
        <v>1</v>
      </c>
      <c r="B2903" s="51"/>
      <c r="C2903" s="58" t="s">
        <v>278</v>
      </c>
      <c r="D2903" s="51"/>
      <c r="E2903" s="65" t="s">
        <v>279</v>
      </c>
      <c r="F2903" s="57"/>
      <c r="G2903" s="57"/>
      <c r="H2903" s="57"/>
      <c r="I2903" s="57"/>
      <c r="J2903" s="57"/>
      <c r="K2903" s="59" t="s">
        <v>1</v>
      </c>
      <c r="L2903" s="51"/>
      <c r="M2903" s="59">
        <v>13676</v>
      </c>
      <c r="N2903" s="51"/>
      <c r="O2903" s="82" t="s">
        <v>1</v>
      </c>
      <c r="P2903" s="51"/>
    </row>
    <row r="2904" spans="1:16">
      <c r="A2904" s="58" t="s">
        <v>1</v>
      </c>
      <c r="B2904" s="51"/>
      <c r="C2904" s="58" t="s">
        <v>280</v>
      </c>
      <c r="D2904" s="51"/>
      <c r="E2904" s="65" t="s">
        <v>281</v>
      </c>
      <c r="F2904" s="57"/>
      <c r="G2904" s="57"/>
      <c r="H2904" s="57"/>
      <c r="I2904" s="57"/>
      <c r="J2904" s="57"/>
      <c r="K2904" s="59" t="s">
        <v>1</v>
      </c>
      <c r="L2904" s="51"/>
      <c r="M2904" s="59">
        <v>4953.1499999999996</v>
      </c>
      <c r="N2904" s="51"/>
      <c r="O2904" s="82" t="s">
        <v>1</v>
      </c>
      <c r="P2904" s="51"/>
    </row>
    <row r="2905" spans="1:16">
      <c r="A2905" s="58" t="s">
        <v>1</v>
      </c>
      <c r="B2905" s="51"/>
      <c r="C2905" s="58" t="s">
        <v>282</v>
      </c>
      <c r="D2905" s="51"/>
      <c r="E2905" s="65" t="s">
        <v>283</v>
      </c>
      <c r="F2905" s="57"/>
      <c r="G2905" s="57"/>
      <c r="H2905" s="57"/>
      <c r="I2905" s="57"/>
      <c r="J2905" s="57"/>
      <c r="K2905" s="59" t="s">
        <v>1</v>
      </c>
      <c r="L2905" s="51"/>
      <c r="M2905" s="59">
        <v>3410.4</v>
      </c>
      <c r="N2905" s="51"/>
      <c r="O2905" s="82" t="s">
        <v>1</v>
      </c>
      <c r="P2905" s="51"/>
    </row>
    <row r="2906" spans="1:16">
      <c r="A2906" s="58" t="s">
        <v>1</v>
      </c>
      <c r="B2906" s="51"/>
      <c r="C2906" s="58" t="s">
        <v>243</v>
      </c>
      <c r="D2906" s="51"/>
      <c r="E2906" s="65" t="s">
        <v>244</v>
      </c>
      <c r="F2906" s="57"/>
      <c r="G2906" s="57"/>
      <c r="H2906" s="57"/>
      <c r="I2906" s="57"/>
      <c r="J2906" s="57"/>
      <c r="K2906" s="59" t="s">
        <v>1</v>
      </c>
      <c r="L2906" s="51"/>
      <c r="M2906" s="59">
        <v>5711.25</v>
      </c>
      <c r="N2906" s="51"/>
      <c r="O2906" s="82" t="s">
        <v>1</v>
      </c>
      <c r="P2906" s="51"/>
    </row>
    <row r="2907" spans="1:16">
      <c r="A2907" s="58" t="s">
        <v>1</v>
      </c>
      <c r="B2907" s="51"/>
      <c r="C2907" s="58" t="s">
        <v>329</v>
      </c>
      <c r="D2907" s="51"/>
      <c r="E2907" s="65" t="s">
        <v>330</v>
      </c>
      <c r="F2907" s="57"/>
      <c r="G2907" s="57"/>
      <c r="H2907" s="57"/>
      <c r="I2907" s="57"/>
      <c r="J2907" s="57"/>
      <c r="K2907" s="59" t="s">
        <v>1</v>
      </c>
      <c r="L2907" s="51"/>
      <c r="M2907" s="59">
        <v>11239.3</v>
      </c>
      <c r="N2907" s="51"/>
      <c r="O2907" s="82" t="s">
        <v>1</v>
      </c>
      <c r="P2907" s="51"/>
    </row>
    <row r="2908" spans="1:16">
      <c r="A2908" s="58" t="s">
        <v>1</v>
      </c>
      <c r="B2908" s="51"/>
      <c r="C2908" s="58" t="s">
        <v>284</v>
      </c>
      <c r="D2908" s="51"/>
      <c r="E2908" s="65" t="s">
        <v>285</v>
      </c>
      <c r="F2908" s="57"/>
      <c r="G2908" s="57"/>
      <c r="H2908" s="57"/>
      <c r="I2908" s="57"/>
      <c r="J2908" s="57"/>
      <c r="K2908" s="59" t="s">
        <v>1</v>
      </c>
      <c r="L2908" s="51"/>
      <c r="M2908" s="59">
        <v>4235.5</v>
      </c>
      <c r="N2908" s="51"/>
      <c r="O2908" s="82" t="s">
        <v>1</v>
      </c>
      <c r="P2908" s="51"/>
    </row>
    <row r="2909" spans="1:16">
      <c r="A2909" s="54" t="s">
        <v>1</v>
      </c>
      <c r="B2909" s="51"/>
      <c r="C2909" s="54" t="s">
        <v>245</v>
      </c>
      <c r="D2909" s="51"/>
      <c r="E2909" s="56" t="s">
        <v>246</v>
      </c>
      <c r="F2909" s="57"/>
      <c r="G2909" s="57"/>
      <c r="H2909" s="57"/>
      <c r="I2909" s="57"/>
      <c r="J2909" s="57"/>
      <c r="K2909" s="55">
        <v>23000</v>
      </c>
      <c r="L2909" s="51"/>
      <c r="M2909" s="55">
        <v>12732.2</v>
      </c>
      <c r="N2909" s="51"/>
      <c r="O2909" s="81">
        <v>55.36</v>
      </c>
      <c r="P2909" s="51"/>
    </row>
    <row r="2910" spans="1:16">
      <c r="A2910" s="58" t="s">
        <v>1</v>
      </c>
      <c r="B2910" s="51"/>
      <c r="C2910" s="58" t="s">
        <v>286</v>
      </c>
      <c r="D2910" s="51"/>
      <c r="E2910" s="65" t="s">
        <v>287</v>
      </c>
      <c r="F2910" s="57"/>
      <c r="G2910" s="57"/>
      <c r="H2910" s="57"/>
      <c r="I2910" s="57"/>
      <c r="J2910" s="57"/>
      <c r="K2910" s="59" t="s">
        <v>1</v>
      </c>
      <c r="L2910" s="51"/>
      <c r="M2910" s="59">
        <v>8521.7099999999991</v>
      </c>
      <c r="N2910" s="51"/>
      <c r="O2910" s="82" t="s">
        <v>1</v>
      </c>
      <c r="P2910" s="51"/>
    </row>
    <row r="2911" spans="1:16">
      <c r="A2911" s="58" t="s">
        <v>1</v>
      </c>
      <c r="B2911" s="51"/>
      <c r="C2911" s="58" t="s">
        <v>288</v>
      </c>
      <c r="D2911" s="51"/>
      <c r="E2911" s="65" t="s">
        <v>289</v>
      </c>
      <c r="F2911" s="57"/>
      <c r="G2911" s="57"/>
      <c r="H2911" s="57"/>
      <c r="I2911" s="57"/>
      <c r="J2911" s="57"/>
      <c r="K2911" s="59" t="s">
        <v>1</v>
      </c>
      <c r="L2911" s="51"/>
      <c r="M2911" s="59">
        <v>800</v>
      </c>
      <c r="N2911" s="51"/>
      <c r="O2911" s="82" t="s">
        <v>1</v>
      </c>
      <c r="P2911" s="51"/>
    </row>
    <row r="2912" spans="1:16">
      <c r="A2912" s="58" t="s">
        <v>1</v>
      </c>
      <c r="B2912" s="51"/>
      <c r="C2912" s="58" t="s">
        <v>290</v>
      </c>
      <c r="D2912" s="51"/>
      <c r="E2912" s="65" t="s">
        <v>291</v>
      </c>
      <c r="F2912" s="57"/>
      <c r="G2912" s="57"/>
      <c r="H2912" s="57"/>
      <c r="I2912" s="57"/>
      <c r="J2912" s="57"/>
      <c r="K2912" s="59" t="s">
        <v>1</v>
      </c>
      <c r="L2912" s="51"/>
      <c r="M2912" s="59">
        <v>960</v>
      </c>
      <c r="N2912" s="51"/>
      <c r="O2912" s="82" t="s">
        <v>1</v>
      </c>
      <c r="P2912" s="51"/>
    </row>
    <row r="2913" spans="1:16">
      <c r="A2913" s="58" t="s">
        <v>1</v>
      </c>
      <c r="B2913" s="51"/>
      <c r="C2913" s="58" t="s">
        <v>251</v>
      </c>
      <c r="D2913" s="51"/>
      <c r="E2913" s="65" t="s">
        <v>246</v>
      </c>
      <c r="F2913" s="57"/>
      <c r="G2913" s="57"/>
      <c r="H2913" s="57"/>
      <c r="I2913" s="57"/>
      <c r="J2913" s="57"/>
      <c r="K2913" s="59" t="s">
        <v>1</v>
      </c>
      <c r="L2913" s="51"/>
      <c r="M2913" s="59">
        <v>2450.4899999999998</v>
      </c>
      <c r="N2913" s="51"/>
      <c r="O2913" s="82" t="s">
        <v>1</v>
      </c>
      <c r="P2913" s="51"/>
    </row>
    <row r="2914" spans="1:16">
      <c r="A2914" s="60"/>
      <c r="B2914" s="51"/>
      <c r="C2914" s="60" t="s">
        <v>703</v>
      </c>
      <c r="D2914" s="51"/>
      <c r="E2914" s="64" t="s">
        <v>704</v>
      </c>
      <c r="F2914" s="57"/>
      <c r="G2914" s="57"/>
      <c r="H2914" s="57"/>
      <c r="I2914" s="57"/>
      <c r="J2914" s="57"/>
      <c r="K2914" s="61">
        <v>6535000</v>
      </c>
      <c r="L2914" s="51"/>
      <c r="M2914" s="61">
        <v>2902421.02</v>
      </c>
      <c r="N2914" s="51"/>
      <c r="O2914" s="80">
        <v>44.41</v>
      </c>
      <c r="P2914" s="51"/>
    </row>
    <row r="2915" spans="1:16">
      <c r="A2915" s="62" t="s">
        <v>1</v>
      </c>
      <c r="B2915" s="51"/>
      <c r="C2915" s="62" t="s">
        <v>390</v>
      </c>
      <c r="D2915" s="51"/>
      <c r="E2915" s="51"/>
      <c r="F2915" s="51"/>
      <c r="G2915" s="51"/>
      <c r="H2915" s="51"/>
      <c r="I2915" s="51"/>
      <c r="J2915" s="51"/>
      <c r="K2915" s="63">
        <v>6535000</v>
      </c>
      <c r="L2915" s="51"/>
      <c r="M2915" s="63">
        <v>2902421.02</v>
      </c>
      <c r="N2915" s="51"/>
      <c r="O2915" s="76">
        <v>44.41</v>
      </c>
      <c r="P2915" s="51"/>
    </row>
    <row r="2916" spans="1:16">
      <c r="A2916" s="62" t="s">
        <v>1</v>
      </c>
      <c r="B2916" s="51"/>
      <c r="C2916" s="62" t="s">
        <v>391</v>
      </c>
      <c r="D2916" s="51"/>
      <c r="E2916" s="51"/>
      <c r="F2916" s="51"/>
      <c r="G2916" s="51"/>
      <c r="H2916" s="51"/>
      <c r="I2916" s="51"/>
      <c r="J2916" s="51"/>
      <c r="K2916" s="63">
        <v>6535000</v>
      </c>
      <c r="L2916" s="51"/>
      <c r="M2916" s="63">
        <v>2902421.02</v>
      </c>
      <c r="N2916" s="51"/>
      <c r="O2916" s="76">
        <v>44.41</v>
      </c>
      <c r="P2916" s="51"/>
    </row>
    <row r="2917" spans="1:16">
      <c r="A2917" s="54" t="s">
        <v>1</v>
      </c>
      <c r="B2917" s="51"/>
      <c r="C2917" s="54" t="s">
        <v>220</v>
      </c>
      <c r="D2917" s="51"/>
      <c r="E2917" s="56" t="s">
        <v>221</v>
      </c>
      <c r="F2917" s="57"/>
      <c r="G2917" s="57"/>
      <c r="H2917" s="57"/>
      <c r="I2917" s="57"/>
      <c r="J2917" s="57"/>
      <c r="K2917" s="55">
        <v>5080000</v>
      </c>
      <c r="L2917" s="51"/>
      <c r="M2917" s="55">
        <v>2363769.9</v>
      </c>
      <c r="N2917" s="51"/>
      <c r="O2917" s="81">
        <v>46.53</v>
      </c>
      <c r="P2917" s="51"/>
    </row>
    <row r="2918" spans="1:16">
      <c r="A2918" s="58" t="s">
        <v>1</v>
      </c>
      <c r="B2918" s="51"/>
      <c r="C2918" s="58" t="s">
        <v>222</v>
      </c>
      <c r="D2918" s="51"/>
      <c r="E2918" s="65" t="s">
        <v>223</v>
      </c>
      <c r="F2918" s="57"/>
      <c r="G2918" s="57"/>
      <c r="H2918" s="57"/>
      <c r="I2918" s="57"/>
      <c r="J2918" s="57"/>
      <c r="K2918" s="59" t="s">
        <v>1</v>
      </c>
      <c r="L2918" s="51"/>
      <c r="M2918" s="59">
        <v>2312323.96</v>
      </c>
      <c r="N2918" s="51"/>
      <c r="O2918" s="82" t="s">
        <v>1</v>
      </c>
      <c r="P2918" s="51"/>
    </row>
    <row r="2919" spans="1:16">
      <c r="A2919" s="58" t="s">
        <v>1</v>
      </c>
      <c r="B2919" s="51"/>
      <c r="C2919" s="58" t="s">
        <v>323</v>
      </c>
      <c r="D2919" s="51"/>
      <c r="E2919" s="65" t="s">
        <v>324</v>
      </c>
      <c r="F2919" s="57"/>
      <c r="G2919" s="57"/>
      <c r="H2919" s="57"/>
      <c r="I2919" s="57"/>
      <c r="J2919" s="57"/>
      <c r="K2919" s="59" t="s">
        <v>1</v>
      </c>
      <c r="L2919" s="51"/>
      <c r="M2919" s="59">
        <v>48152.05</v>
      </c>
      <c r="N2919" s="51"/>
      <c r="O2919" s="82" t="s">
        <v>1</v>
      </c>
      <c r="P2919" s="51"/>
    </row>
    <row r="2920" spans="1:16">
      <c r="A2920" s="58" t="s">
        <v>1</v>
      </c>
      <c r="B2920" s="51"/>
      <c r="C2920" s="58" t="s">
        <v>705</v>
      </c>
      <c r="D2920" s="51"/>
      <c r="E2920" s="65" t="s">
        <v>706</v>
      </c>
      <c r="F2920" s="57"/>
      <c r="G2920" s="57"/>
      <c r="H2920" s="57"/>
      <c r="I2920" s="57"/>
      <c r="J2920" s="57"/>
      <c r="K2920" s="59" t="s">
        <v>1</v>
      </c>
      <c r="L2920" s="51"/>
      <c r="M2920" s="59">
        <v>3293.89</v>
      </c>
      <c r="N2920" s="51"/>
      <c r="O2920" s="82" t="s">
        <v>1</v>
      </c>
      <c r="P2920" s="51"/>
    </row>
    <row r="2921" spans="1:16">
      <c r="A2921" s="54" t="s">
        <v>1</v>
      </c>
      <c r="B2921" s="51"/>
      <c r="C2921" s="54" t="s">
        <v>224</v>
      </c>
      <c r="D2921" s="51"/>
      <c r="E2921" s="56" t="s">
        <v>225</v>
      </c>
      <c r="F2921" s="57"/>
      <c r="G2921" s="57"/>
      <c r="H2921" s="57"/>
      <c r="I2921" s="57"/>
      <c r="J2921" s="57"/>
      <c r="K2921" s="55">
        <v>370000</v>
      </c>
      <c r="L2921" s="51"/>
      <c r="M2921" s="55">
        <v>89955.83</v>
      </c>
      <c r="N2921" s="51"/>
      <c r="O2921" s="81">
        <v>24.31</v>
      </c>
      <c r="P2921" s="51"/>
    </row>
    <row r="2922" spans="1:16">
      <c r="A2922" s="58" t="s">
        <v>1</v>
      </c>
      <c r="B2922" s="51"/>
      <c r="C2922" s="58" t="s">
        <v>226</v>
      </c>
      <c r="D2922" s="51"/>
      <c r="E2922" s="65" t="s">
        <v>225</v>
      </c>
      <c r="F2922" s="57"/>
      <c r="G2922" s="57"/>
      <c r="H2922" s="57"/>
      <c r="I2922" s="57"/>
      <c r="J2922" s="57"/>
      <c r="K2922" s="59" t="s">
        <v>1</v>
      </c>
      <c r="L2922" s="51"/>
      <c r="M2922" s="59">
        <v>89955.83</v>
      </c>
      <c r="N2922" s="51"/>
      <c r="O2922" s="82" t="s">
        <v>1</v>
      </c>
      <c r="P2922" s="51"/>
    </row>
    <row r="2923" spans="1:16">
      <c r="A2923" s="54" t="s">
        <v>1</v>
      </c>
      <c r="B2923" s="51"/>
      <c r="C2923" s="54" t="s">
        <v>227</v>
      </c>
      <c r="D2923" s="51"/>
      <c r="E2923" s="56" t="s">
        <v>228</v>
      </c>
      <c r="F2923" s="57"/>
      <c r="G2923" s="57"/>
      <c r="H2923" s="57"/>
      <c r="I2923" s="57"/>
      <c r="J2923" s="57"/>
      <c r="K2923" s="55">
        <v>920000</v>
      </c>
      <c r="L2923" s="51"/>
      <c r="M2923" s="55">
        <v>390022.06</v>
      </c>
      <c r="N2923" s="51"/>
      <c r="O2923" s="81">
        <v>42.39</v>
      </c>
      <c r="P2923" s="51"/>
    </row>
    <row r="2924" spans="1:16">
      <c r="A2924" s="58" t="s">
        <v>1</v>
      </c>
      <c r="B2924" s="51"/>
      <c r="C2924" s="58" t="s">
        <v>229</v>
      </c>
      <c r="D2924" s="51"/>
      <c r="E2924" s="65" t="s">
        <v>230</v>
      </c>
      <c r="F2924" s="57"/>
      <c r="G2924" s="57"/>
      <c r="H2924" s="57"/>
      <c r="I2924" s="57"/>
      <c r="J2924" s="57"/>
      <c r="K2924" s="59" t="s">
        <v>1</v>
      </c>
      <c r="L2924" s="51"/>
      <c r="M2924" s="59">
        <v>390022.06</v>
      </c>
      <c r="N2924" s="51"/>
      <c r="O2924" s="82" t="s">
        <v>1</v>
      </c>
      <c r="P2924" s="51"/>
    </row>
    <row r="2925" spans="1:16">
      <c r="A2925" s="54" t="s">
        <v>1</v>
      </c>
      <c r="B2925" s="51"/>
      <c r="C2925" s="54" t="s">
        <v>231</v>
      </c>
      <c r="D2925" s="51"/>
      <c r="E2925" s="56" t="s">
        <v>232</v>
      </c>
      <c r="F2925" s="57"/>
      <c r="G2925" s="57"/>
      <c r="H2925" s="57"/>
      <c r="I2925" s="57"/>
      <c r="J2925" s="57"/>
      <c r="K2925" s="55">
        <v>140000</v>
      </c>
      <c r="L2925" s="51"/>
      <c r="M2925" s="55">
        <v>47598.23</v>
      </c>
      <c r="N2925" s="51"/>
      <c r="O2925" s="81">
        <v>34</v>
      </c>
      <c r="P2925" s="51"/>
    </row>
    <row r="2926" spans="1:16">
      <c r="A2926" s="58" t="s">
        <v>1</v>
      </c>
      <c r="B2926" s="51"/>
      <c r="C2926" s="58" t="s">
        <v>233</v>
      </c>
      <c r="D2926" s="51"/>
      <c r="E2926" s="65" t="s">
        <v>234</v>
      </c>
      <c r="F2926" s="57"/>
      <c r="G2926" s="57"/>
      <c r="H2926" s="57"/>
      <c r="I2926" s="57"/>
      <c r="J2926" s="57"/>
      <c r="K2926" s="59" t="s">
        <v>1</v>
      </c>
      <c r="L2926" s="51"/>
      <c r="M2926" s="59">
        <v>47598.23</v>
      </c>
      <c r="N2926" s="51"/>
      <c r="O2926" s="82" t="s">
        <v>1</v>
      </c>
      <c r="P2926" s="51"/>
    </row>
    <row r="2927" spans="1:16">
      <c r="A2927" s="54" t="s">
        <v>1</v>
      </c>
      <c r="B2927" s="51"/>
      <c r="C2927" s="54" t="s">
        <v>245</v>
      </c>
      <c r="D2927" s="51"/>
      <c r="E2927" s="56" t="s">
        <v>246</v>
      </c>
      <c r="F2927" s="57"/>
      <c r="G2927" s="57"/>
      <c r="H2927" s="57"/>
      <c r="I2927" s="57"/>
      <c r="J2927" s="57"/>
      <c r="K2927" s="55">
        <v>25000</v>
      </c>
      <c r="L2927" s="51"/>
      <c r="M2927" s="55">
        <v>11075</v>
      </c>
      <c r="N2927" s="51"/>
      <c r="O2927" s="81">
        <v>44.3</v>
      </c>
      <c r="P2927" s="51"/>
    </row>
    <row r="2928" spans="1:16">
      <c r="A2928" s="58" t="s">
        <v>1</v>
      </c>
      <c r="B2928" s="51"/>
      <c r="C2928" s="58" t="s">
        <v>290</v>
      </c>
      <c r="D2928" s="51"/>
      <c r="E2928" s="65" t="s">
        <v>291</v>
      </c>
      <c r="F2928" s="57"/>
      <c r="G2928" s="57"/>
      <c r="H2928" s="57"/>
      <c r="I2928" s="57"/>
      <c r="J2928" s="57"/>
      <c r="K2928" s="59" t="s">
        <v>1</v>
      </c>
      <c r="L2928" s="51"/>
      <c r="M2928" s="59">
        <v>11075</v>
      </c>
      <c r="N2928" s="51"/>
      <c r="O2928" s="82" t="s">
        <v>1</v>
      </c>
      <c r="P2928" s="51"/>
    </row>
    <row r="2929" spans="1:16">
      <c r="A2929" s="66" t="s">
        <v>1</v>
      </c>
      <c r="B2929" s="51"/>
      <c r="C2929" s="66" t="s">
        <v>589</v>
      </c>
      <c r="D2929" s="51"/>
      <c r="E2929" s="70" t="s">
        <v>590</v>
      </c>
      <c r="F2929" s="57"/>
      <c r="G2929" s="57"/>
      <c r="H2929" s="57"/>
      <c r="I2929" s="57"/>
      <c r="J2929" s="57"/>
      <c r="K2929" s="67">
        <v>1855921.27</v>
      </c>
      <c r="L2929" s="51"/>
      <c r="M2929" s="67">
        <v>602300.41</v>
      </c>
      <c r="N2929" s="51"/>
      <c r="O2929" s="79">
        <v>32.450000000000003</v>
      </c>
      <c r="P2929" s="51"/>
    </row>
    <row r="2930" spans="1:16">
      <c r="A2930" s="60"/>
      <c r="B2930" s="51"/>
      <c r="C2930" s="60" t="s">
        <v>638</v>
      </c>
      <c r="D2930" s="51"/>
      <c r="E2930" s="64" t="s">
        <v>639</v>
      </c>
      <c r="F2930" s="57"/>
      <c r="G2930" s="57"/>
      <c r="H2930" s="57"/>
      <c r="I2930" s="57"/>
      <c r="J2930" s="57"/>
      <c r="K2930" s="61">
        <v>691900</v>
      </c>
      <c r="L2930" s="51"/>
      <c r="M2930" s="61">
        <v>245228.49</v>
      </c>
      <c r="N2930" s="51"/>
      <c r="O2930" s="80">
        <v>35.44</v>
      </c>
      <c r="P2930" s="51"/>
    </row>
    <row r="2931" spans="1:16">
      <c r="A2931" s="62" t="s">
        <v>1</v>
      </c>
      <c r="B2931" s="51"/>
      <c r="C2931" s="62" t="s">
        <v>384</v>
      </c>
      <c r="D2931" s="51"/>
      <c r="E2931" s="51"/>
      <c r="F2931" s="51"/>
      <c r="G2931" s="51"/>
      <c r="H2931" s="51"/>
      <c r="I2931" s="51"/>
      <c r="J2931" s="51"/>
      <c r="K2931" s="63">
        <v>486000</v>
      </c>
      <c r="L2931" s="51"/>
      <c r="M2931" s="63">
        <v>242491.49</v>
      </c>
      <c r="N2931" s="51"/>
      <c r="O2931" s="76">
        <v>49.9</v>
      </c>
      <c r="P2931" s="51"/>
    </row>
    <row r="2932" spans="1:16">
      <c r="A2932" s="62" t="s">
        <v>1</v>
      </c>
      <c r="B2932" s="51"/>
      <c r="C2932" s="62" t="s">
        <v>385</v>
      </c>
      <c r="D2932" s="51"/>
      <c r="E2932" s="51"/>
      <c r="F2932" s="51"/>
      <c r="G2932" s="51"/>
      <c r="H2932" s="51"/>
      <c r="I2932" s="51"/>
      <c r="J2932" s="51"/>
      <c r="K2932" s="63">
        <v>486000</v>
      </c>
      <c r="L2932" s="51"/>
      <c r="M2932" s="63">
        <v>242491.49</v>
      </c>
      <c r="N2932" s="51"/>
      <c r="O2932" s="76">
        <v>49.9</v>
      </c>
      <c r="P2932" s="51"/>
    </row>
    <row r="2933" spans="1:16">
      <c r="A2933" s="54" t="s">
        <v>1</v>
      </c>
      <c r="B2933" s="51"/>
      <c r="C2933" s="54" t="s">
        <v>220</v>
      </c>
      <c r="D2933" s="51"/>
      <c r="E2933" s="56" t="s">
        <v>221</v>
      </c>
      <c r="F2933" s="57"/>
      <c r="G2933" s="57"/>
      <c r="H2933" s="57"/>
      <c r="I2933" s="57"/>
      <c r="J2933" s="57"/>
      <c r="K2933" s="55">
        <v>395000</v>
      </c>
      <c r="L2933" s="51"/>
      <c r="M2933" s="55">
        <v>202863.04</v>
      </c>
      <c r="N2933" s="51"/>
      <c r="O2933" s="81">
        <v>51.36</v>
      </c>
      <c r="P2933" s="51"/>
    </row>
    <row r="2934" spans="1:16">
      <c r="A2934" s="58" t="s">
        <v>1</v>
      </c>
      <c r="B2934" s="51"/>
      <c r="C2934" s="58" t="s">
        <v>222</v>
      </c>
      <c r="D2934" s="51"/>
      <c r="E2934" s="65" t="s">
        <v>223</v>
      </c>
      <c r="F2934" s="57"/>
      <c r="G2934" s="57"/>
      <c r="H2934" s="57"/>
      <c r="I2934" s="57"/>
      <c r="J2934" s="57"/>
      <c r="K2934" s="59" t="s">
        <v>1</v>
      </c>
      <c r="L2934" s="51"/>
      <c r="M2934" s="59">
        <v>202863.04</v>
      </c>
      <c r="N2934" s="51"/>
      <c r="O2934" s="82" t="s">
        <v>1</v>
      </c>
      <c r="P2934" s="51"/>
    </row>
    <row r="2935" spans="1:16">
      <c r="A2935" s="54" t="s">
        <v>1</v>
      </c>
      <c r="B2935" s="51"/>
      <c r="C2935" s="54" t="s">
        <v>224</v>
      </c>
      <c r="D2935" s="51"/>
      <c r="E2935" s="56" t="s">
        <v>225</v>
      </c>
      <c r="F2935" s="57"/>
      <c r="G2935" s="57"/>
      <c r="H2935" s="57"/>
      <c r="I2935" s="57"/>
      <c r="J2935" s="57"/>
      <c r="K2935" s="55">
        <v>22000</v>
      </c>
      <c r="L2935" s="51"/>
      <c r="M2935" s="55">
        <v>4500</v>
      </c>
      <c r="N2935" s="51"/>
      <c r="O2935" s="81">
        <v>20.45</v>
      </c>
      <c r="P2935" s="51"/>
    </row>
    <row r="2936" spans="1:16">
      <c r="A2936" s="58" t="s">
        <v>1</v>
      </c>
      <c r="B2936" s="51"/>
      <c r="C2936" s="58" t="s">
        <v>226</v>
      </c>
      <c r="D2936" s="51"/>
      <c r="E2936" s="65" t="s">
        <v>225</v>
      </c>
      <c r="F2936" s="57"/>
      <c r="G2936" s="57"/>
      <c r="H2936" s="57"/>
      <c r="I2936" s="57"/>
      <c r="J2936" s="57"/>
      <c r="K2936" s="59" t="s">
        <v>1</v>
      </c>
      <c r="L2936" s="51"/>
      <c r="M2936" s="59">
        <v>4500</v>
      </c>
      <c r="N2936" s="51"/>
      <c r="O2936" s="82" t="s">
        <v>1</v>
      </c>
      <c r="P2936" s="51"/>
    </row>
    <row r="2937" spans="1:16">
      <c r="A2937" s="54" t="s">
        <v>1</v>
      </c>
      <c r="B2937" s="51"/>
      <c r="C2937" s="54" t="s">
        <v>227</v>
      </c>
      <c r="D2937" s="51"/>
      <c r="E2937" s="56" t="s">
        <v>228</v>
      </c>
      <c r="F2937" s="57"/>
      <c r="G2937" s="57"/>
      <c r="H2937" s="57"/>
      <c r="I2937" s="57"/>
      <c r="J2937" s="57"/>
      <c r="K2937" s="55">
        <v>66000</v>
      </c>
      <c r="L2937" s="51"/>
      <c r="M2937" s="55">
        <v>33472.39</v>
      </c>
      <c r="N2937" s="51"/>
      <c r="O2937" s="81">
        <v>50.72</v>
      </c>
      <c r="P2937" s="51"/>
    </row>
    <row r="2938" spans="1:16">
      <c r="A2938" s="58" t="s">
        <v>1</v>
      </c>
      <c r="B2938" s="51"/>
      <c r="C2938" s="58" t="s">
        <v>229</v>
      </c>
      <c r="D2938" s="51"/>
      <c r="E2938" s="65" t="s">
        <v>230</v>
      </c>
      <c r="F2938" s="57"/>
      <c r="G2938" s="57"/>
      <c r="H2938" s="57"/>
      <c r="I2938" s="57"/>
      <c r="J2938" s="57"/>
      <c r="K2938" s="59" t="s">
        <v>1</v>
      </c>
      <c r="L2938" s="51"/>
      <c r="M2938" s="59">
        <v>33472.39</v>
      </c>
      <c r="N2938" s="51"/>
      <c r="O2938" s="82" t="s">
        <v>1</v>
      </c>
      <c r="P2938" s="51"/>
    </row>
    <row r="2939" spans="1:16">
      <c r="A2939" s="54" t="s">
        <v>1</v>
      </c>
      <c r="B2939" s="51"/>
      <c r="C2939" s="54" t="s">
        <v>231</v>
      </c>
      <c r="D2939" s="51"/>
      <c r="E2939" s="56" t="s">
        <v>232</v>
      </c>
      <c r="F2939" s="57"/>
      <c r="G2939" s="57"/>
      <c r="H2939" s="57"/>
      <c r="I2939" s="57"/>
      <c r="J2939" s="57"/>
      <c r="K2939" s="55">
        <v>3000</v>
      </c>
      <c r="L2939" s="51"/>
      <c r="M2939" s="55">
        <v>1656.06</v>
      </c>
      <c r="N2939" s="51"/>
      <c r="O2939" s="81">
        <v>55.2</v>
      </c>
      <c r="P2939" s="51"/>
    </row>
    <row r="2940" spans="1:16">
      <c r="A2940" s="58" t="s">
        <v>1</v>
      </c>
      <c r="B2940" s="51"/>
      <c r="C2940" s="58" t="s">
        <v>233</v>
      </c>
      <c r="D2940" s="51"/>
      <c r="E2940" s="65" t="s">
        <v>234</v>
      </c>
      <c r="F2940" s="57"/>
      <c r="G2940" s="57"/>
      <c r="H2940" s="57"/>
      <c r="I2940" s="57"/>
      <c r="J2940" s="57"/>
      <c r="K2940" s="59" t="s">
        <v>1</v>
      </c>
      <c r="L2940" s="51"/>
      <c r="M2940" s="59">
        <v>1656.06</v>
      </c>
      <c r="N2940" s="51"/>
      <c r="O2940" s="82" t="s">
        <v>1</v>
      </c>
      <c r="P2940" s="51"/>
    </row>
    <row r="2941" spans="1:16">
      <c r="A2941" s="62" t="s">
        <v>1</v>
      </c>
      <c r="B2941" s="51"/>
      <c r="C2941" s="62" t="s">
        <v>388</v>
      </c>
      <c r="D2941" s="51"/>
      <c r="E2941" s="51"/>
      <c r="F2941" s="51"/>
      <c r="G2941" s="51"/>
      <c r="H2941" s="51"/>
      <c r="I2941" s="51"/>
      <c r="J2941" s="51"/>
      <c r="K2941" s="63">
        <v>183900</v>
      </c>
      <c r="L2941" s="51"/>
      <c r="M2941" s="63">
        <v>2737</v>
      </c>
      <c r="N2941" s="51"/>
      <c r="O2941" s="76">
        <v>1.49</v>
      </c>
      <c r="P2941" s="51"/>
    </row>
    <row r="2942" spans="1:16">
      <c r="A2942" s="62" t="s">
        <v>1</v>
      </c>
      <c r="B2942" s="51"/>
      <c r="C2942" s="62" t="s">
        <v>389</v>
      </c>
      <c r="D2942" s="51"/>
      <c r="E2942" s="51"/>
      <c r="F2942" s="51"/>
      <c r="G2942" s="51"/>
      <c r="H2942" s="51"/>
      <c r="I2942" s="51"/>
      <c r="J2942" s="51"/>
      <c r="K2942" s="63">
        <v>183900</v>
      </c>
      <c r="L2942" s="51"/>
      <c r="M2942" s="63">
        <v>2737</v>
      </c>
      <c r="N2942" s="51"/>
      <c r="O2942" s="76">
        <v>1.49</v>
      </c>
      <c r="P2942" s="51"/>
    </row>
    <row r="2943" spans="1:16">
      <c r="A2943" s="54" t="s">
        <v>1</v>
      </c>
      <c r="B2943" s="51"/>
      <c r="C2943" s="54" t="s">
        <v>220</v>
      </c>
      <c r="D2943" s="51"/>
      <c r="E2943" s="56" t="s">
        <v>221</v>
      </c>
      <c r="F2943" s="57"/>
      <c r="G2943" s="57"/>
      <c r="H2943" s="57"/>
      <c r="I2943" s="57"/>
      <c r="J2943" s="57"/>
      <c r="K2943" s="55">
        <v>80000</v>
      </c>
      <c r="L2943" s="51"/>
      <c r="M2943" s="55">
        <v>0</v>
      </c>
      <c r="N2943" s="51"/>
      <c r="O2943" s="81">
        <v>0</v>
      </c>
      <c r="P2943" s="51"/>
    </row>
    <row r="2944" spans="1:16">
      <c r="A2944" s="58" t="s">
        <v>1</v>
      </c>
      <c r="B2944" s="51"/>
      <c r="C2944" s="58" t="s">
        <v>222</v>
      </c>
      <c r="D2944" s="51"/>
      <c r="E2944" s="65" t="s">
        <v>223</v>
      </c>
      <c r="F2944" s="57"/>
      <c r="G2944" s="57"/>
      <c r="H2944" s="57"/>
      <c r="I2944" s="57"/>
      <c r="J2944" s="57"/>
      <c r="K2944" s="59" t="s">
        <v>1</v>
      </c>
      <c r="L2944" s="51"/>
      <c r="M2944" s="59">
        <v>0</v>
      </c>
      <c r="N2944" s="51"/>
      <c r="O2944" s="82" t="s">
        <v>1</v>
      </c>
      <c r="P2944" s="51"/>
    </row>
    <row r="2945" spans="1:16">
      <c r="A2945" s="54" t="s">
        <v>1</v>
      </c>
      <c r="B2945" s="51"/>
      <c r="C2945" s="54" t="s">
        <v>224</v>
      </c>
      <c r="D2945" s="51"/>
      <c r="E2945" s="56" t="s">
        <v>225</v>
      </c>
      <c r="F2945" s="57"/>
      <c r="G2945" s="57"/>
      <c r="H2945" s="57"/>
      <c r="I2945" s="57"/>
      <c r="J2945" s="57"/>
      <c r="K2945" s="55">
        <v>6100</v>
      </c>
      <c r="L2945" s="51"/>
      <c r="M2945" s="55">
        <v>0</v>
      </c>
      <c r="N2945" s="51"/>
      <c r="O2945" s="81">
        <v>0</v>
      </c>
      <c r="P2945" s="51"/>
    </row>
    <row r="2946" spans="1:16">
      <c r="A2946" s="58" t="s">
        <v>1</v>
      </c>
      <c r="B2946" s="51"/>
      <c r="C2946" s="58" t="s">
        <v>226</v>
      </c>
      <c r="D2946" s="51"/>
      <c r="E2946" s="65" t="s">
        <v>225</v>
      </c>
      <c r="F2946" s="57"/>
      <c r="G2946" s="57"/>
      <c r="H2946" s="57"/>
      <c r="I2946" s="57"/>
      <c r="J2946" s="57"/>
      <c r="K2946" s="59" t="s">
        <v>1</v>
      </c>
      <c r="L2946" s="51"/>
      <c r="M2946" s="59">
        <v>0</v>
      </c>
      <c r="N2946" s="51"/>
      <c r="O2946" s="82" t="s">
        <v>1</v>
      </c>
      <c r="P2946" s="51"/>
    </row>
    <row r="2947" spans="1:16">
      <c r="A2947" s="54" t="s">
        <v>1</v>
      </c>
      <c r="B2947" s="51"/>
      <c r="C2947" s="54" t="s">
        <v>227</v>
      </c>
      <c r="D2947" s="51"/>
      <c r="E2947" s="56" t="s">
        <v>228</v>
      </c>
      <c r="F2947" s="57"/>
      <c r="G2947" s="57"/>
      <c r="H2947" s="57"/>
      <c r="I2947" s="57"/>
      <c r="J2947" s="57"/>
      <c r="K2947" s="55">
        <v>18000</v>
      </c>
      <c r="L2947" s="51"/>
      <c r="M2947" s="55">
        <v>0</v>
      </c>
      <c r="N2947" s="51"/>
      <c r="O2947" s="81">
        <v>0</v>
      </c>
      <c r="P2947" s="51"/>
    </row>
    <row r="2948" spans="1:16">
      <c r="A2948" s="58" t="s">
        <v>1</v>
      </c>
      <c r="B2948" s="51"/>
      <c r="C2948" s="58" t="s">
        <v>229</v>
      </c>
      <c r="D2948" s="51"/>
      <c r="E2948" s="65" t="s">
        <v>230</v>
      </c>
      <c r="F2948" s="57"/>
      <c r="G2948" s="57"/>
      <c r="H2948" s="57"/>
      <c r="I2948" s="57"/>
      <c r="J2948" s="57"/>
      <c r="K2948" s="59" t="s">
        <v>1</v>
      </c>
      <c r="L2948" s="51"/>
      <c r="M2948" s="59">
        <v>0</v>
      </c>
      <c r="N2948" s="51"/>
      <c r="O2948" s="82" t="s">
        <v>1</v>
      </c>
      <c r="P2948" s="51"/>
    </row>
    <row r="2949" spans="1:16">
      <c r="A2949" s="54" t="s">
        <v>1</v>
      </c>
      <c r="B2949" s="51"/>
      <c r="C2949" s="54" t="s">
        <v>231</v>
      </c>
      <c r="D2949" s="51"/>
      <c r="E2949" s="56" t="s">
        <v>232</v>
      </c>
      <c r="F2949" s="57"/>
      <c r="G2949" s="57"/>
      <c r="H2949" s="57"/>
      <c r="I2949" s="57"/>
      <c r="J2949" s="57"/>
      <c r="K2949" s="55">
        <v>1800</v>
      </c>
      <c r="L2949" s="51"/>
      <c r="M2949" s="55">
        <v>0</v>
      </c>
      <c r="N2949" s="51"/>
      <c r="O2949" s="81">
        <v>0</v>
      </c>
      <c r="P2949" s="51"/>
    </row>
    <row r="2950" spans="1:16">
      <c r="A2950" s="58" t="s">
        <v>1</v>
      </c>
      <c r="B2950" s="51"/>
      <c r="C2950" s="58" t="s">
        <v>233</v>
      </c>
      <c r="D2950" s="51"/>
      <c r="E2950" s="65" t="s">
        <v>234</v>
      </c>
      <c r="F2950" s="57"/>
      <c r="G2950" s="57"/>
      <c r="H2950" s="57"/>
      <c r="I2950" s="57"/>
      <c r="J2950" s="57"/>
      <c r="K2950" s="59" t="s">
        <v>1</v>
      </c>
      <c r="L2950" s="51"/>
      <c r="M2950" s="59">
        <v>0</v>
      </c>
      <c r="N2950" s="51"/>
      <c r="O2950" s="82" t="s">
        <v>1</v>
      </c>
      <c r="P2950" s="51"/>
    </row>
    <row r="2951" spans="1:16">
      <c r="A2951" s="54" t="s">
        <v>1</v>
      </c>
      <c r="B2951" s="51"/>
      <c r="C2951" s="54" t="s">
        <v>235</v>
      </c>
      <c r="D2951" s="51"/>
      <c r="E2951" s="56" t="s">
        <v>236</v>
      </c>
      <c r="F2951" s="57"/>
      <c r="G2951" s="57"/>
      <c r="H2951" s="57"/>
      <c r="I2951" s="57"/>
      <c r="J2951" s="57"/>
      <c r="K2951" s="55">
        <v>23000</v>
      </c>
      <c r="L2951" s="51"/>
      <c r="M2951" s="55">
        <v>0</v>
      </c>
      <c r="N2951" s="51"/>
      <c r="O2951" s="81">
        <v>0</v>
      </c>
      <c r="P2951" s="51"/>
    </row>
    <row r="2952" spans="1:16">
      <c r="A2952" s="58" t="s">
        <v>1</v>
      </c>
      <c r="B2952" s="51"/>
      <c r="C2952" s="58" t="s">
        <v>237</v>
      </c>
      <c r="D2952" s="51"/>
      <c r="E2952" s="65" t="s">
        <v>238</v>
      </c>
      <c r="F2952" s="57"/>
      <c r="G2952" s="57"/>
      <c r="H2952" s="57"/>
      <c r="I2952" s="57"/>
      <c r="J2952" s="57"/>
      <c r="K2952" s="59" t="s">
        <v>1</v>
      </c>
      <c r="L2952" s="51"/>
      <c r="M2952" s="59">
        <v>0</v>
      </c>
      <c r="N2952" s="51"/>
      <c r="O2952" s="82" t="s">
        <v>1</v>
      </c>
      <c r="P2952" s="51"/>
    </row>
    <row r="2953" spans="1:16">
      <c r="A2953" s="58" t="s">
        <v>1</v>
      </c>
      <c r="B2953" s="51"/>
      <c r="C2953" s="58" t="s">
        <v>327</v>
      </c>
      <c r="D2953" s="51"/>
      <c r="E2953" s="65" t="s">
        <v>328</v>
      </c>
      <c r="F2953" s="57"/>
      <c r="G2953" s="57"/>
      <c r="H2953" s="57"/>
      <c r="I2953" s="57"/>
      <c r="J2953" s="57"/>
      <c r="K2953" s="59" t="s">
        <v>1</v>
      </c>
      <c r="L2953" s="51"/>
      <c r="M2953" s="59">
        <v>0</v>
      </c>
      <c r="N2953" s="51"/>
      <c r="O2953" s="82" t="s">
        <v>1</v>
      </c>
      <c r="P2953" s="51"/>
    </row>
    <row r="2954" spans="1:16">
      <c r="A2954" s="58" t="s">
        <v>1</v>
      </c>
      <c r="B2954" s="51"/>
      <c r="C2954" s="58" t="s">
        <v>268</v>
      </c>
      <c r="D2954" s="51"/>
      <c r="E2954" s="65" t="s">
        <v>269</v>
      </c>
      <c r="F2954" s="57"/>
      <c r="G2954" s="57"/>
      <c r="H2954" s="57"/>
      <c r="I2954" s="57"/>
      <c r="J2954" s="57"/>
      <c r="K2954" s="59" t="s">
        <v>1</v>
      </c>
      <c r="L2954" s="51"/>
      <c r="M2954" s="59">
        <v>0</v>
      </c>
      <c r="N2954" s="51"/>
      <c r="O2954" s="82" t="s">
        <v>1</v>
      </c>
      <c r="P2954" s="51"/>
    </row>
    <row r="2955" spans="1:16">
      <c r="A2955" s="58" t="s">
        <v>1</v>
      </c>
      <c r="B2955" s="51"/>
      <c r="C2955" s="58" t="s">
        <v>270</v>
      </c>
      <c r="D2955" s="51"/>
      <c r="E2955" s="65" t="s">
        <v>271</v>
      </c>
      <c r="F2955" s="57"/>
      <c r="G2955" s="57"/>
      <c r="H2955" s="57"/>
      <c r="I2955" s="57"/>
      <c r="J2955" s="57"/>
      <c r="K2955" s="59" t="s">
        <v>1</v>
      </c>
      <c r="L2955" s="51"/>
      <c r="M2955" s="59">
        <v>0</v>
      </c>
      <c r="N2955" s="51"/>
      <c r="O2955" s="82" t="s">
        <v>1</v>
      </c>
      <c r="P2955" s="51"/>
    </row>
    <row r="2956" spans="1:16">
      <c r="A2956" s="54" t="s">
        <v>1</v>
      </c>
      <c r="B2956" s="51"/>
      <c r="C2956" s="54" t="s">
        <v>239</v>
      </c>
      <c r="D2956" s="51"/>
      <c r="E2956" s="56" t="s">
        <v>240</v>
      </c>
      <c r="F2956" s="57"/>
      <c r="G2956" s="57"/>
      <c r="H2956" s="57"/>
      <c r="I2956" s="57"/>
      <c r="J2956" s="57"/>
      <c r="K2956" s="55">
        <v>29000</v>
      </c>
      <c r="L2956" s="51"/>
      <c r="M2956" s="55">
        <v>0</v>
      </c>
      <c r="N2956" s="51"/>
      <c r="O2956" s="81">
        <v>0</v>
      </c>
      <c r="P2956" s="51"/>
    </row>
    <row r="2957" spans="1:16">
      <c r="A2957" s="58" t="s">
        <v>1</v>
      </c>
      <c r="B2957" s="51"/>
      <c r="C2957" s="58" t="s">
        <v>274</v>
      </c>
      <c r="D2957" s="51"/>
      <c r="E2957" s="65" t="s">
        <v>275</v>
      </c>
      <c r="F2957" s="57"/>
      <c r="G2957" s="57"/>
      <c r="H2957" s="57"/>
      <c r="I2957" s="57"/>
      <c r="J2957" s="57"/>
      <c r="K2957" s="59" t="s">
        <v>1</v>
      </c>
      <c r="L2957" s="51"/>
      <c r="M2957" s="59">
        <v>0</v>
      </c>
      <c r="N2957" s="51"/>
      <c r="O2957" s="82" t="s">
        <v>1</v>
      </c>
      <c r="P2957" s="51"/>
    </row>
    <row r="2958" spans="1:16">
      <c r="A2958" s="58" t="s">
        <v>1</v>
      </c>
      <c r="B2958" s="51"/>
      <c r="C2958" s="58" t="s">
        <v>276</v>
      </c>
      <c r="D2958" s="51"/>
      <c r="E2958" s="65" t="s">
        <v>277</v>
      </c>
      <c r="F2958" s="57"/>
      <c r="G2958" s="57"/>
      <c r="H2958" s="57"/>
      <c r="I2958" s="57"/>
      <c r="J2958" s="57"/>
      <c r="K2958" s="59" t="s">
        <v>1</v>
      </c>
      <c r="L2958" s="51"/>
      <c r="M2958" s="59">
        <v>0</v>
      </c>
      <c r="N2958" s="51"/>
      <c r="O2958" s="82" t="s">
        <v>1</v>
      </c>
      <c r="P2958" s="51"/>
    </row>
    <row r="2959" spans="1:16">
      <c r="A2959" s="58" t="s">
        <v>1</v>
      </c>
      <c r="B2959" s="51"/>
      <c r="C2959" s="58" t="s">
        <v>278</v>
      </c>
      <c r="D2959" s="51"/>
      <c r="E2959" s="65" t="s">
        <v>279</v>
      </c>
      <c r="F2959" s="57"/>
      <c r="G2959" s="57"/>
      <c r="H2959" s="57"/>
      <c r="I2959" s="57"/>
      <c r="J2959" s="57"/>
      <c r="K2959" s="59" t="s">
        <v>1</v>
      </c>
      <c r="L2959" s="51"/>
      <c r="M2959" s="59">
        <v>0</v>
      </c>
      <c r="N2959" s="51"/>
      <c r="O2959" s="82" t="s">
        <v>1</v>
      </c>
      <c r="P2959" s="51"/>
    </row>
    <row r="2960" spans="1:16">
      <c r="A2960" s="58" t="s">
        <v>1</v>
      </c>
      <c r="B2960" s="51"/>
      <c r="C2960" s="58" t="s">
        <v>243</v>
      </c>
      <c r="D2960" s="51"/>
      <c r="E2960" s="65" t="s">
        <v>244</v>
      </c>
      <c r="F2960" s="57"/>
      <c r="G2960" s="57"/>
      <c r="H2960" s="57"/>
      <c r="I2960" s="57"/>
      <c r="J2960" s="57"/>
      <c r="K2960" s="59" t="s">
        <v>1</v>
      </c>
      <c r="L2960" s="51"/>
      <c r="M2960" s="59">
        <v>0</v>
      </c>
      <c r="N2960" s="51"/>
      <c r="O2960" s="82" t="s">
        <v>1</v>
      </c>
      <c r="P2960" s="51"/>
    </row>
    <row r="2961" spans="1:16">
      <c r="A2961" s="58" t="s">
        <v>1</v>
      </c>
      <c r="B2961" s="51"/>
      <c r="C2961" s="58" t="s">
        <v>284</v>
      </c>
      <c r="D2961" s="51"/>
      <c r="E2961" s="65" t="s">
        <v>285</v>
      </c>
      <c r="F2961" s="57"/>
      <c r="G2961" s="57"/>
      <c r="H2961" s="57"/>
      <c r="I2961" s="57"/>
      <c r="J2961" s="57"/>
      <c r="K2961" s="59" t="s">
        <v>1</v>
      </c>
      <c r="L2961" s="51"/>
      <c r="M2961" s="59">
        <v>0</v>
      </c>
      <c r="N2961" s="51"/>
      <c r="O2961" s="82" t="s">
        <v>1</v>
      </c>
      <c r="P2961" s="51"/>
    </row>
    <row r="2962" spans="1:16">
      <c r="A2962" s="54" t="s">
        <v>1</v>
      </c>
      <c r="B2962" s="51"/>
      <c r="C2962" s="54" t="s">
        <v>262</v>
      </c>
      <c r="D2962" s="51"/>
      <c r="E2962" s="56" t="s">
        <v>263</v>
      </c>
      <c r="F2962" s="57"/>
      <c r="G2962" s="57"/>
      <c r="H2962" s="57"/>
      <c r="I2962" s="57"/>
      <c r="J2962" s="57"/>
      <c r="K2962" s="55">
        <v>21000</v>
      </c>
      <c r="L2962" s="51"/>
      <c r="M2962" s="55">
        <v>2599</v>
      </c>
      <c r="N2962" s="51"/>
      <c r="O2962" s="81">
        <v>12.38</v>
      </c>
      <c r="P2962" s="51"/>
    </row>
    <row r="2963" spans="1:16">
      <c r="A2963" s="58" t="s">
        <v>1</v>
      </c>
      <c r="B2963" s="51"/>
      <c r="C2963" s="58" t="s">
        <v>264</v>
      </c>
      <c r="D2963" s="51"/>
      <c r="E2963" s="65" t="s">
        <v>265</v>
      </c>
      <c r="F2963" s="57"/>
      <c r="G2963" s="57"/>
      <c r="H2963" s="57"/>
      <c r="I2963" s="57"/>
      <c r="J2963" s="57"/>
      <c r="K2963" s="59" t="s">
        <v>1</v>
      </c>
      <c r="L2963" s="51"/>
      <c r="M2963" s="59">
        <v>2599</v>
      </c>
      <c r="N2963" s="51"/>
      <c r="O2963" s="82" t="s">
        <v>1</v>
      </c>
      <c r="P2963" s="51"/>
    </row>
    <row r="2964" spans="1:16">
      <c r="A2964" s="58" t="s">
        <v>1</v>
      </c>
      <c r="B2964" s="51"/>
      <c r="C2964" s="58" t="s">
        <v>303</v>
      </c>
      <c r="D2964" s="51"/>
      <c r="E2964" s="65" t="s">
        <v>304</v>
      </c>
      <c r="F2964" s="57"/>
      <c r="G2964" s="57"/>
      <c r="H2964" s="57"/>
      <c r="I2964" s="57"/>
      <c r="J2964" s="57"/>
      <c r="K2964" s="59" t="s">
        <v>1</v>
      </c>
      <c r="L2964" s="51"/>
      <c r="M2964" s="59">
        <v>0</v>
      </c>
      <c r="N2964" s="51"/>
      <c r="O2964" s="82" t="s">
        <v>1</v>
      </c>
      <c r="P2964" s="51"/>
    </row>
    <row r="2965" spans="1:16">
      <c r="A2965" s="54" t="s">
        <v>1</v>
      </c>
      <c r="B2965" s="51"/>
      <c r="C2965" s="54" t="s">
        <v>374</v>
      </c>
      <c r="D2965" s="51"/>
      <c r="E2965" s="56" t="s">
        <v>375</v>
      </c>
      <c r="F2965" s="57"/>
      <c r="G2965" s="57"/>
      <c r="H2965" s="57"/>
      <c r="I2965" s="57"/>
      <c r="J2965" s="57"/>
      <c r="K2965" s="55">
        <v>3000</v>
      </c>
      <c r="L2965" s="51"/>
      <c r="M2965" s="55">
        <v>138</v>
      </c>
      <c r="N2965" s="51"/>
      <c r="O2965" s="81">
        <v>4.5999999999999996</v>
      </c>
      <c r="P2965" s="51"/>
    </row>
    <row r="2966" spans="1:16">
      <c r="A2966" s="58" t="s">
        <v>1</v>
      </c>
      <c r="B2966" s="51"/>
      <c r="C2966" s="58" t="s">
        <v>376</v>
      </c>
      <c r="D2966" s="51"/>
      <c r="E2966" s="65" t="s">
        <v>377</v>
      </c>
      <c r="F2966" s="57"/>
      <c r="G2966" s="57"/>
      <c r="H2966" s="57"/>
      <c r="I2966" s="57"/>
      <c r="J2966" s="57"/>
      <c r="K2966" s="59" t="s">
        <v>1</v>
      </c>
      <c r="L2966" s="51"/>
      <c r="M2966" s="59">
        <v>138</v>
      </c>
      <c r="N2966" s="51"/>
      <c r="O2966" s="82" t="s">
        <v>1</v>
      </c>
      <c r="P2966" s="51"/>
    </row>
    <row r="2967" spans="1:16">
      <c r="A2967" s="54" t="s">
        <v>1</v>
      </c>
      <c r="B2967" s="51"/>
      <c r="C2967" s="54" t="s">
        <v>335</v>
      </c>
      <c r="D2967" s="51"/>
      <c r="E2967" s="56" t="s">
        <v>336</v>
      </c>
      <c r="F2967" s="57"/>
      <c r="G2967" s="57"/>
      <c r="H2967" s="57"/>
      <c r="I2967" s="57"/>
      <c r="J2967" s="57"/>
      <c r="K2967" s="55">
        <v>2000</v>
      </c>
      <c r="L2967" s="51"/>
      <c r="M2967" s="55">
        <v>0</v>
      </c>
      <c r="N2967" s="51"/>
      <c r="O2967" s="81">
        <v>0</v>
      </c>
      <c r="P2967" s="51"/>
    </row>
    <row r="2968" spans="1:16">
      <c r="A2968" s="58" t="s">
        <v>1</v>
      </c>
      <c r="B2968" s="51"/>
      <c r="C2968" s="58" t="s">
        <v>337</v>
      </c>
      <c r="D2968" s="51"/>
      <c r="E2968" s="65" t="s">
        <v>338</v>
      </c>
      <c r="F2968" s="57"/>
      <c r="G2968" s="57"/>
      <c r="H2968" s="57"/>
      <c r="I2968" s="57"/>
      <c r="J2968" s="57"/>
      <c r="K2968" s="59" t="s">
        <v>1</v>
      </c>
      <c r="L2968" s="51"/>
      <c r="M2968" s="59">
        <v>0</v>
      </c>
      <c r="N2968" s="51"/>
      <c r="O2968" s="82" t="s">
        <v>1</v>
      </c>
      <c r="P2968" s="51"/>
    </row>
    <row r="2969" spans="1:16">
      <c r="A2969" s="62" t="s">
        <v>1</v>
      </c>
      <c r="B2969" s="51"/>
      <c r="C2969" s="62" t="s">
        <v>390</v>
      </c>
      <c r="D2969" s="51"/>
      <c r="E2969" s="51"/>
      <c r="F2969" s="51"/>
      <c r="G2969" s="51"/>
      <c r="H2969" s="51"/>
      <c r="I2969" s="51"/>
      <c r="J2969" s="51"/>
      <c r="K2969" s="63">
        <v>22000</v>
      </c>
      <c r="L2969" s="51"/>
      <c r="M2969" s="63">
        <v>0</v>
      </c>
      <c r="N2969" s="51"/>
      <c r="O2969" s="76">
        <v>0</v>
      </c>
      <c r="P2969" s="51"/>
    </row>
    <row r="2970" spans="1:16">
      <c r="A2970" s="62" t="s">
        <v>1</v>
      </c>
      <c r="B2970" s="51"/>
      <c r="C2970" s="62" t="s">
        <v>391</v>
      </c>
      <c r="D2970" s="51"/>
      <c r="E2970" s="51"/>
      <c r="F2970" s="51"/>
      <c r="G2970" s="51"/>
      <c r="H2970" s="51"/>
      <c r="I2970" s="51"/>
      <c r="J2970" s="51"/>
      <c r="K2970" s="63">
        <v>22000</v>
      </c>
      <c r="L2970" s="51"/>
      <c r="M2970" s="63">
        <v>0</v>
      </c>
      <c r="N2970" s="51"/>
      <c r="O2970" s="76">
        <v>0</v>
      </c>
      <c r="P2970" s="51"/>
    </row>
    <row r="2971" spans="1:16">
      <c r="A2971" s="54" t="s">
        <v>1</v>
      </c>
      <c r="B2971" s="51"/>
      <c r="C2971" s="54" t="s">
        <v>220</v>
      </c>
      <c r="D2971" s="51"/>
      <c r="E2971" s="56" t="s">
        <v>221</v>
      </c>
      <c r="F2971" s="57"/>
      <c r="G2971" s="57"/>
      <c r="H2971" s="57"/>
      <c r="I2971" s="57"/>
      <c r="J2971" s="57"/>
      <c r="K2971" s="55">
        <v>18000</v>
      </c>
      <c r="L2971" s="51"/>
      <c r="M2971" s="55">
        <v>0</v>
      </c>
      <c r="N2971" s="51"/>
      <c r="O2971" s="81">
        <v>0</v>
      </c>
      <c r="P2971" s="51"/>
    </row>
    <row r="2972" spans="1:16">
      <c r="A2972" s="58" t="s">
        <v>1</v>
      </c>
      <c r="B2972" s="51"/>
      <c r="C2972" s="58" t="s">
        <v>222</v>
      </c>
      <c r="D2972" s="51"/>
      <c r="E2972" s="65" t="s">
        <v>223</v>
      </c>
      <c r="F2972" s="57"/>
      <c r="G2972" s="57"/>
      <c r="H2972" s="57"/>
      <c r="I2972" s="57"/>
      <c r="J2972" s="57"/>
      <c r="K2972" s="59" t="s">
        <v>1</v>
      </c>
      <c r="L2972" s="51"/>
      <c r="M2972" s="59">
        <v>0</v>
      </c>
      <c r="N2972" s="51"/>
      <c r="O2972" s="82" t="s">
        <v>1</v>
      </c>
      <c r="P2972" s="51"/>
    </row>
    <row r="2973" spans="1:16">
      <c r="A2973" s="54" t="s">
        <v>1</v>
      </c>
      <c r="B2973" s="51"/>
      <c r="C2973" s="54" t="s">
        <v>224</v>
      </c>
      <c r="D2973" s="51"/>
      <c r="E2973" s="56" t="s">
        <v>225</v>
      </c>
      <c r="F2973" s="57"/>
      <c r="G2973" s="57"/>
      <c r="H2973" s="57"/>
      <c r="I2973" s="57"/>
      <c r="J2973" s="57"/>
      <c r="K2973" s="55">
        <v>1800</v>
      </c>
      <c r="L2973" s="51"/>
      <c r="M2973" s="55">
        <v>0</v>
      </c>
      <c r="N2973" s="51"/>
      <c r="O2973" s="81">
        <v>0</v>
      </c>
      <c r="P2973" s="51"/>
    </row>
    <row r="2974" spans="1:16">
      <c r="A2974" s="58" t="s">
        <v>1</v>
      </c>
      <c r="B2974" s="51"/>
      <c r="C2974" s="58" t="s">
        <v>226</v>
      </c>
      <c r="D2974" s="51"/>
      <c r="E2974" s="65" t="s">
        <v>225</v>
      </c>
      <c r="F2974" s="57"/>
      <c r="G2974" s="57"/>
      <c r="H2974" s="57"/>
      <c r="I2974" s="57"/>
      <c r="J2974" s="57"/>
      <c r="K2974" s="59" t="s">
        <v>1</v>
      </c>
      <c r="L2974" s="51"/>
      <c r="M2974" s="59">
        <v>0</v>
      </c>
      <c r="N2974" s="51"/>
      <c r="O2974" s="82" t="s">
        <v>1</v>
      </c>
      <c r="P2974" s="51"/>
    </row>
    <row r="2975" spans="1:16">
      <c r="A2975" s="54" t="s">
        <v>1</v>
      </c>
      <c r="B2975" s="51"/>
      <c r="C2975" s="54" t="s">
        <v>227</v>
      </c>
      <c r="D2975" s="51"/>
      <c r="E2975" s="56" t="s">
        <v>228</v>
      </c>
      <c r="F2975" s="57"/>
      <c r="G2975" s="57"/>
      <c r="H2975" s="57"/>
      <c r="I2975" s="57"/>
      <c r="J2975" s="57"/>
      <c r="K2975" s="55">
        <v>2000</v>
      </c>
      <c r="L2975" s="51"/>
      <c r="M2975" s="55">
        <v>0</v>
      </c>
      <c r="N2975" s="51"/>
      <c r="O2975" s="81">
        <v>0</v>
      </c>
      <c r="P2975" s="51"/>
    </row>
    <row r="2976" spans="1:16">
      <c r="A2976" s="58" t="s">
        <v>1</v>
      </c>
      <c r="B2976" s="51"/>
      <c r="C2976" s="58" t="s">
        <v>229</v>
      </c>
      <c r="D2976" s="51"/>
      <c r="E2976" s="65" t="s">
        <v>230</v>
      </c>
      <c r="F2976" s="57"/>
      <c r="G2976" s="57"/>
      <c r="H2976" s="57"/>
      <c r="I2976" s="57"/>
      <c r="J2976" s="57"/>
      <c r="K2976" s="59" t="s">
        <v>1</v>
      </c>
      <c r="L2976" s="51"/>
      <c r="M2976" s="59">
        <v>0</v>
      </c>
      <c r="N2976" s="51"/>
      <c r="O2976" s="82" t="s">
        <v>1</v>
      </c>
      <c r="P2976" s="51"/>
    </row>
    <row r="2977" spans="1:16">
      <c r="A2977" s="54" t="s">
        <v>1</v>
      </c>
      <c r="B2977" s="51"/>
      <c r="C2977" s="54" t="s">
        <v>231</v>
      </c>
      <c r="D2977" s="51"/>
      <c r="E2977" s="56" t="s">
        <v>232</v>
      </c>
      <c r="F2977" s="57"/>
      <c r="G2977" s="57"/>
      <c r="H2977" s="57"/>
      <c r="I2977" s="57"/>
      <c r="J2977" s="57"/>
      <c r="K2977" s="55">
        <v>200</v>
      </c>
      <c r="L2977" s="51"/>
      <c r="M2977" s="55">
        <v>0</v>
      </c>
      <c r="N2977" s="51"/>
      <c r="O2977" s="81">
        <v>0</v>
      </c>
      <c r="P2977" s="51"/>
    </row>
    <row r="2978" spans="1:16">
      <c r="A2978" s="58" t="s">
        <v>1</v>
      </c>
      <c r="B2978" s="51"/>
      <c r="C2978" s="58" t="s">
        <v>233</v>
      </c>
      <c r="D2978" s="51"/>
      <c r="E2978" s="65" t="s">
        <v>234</v>
      </c>
      <c r="F2978" s="57"/>
      <c r="G2978" s="57"/>
      <c r="H2978" s="57"/>
      <c r="I2978" s="57"/>
      <c r="J2978" s="57"/>
      <c r="K2978" s="59" t="s">
        <v>1</v>
      </c>
      <c r="L2978" s="51"/>
      <c r="M2978" s="59">
        <v>0</v>
      </c>
      <c r="N2978" s="51"/>
      <c r="O2978" s="82" t="s">
        <v>1</v>
      </c>
      <c r="P2978" s="51"/>
    </row>
    <row r="2979" spans="1:16">
      <c r="A2979" s="60"/>
      <c r="B2979" s="51"/>
      <c r="C2979" s="60" t="s">
        <v>640</v>
      </c>
      <c r="D2979" s="51"/>
      <c r="E2979" s="64" t="s">
        <v>641</v>
      </c>
      <c r="F2979" s="57"/>
      <c r="G2979" s="57"/>
      <c r="H2979" s="57"/>
      <c r="I2979" s="57"/>
      <c r="J2979" s="57"/>
      <c r="K2979" s="61">
        <v>1032221.27</v>
      </c>
      <c r="L2979" s="51"/>
      <c r="M2979" s="61">
        <v>305821.45</v>
      </c>
      <c r="N2979" s="51"/>
      <c r="O2979" s="80">
        <v>29.63</v>
      </c>
      <c r="P2979" s="51"/>
    </row>
    <row r="2980" spans="1:16">
      <c r="A2980" s="62" t="s">
        <v>1</v>
      </c>
      <c r="B2980" s="51"/>
      <c r="C2980" s="62" t="s">
        <v>384</v>
      </c>
      <c r="D2980" s="51"/>
      <c r="E2980" s="51"/>
      <c r="F2980" s="51"/>
      <c r="G2980" s="51"/>
      <c r="H2980" s="51"/>
      <c r="I2980" s="51"/>
      <c r="J2980" s="51"/>
      <c r="K2980" s="63">
        <v>23400</v>
      </c>
      <c r="L2980" s="51"/>
      <c r="M2980" s="63">
        <v>0</v>
      </c>
      <c r="N2980" s="51"/>
      <c r="O2980" s="76">
        <v>0</v>
      </c>
      <c r="P2980" s="51"/>
    </row>
    <row r="2981" spans="1:16">
      <c r="A2981" s="62" t="s">
        <v>1</v>
      </c>
      <c r="B2981" s="51"/>
      <c r="C2981" s="62" t="s">
        <v>385</v>
      </c>
      <c r="D2981" s="51"/>
      <c r="E2981" s="51"/>
      <c r="F2981" s="51"/>
      <c r="G2981" s="51"/>
      <c r="H2981" s="51"/>
      <c r="I2981" s="51"/>
      <c r="J2981" s="51"/>
      <c r="K2981" s="63">
        <v>23400</v>
      </c>
      <c r="L2981" s="51"/>
      <c r="M2981" s="63">
        <v>0</v>
      </c>
      <c r="N2981" s="51"/>
      <c r="O2981" s="76">
        <v>0</v>
      </c>
      <c r="P2981" s="51"/>
    </row>
    <row r="2982" spans="1:16">
      <c r="A2982" s="54" t="s">
        <v>1</v>
      </c>
      <c r="B2982" s="51"/>
      <c r="C2982" s="54" t="s">
        <v>220</v>
      </c>
      <c r="D2982" s="51"/>
      <c r="E2982" s="56" t="s">
        <v>221</v>
      </c>
      <c r="F2982" s="57"/>
      <c r="G2982" s="57"/>
      <c r="H2982" s="57"/>
      <c r="I2982" s="57"/>
      <c r="J2982" s="57"/>
      <c r="K2982" s="55">
        <v>10000</v>
      </c>
      <c r="L2982" s="51"/>
      <c r="M2982" s="55">
        <v>0</v>
      </c>
      <c r="N2982" s="51"/>
      <c r="O2982" s="81">
        <v>0</v>
      </c>
      <c r="P2982" s="51"/>
    </row>
    <row r="2983" spans="1:16">
      <c r="A2983" s="58" t="s">
        <v>1</v>
      </c>
      <c r="B2983" s="51"/>
      <c r="C2983" s="58" t="s">
        <v>222</v>
      </c>
      <c r="D2983" s="51"/>
      <c r="E2983" s="65" t="s">
        <v>223</v>
      </c>
      <c r="F2983" s="57"/>
      <c r="G2983" s="57"/>
      <c r="H2983" s="57"/>
      <c r="I2983" s="57"/>
      <c r="J2983" s="57"/>
      <c r="K2983" s="59" t="s">
        <v>1</v>
      </c>
      <c r="L2983" s="51"/>
      <c r="M2983" s="59">
        <v>0</v>
      </c>
      <c r="N2983" s="51"/>
      <c r="O2983" s="82" t="s">
        <v>1</v>
      </c>
      <c r="P2983" s="51"/>
    </row>
    <row r="2984" spans="1:16">
      <c r="A2984" s="54" t="s">
        <v>1</v>
      </c>
      <c r="B2984" s="51"/>
      <c r="C2984" s="54" t="s">
        <v>227</v>
      </c>
      <c r="D2984" s="51"/>
      <c r="E2984" s="56" t="s">
        <v>228</v>
      </c>
      <c r="F2984" s="57"/>
      <c r="G2984" s="57"/>
      <c r="H2984" s="57"/>
      <c r="I2984" s="57"/>
      <c r="J2984" s="57"/>
      <c r="K2984" s="55">
        <v>2000</v>
      </c>
      <c r="L2984" s="51"/>
      <c r="M2984" s="55">
        <v>0</v>
      </c>
      <c r="N2984" s="51"/>
      <c r="O2984" s="81">
        <v>0</v>
      </c>
      <c r="P2984" s="51"/>
    </row>
    <row r="2985" spans="1:16">
      <c r="A2985" s="58" t="s">
        <v>1</v>
      </c>
      <c r="B2985" s="51"/>
      <c r="C2985" s="58" t="s">
        <v>229</v>
      </c>
      <c r="D2985" s="51"/>
      <c r="E2985" s="65" t="s">
        <v>230</v>
      </c>
      <c r="F2985" s="57"/>
      <c r="G2985" s="57"/>
      <c r="H2985" s="57"/>
      <c r="I2985" s="57"/>
      <c r="J2985" s="57"/>
      <c r="K2985" s="59" t="s">
        <v>1</v>
      </c>
      <c r="L2985" s="51"/>
      <c r="M2985" s="59">
        <v>0</v>
      </c>
      <c r="N2985" s="51"/>
      <c r="O2985" s="82" t="s">
        <v>1</v>
      </c>
      <c r="P2985" s="51"/>
    </row>
    <row r="2986" spans="1:16">
      <c r="A2986" s="54" t="s">
        <v>1</v>
      </c>
      <c r="B2986" s="51"/>
      <c r="C2986" s="54" t="s">
        <v>235</v>
      </c>
      <c r="D2986" s="51"/>
      <c r="E2986" s="56" t="s">
        <v>236</v>
      </c>
      <c r="F2986" s="57"/>
      <c r="G2986" s="57"/>
      <c r="H2986" s="57"/>
      <c r="I2986" s="57"/>
      <c r="J2986" s="57"/>
      <c r="K2986" s="55">
        <v>11400</v>
      </c>
      <c r="L2986" s="51"/>
      <c r="M2986" s="55">
        <v>0</v>
      </c>
      <c r="N2986" s="51"/>
      <c r="O2986" s="81">
        <v>0</v>
      </c>
      <c r="P2986" s="51"/>
    </row>
    <row r="2987" spans="1:16">
      <c r="A2987" s="58" t="s">
        <v>1</v>
      </c>
      <c r="B2987" s="51"/>
      <c r="C2987" s="58" t="s">
        <v>237</v>
      </c>
      <c r="D2987" s="51"/>
      <c r="E2987" s="65" t="s">
        <v>238</v>
      </c>
      <c r="F2987" s="57"/>
      <c r="G2987" s="57"/>
      <c r="H2987" s="57"/>
      <c r="I2987" s="57"/>
      <c r="J2987" s="57"/>
      <c r="K2987" s="59" t="s">
        <v>1</v>
      </c>
      <c r="L2987" s="51"/>
      <c r="M2987" s="59">
        <v>0</v>
      </c>
      <c r="N2987" s="51"/>
      <c r="O2987" s="82" t="s">
        <v>1</v>
      </c>
      <c r="P2987" s="51"/>
    </row>
    <row r="2988" spans="1:16">
      <c r="A2988" s="58" t="s">
        <v>1</v>
      </c>
      <c r="B2988" s="51"/>
      <c r="C2988" s="58" t="s">
        <v>270</v>
      </c>
      <c r="D2988" s="51"/>
      <c r="E2988" s="65" t="s">
        <v>271</v>
      </c>
      <c r="F2988" s="57"/>
      <c r="G2988" s="57"/>
      <c r="H2988" s="57"/>
      <c r="I2988" s="57"/>
      <c r="J2988" s="57"/>
      <c r="K2988" s="59" t="s">
        <v>1</v>
      </c>
      <c r="L2988" s="51"/>
      <c r="M2988" s="59">
        <v>0</v>
      </c>
      <c r="N2988" s="51"/>
      <c r="O2988" s="82" t="s">
        <v>1</v>
      </c>
      <c r="P2988" s="51"/>
    </row>
    <row r="2989" spans="1:16">
      <c r="A2989" s="62" t="s">
        <v>1</v>
      </c>
      <c r="B2989" s="51"/>
      <c r="C2989" s="62" t="s">
        <v>386</v>
      </c>
      <c r="D2989" s="51"/>
      <c r="E2989" s="51"/>
      <c r="F2989" s="51"/>
      <c r="G2989" s="51"/>
      <c r="H2989" s="51"/>
      <c r="I2989" s="51"/>
      <c r="J2989" s="51"/>
      <c r="K2989" s="63">
        <v>15000</v>
      </c>
      <c r="L2989" s="51"/>
      <c r="M2989" s="63">
        <v>0</v>
      </c>
      <c r="N2989" s="51"/>
      <c r="O2989" s="76">
        <v>0</v>
      </c>
      <c r="P2989" s="51"/>
    </row>
    <row r="2990" spans="1:16">
      <c r="A2990" s="62" t="s">
        <v>1</v>
      </c>
      <c r="B2990" s="51"/>
      <c r="C2990" s="62" t="s">
        <v>387</v>
      </c>
      <c r="D2990" s="51"/>
      <c r="E2990" s="51"/>
      <c r="F2990" s="51"/>
      <c r="G2990" s="51"/>
      <c r="H2990" s="51"/>
      <c r="I2990" s="51"/>
      <c r="J2990" s="51"/>
      <c r="K2990" s="63">
        <v>15000</v>
      </c>
      <c r="L2990" s="51"/>
      <c r="M2990" s="63">
        <v>0</v>
      </c>
      <c r="N2990" s="51"/>
      <c r="O2990" s="76">
        <v>0</v>
      </c>
      <c r="P2990" s="51"/>
    </row>
    <row r="2991" spans="1:16">
      <c r="A2991" s="54" t="s">
        <v>1</v>
      </c>
      <c r="B2991" s="51"/>
      <c r="C2991" s="54" t="s">
        <v>220</v>
      </c>
      <c r="D2991" s="51"/>
      <c r="E2991" s="56" t="s">
        <v>221</v>
      </c>
      <c r="F2991" s="57"/>
      <c r="G2991" s="57"/>
      <c r="H2991" s="57"/>
      <c r="I2991" s="57"/>
      <c r="J2991" s="57"/>
      <c r="K2991" s="55">
        <v>1500</v>
      </c>
      <c r="L2991" s="51"/>
      <c r="M2991" s="55">
        <v>0</v>
      </c>
      <c r="N2991" s="51"/>
      <c r="O2991" s="81">
        <v>0</v>
      </c>
      <c r="P2991" s="51"/>
    </row>
    <row r="2992" spans="1:16">
      <c r="A2992" s="58" t="s">
        <v>1</v>
      </c>
      <c r="B2992" s="51"/>
      <c r="C2992" s="58" t="s">
        <v>222</v>
      </c>
      <c r="D2992" s="51"/>
      <c r="E2992" s="65" t="s">
        <v>223</v>
      </c>
      <c r="F2992" s="57"/>
      <c r="G2992" s="57"/>
      <c r="H2992" s="57"/>
      <c r="I2992" s="57"/>
      <c r="J2992" s="57"/>
      <c r="K2992" s="59" t="s">
        <v>1</v>
      </c>
      <c r="L2992" s="51"/>
      <c r="M2992" s="59">
        <v>0</v>
      </c>
      <c r="N2992" s="51"/>
      <c r="O2992" s="82" t="s">
        <v>1</v>
      </c>
      <c r="P2992" s="51"/>
    </row>
    <row r="2993" spans="1:16">
      <c r="A2993" s="54" t="s">
        <v>1</v>
      </c>
      <c r="B2993" s="51"/>
      <c r="C2993" s="54" t="s">
        <v>227</v>
      </c>
      <c r="D2993" s="51"/>
      <c r="E2993" s="56" t="s">
        <v>228</v>
      </c>
      <c r="F2993" s="57"/>
      <c r="G2993" s="57"/>
      <c r="H2993" s="57"/>
      <c r="I2993" s="57"/>
      <c r="J2993" s="57"/>
      <c r="K2993" s="55">
        <v>350</v>
      </c>
      <c r="L2993" s="51"/>
      <c r="M2993" s="55">
        <v>0</v>
      </c>
      <c r="N2993" s="51"/>
      <c r="O2993" s="81">
        <v>0</v>
      </c>
      <c r="P2993" s="51"/>
    </row>
    <row r="2994" spans="1:16">
      <c r="A2994" s="58" t="s">
        <v>1</v>
      </c>
      <c r="B2994" s="51"/>
      <c r="C2994" s="58" t="s">
        <v>229</v>
      </c>
      <c r="D2994" s="51"/>
      <c r="E2994" s="65" t="s">
        <v>230</v>
      </c>
      <c r="F2994" s="57"/>
      <c r="G2994" s="57"/>
      <c r="H2994" s="57"/>
      <c r="I2994" s="57"/>
      <c r="J2994" s="57"/>
      <c r="K2994" s="59" t="s">
        <v>1</v>
      </c>
      <c r="L2994" s="51"/>
      <c r="M2994" s="59">
        <v>0</v>
      </c>
      <c r="N2994" s="51"/>
      <c r="O2994" s="82" t="s">
        <v>1</v>
      </c>
      <c r="P2994" s="51"/>
    </row>
    <row r="2995" spans="1:16">
      <c r="A2995" s="54" t="s">
        <v>1</v>
      </c>
      <c r="B2995" s="51"/>
      <c r="C2995" s="54" t="s">
        <v>231</v>
      </c>
      <c r="D2995" s="51"/>
      <c r="E2995" s="56" t="s">
        <v>232</v>
      </c>
      <c r="F2995" s="57"/>
      <c r="G2995" s="57"/>
      <c r="H2995" s="57"/>
      <c r="I2995" s="57"/>
      <c r="J2995" s="57"/>
      <c r="K2995" s="55">
        <v>1000</v>
      </c>
      <c r="L2995" s="51"/>
      <c r="M2995" s="55">
        <v>0</v>
      </c>
      <c r="N2995" s="51"/>
      <c r="O2995" s="81">
        <v>0</v>
      </c>
      <c r="P2995" s="51"/>
    </row>
    <row r="2996" spans="1:16">
      <c r="A2996" s="58" t="s">
        <v>1</v>
      </c>
      <c r="B2996" s="51"/>
      <c r="C2996" s="58" t="s">
        <v>258</v>
      </c>
      <c r="D2996" s="51"/>
      <c r="E2996" s="65" t="s">
        <v>259</v>
      </c>
      <c r="F2996" s="57"/>
      <c r="G2996" s="57"/>
      <c r="H2996" s="57"/>
      <c r="I2996" s="57"/>
      <c r="J2996" s="57"/>
      <c r="K2996" s="59" t="s">
        <v>1</v>
      </c>
      <c r="L2996" s="51"/>
      <c r="M2996" s="59">
        <v>0</v>
      </c>
      <c r="N2996" s="51"/>
      <c r="O2996" s="82" t="s">
        <v>1</v>
      </c>
      <c r="P2996" s="51"/>
    </row>
    <row r="2997" spans="1:16">
      <c r="A2997" s="58" t="s">
        <v>1</v>
      </c>
      <c r="B2997" s="51"/>
      <c r="C2997" s="58" t="s">
        <v>233</v>
      </c>
      <c r="D2997" s="51"/>
      <c r="E2997" s="65" t="s">
        <v>234</v>
      </c>
      <c r="F2997" s="57"/>
      <c r="G2997" s="57"/>
      <c r="H2997" s="57"/>
      <c r="I2997" s="57"/>
      <c r="J2997" s="57"/>
      <c r="K2997" s="59" t="s">
        <v>1</v>
      </c>
      <c r="L2997" s="51"/>
      <c r="M2997" s="59">
        <v>0</v>
      </c>
      <c r="N2997" s="51"/>
      <c r="O2997" s="82" t="s">
        <v>1</v>
      </c>
      <c r="P2997" s="51"/>
    </row>
    <row r="2998" spans="1:16">
      <c r="A2998" s="54" t="s">
        <v>1</v>
      </c>
      <c r="B2998" s="51"/>
      <c r="C2998" s="54" t="s">
        <v>235</v>
      </c>
      <c r="D2998" s="51"/>
      <c r="E2998" s="56" t="s">
        <v>236</v>
      </c>
      <c r="F2998" s="57"/>
      <c r="G2998" s="57"/>
      <c r="H2998" s="57"/>
      <c r="I2998" s="57"/>
      <c r="J2998" s="57"/>
      <c r="K2998" s="55">
        <v>2650</v>
      </c>
      <c r="L2998" s="51"/>
      <c r="M2998" s="55">
        <v>0</v>
      </c>
      <c r="N2998" s="51"/>
      <c r="O2998" s="81">
        <v>0</v>
      </c>
      <c r="P2998" s="51"/>
    </row>
    <row r="2999" spans="1:16">
      <c r="A2999" s="58" t="s">
        <v>1</v>
      </c>
      <c r="B2999" s="51"/>
      <c r="C2999" s="58" t="s">
        <v>237</v>
      </c>
      <c r="D2999" s="51"/>
      <c r="E2999" s="65" t="s">
        <v>238</v>
      </c>
      <c r="F2999" s="57"/>
      <c r="G2999" s="57"/>
      <c r="H2999" s="57"/>
      <c r="I2999" s="57"/>
      <c r="J2999" s="57"/>
      <c r="K2999" s="59" t="s">
        <v>1</v>
      </c>
      <c r="L2999" s="51"/>
      <c r="M2999" s="59">
        <v>0</v>
      </c>
      <c r="N2999" s="51"/>
      <c r="O2999" s="82" t="s">
        <v>1</v>
      </c>
      <c r="P2999" s="51"/>
    </row>
    <row r="3000" spans="1:16">
      <c r="A3000" s="58" t="s">
        <v>1</v>
      </c>
      <c r="B3000" s="51"/>
      <c r="C3000" s="58" t="s">
        <v>327</v>
      </c>
      <c r="D3000" s="51"/>
      <c r="E3000" s="65" t="s">
        <v>328</v>
      </c>
      <c r="F3000" s="57"/>
      <c r="G3000" s="57"/>
      <c r="H3000" s="57"/>
      <c r="I3000" s="57"/>
      <c r="J3000" s="57"/>
      <c r="K3000" s="59" t="s">
        <v>1</v>
      </c>
      <c r="L3000" s="51"/>
      <c r="M3000" s="59">
        <v>0</v>
      </c>
      <c r="N3000" s="51"/>
      <c r="O3000" s="82" t="s">
        <v>1</v>
      </c>
      <c r="P3000" s="51"/>
    </row>
    <row r="3001" spans="1:16">
      <c r="A3001" s="58" t="s">
        <v>1</v>
      </c>
      <c r="B3001" s="51"/>
      <c r="C3001" s="58" t="s">
        <v>268</v>
      </c>
      <c r="D3001" s="51"/>
      <c r="E3001" s="65" t="s">
        <v>269</v>
      </c>
      <c r="F3001" s="57"/>
      <c r="G3001" s="57"/>
      <c r="H3001" s="57"/>
      <c r="I3001" s="57"/>
      <c r="J3001" s="57"/>
      <c r="K3001" s="59" t="s">
        <v>1</v>
      </c>
      <c r="L3001" s="51"/>
      <c r="M3001" s="59">
        <v>0</v>
      </c>
      <c r="N3001" s="51"/>
      <c r="O3001" s="82" t="s">
        <v>1</v>
      </c>
      <c r="P3001" s="51"/>
    </row>
    <row r="3002" spans="1:16">
      <c r="A3002" s="58" t="s">
        <v>1</v>
      </c>
      <c r="B3002" s="51"/>
      <c r="C3002" s="58" t="s">
        <v>270</v>
      </c>
      <c r="D3002" s="51"/>
      <c r="E3002" s="65" t="s">
        <v>271</v>
      </c>
      <c r="F3002" s="57"/>
      <c r="G3002" s="57"/>
      <c r="H3002" s="57"/>
      <c r="I3002" s="57"/>
      <c r="J3002" s="57"/>
      <c r="K3002" s="59" t="s">
        <v>1</v>
      </c>
      <c r="L3002" s="51"/>
      <c r="M3002" s="59">
        <v>0</v>
      </c>
      <c r="N3002" s="51"/>
      <c r="O3002" s="82" t="s">
        <v>1</v>
      </c>
      <c r="P3002" s="51"/>
    </row>
    <row r="3003" spans="1:16">
      <c r="A3003" s="54" t="s">
        <v>1</v>
      </c>
      <c r="B3003" s="51"/>
      <c r="C3003" s="54" t="s">
        <v>239</v>
      </c>
      <c r="D3003" s="51"/>
      <c r="E3003" s="56" t="s">
        <v>240</v>
      </c>
      <c r="F3003" s="57"/>
      <c r="G3003" s="57"/>
      <c r="H3003" s="57"/>
      <c r="I3003" s="57"/>
      <c r="J3003" s="57"/>
      <c r="K3003" s="55">
        <v>7500</v>
      </c>
      <c r="L3003" s="51"/>
      <c r="M3003" s="55">
        <v>0</v>
      </c>
      <c r="N3003" s="51"/>
      <c r="O3003" s="81">
        <v>0</v>
      </c>
      <c r="P3003" s="51"/>
    </row>
    <row r="3004" spans="1:16">
      <c r="A3004" s="58" t="s">
        <v>1</v>
      </c>
      <c r="B3004" s="51"/>
      <c r="C3004" s="58" t="s">
        <v>274</v>
      </c>
      <c r="D3004" s="51"/>
      <c r="E3004" s="65" t="s">
        <v>275</v>
      </c>
      <c r="F3004" s="57"/>
      <c r="G3004" s="57"/>
      <c r="H3004" s="57"/>
      <c r="I3004" s="57"/>
      <c r="J3004" s="57"/>
      <c r="K3004" s="59" t="s">
        <v>1</v>
      </c>
      <c r="L3004" s="51"/>
      <c r="M3004" s="59">
        <v>0</v>
      </c>
      <c r="N3004" s="51"/>
      <c r="O3004" s="82" t="s">
        <v>1</v>
      </c>
      <c r="P3004" s="51"/>
    </row>
    <row r="3005" spans="1:16">
      <c r="A3005" s="58" t="s">
        <v>1</v>
      </c>
      <c r="B3005" s="51"/>
      <c r="C3005" s="58" t="s">
        <v>280</v>
      </c>
      <c r="D3005" s="51"/>
      <c r="E3005" s="65" t="s">
        <v>281</v>
      </c>
      <c r="F3005" s="57"/>
      <c r="G3005" s="57"/>
      <c r="H3005" s="57"/>
      <c r="I3005" s="57"/>
      <c r="J3005" s="57"/>
      <c r="K3005" s="59" t="s">
        <v>1</v>
      </c>
      <c r="L3005" s="51"/>
      <c r="M3005" s="59">
        <v>0</v>
      </c>
      <c r="N3005" s="51"/>
      <c r="O3005" s="82" t="s">
        <v>1</v>
      </c>
      <c r="P3005" s="51"/>
    </row>
    <row r="3006" spans="1:16">
      <c r="A3006" s="58" t="s">
        <v>1</v>
      </c>
      <c r="B3006" s="51"/>
      <c r="C3006" s="58" t="s">
        <v>243</v>
      </c>
      <c r="D3006" s="51"/>
      <c r="E3006" s="65" t="s">
        <v>244</v>
      </c>
      <c r="F3006" s="57"/>
      <c r="G3006" s="57"/>
      <c r="H3006" s="57"/>
      <c r="I3006" s="57"/>
      <c r="J3006" s="57"/>
      <c r="K3006" s="59" t="s">
        <v>1</v>
      </c>
      <c r="L3006" s="51"/>
      <c r="M3006" s="59">
        <v>0</v>
      </c>
      <c r="N3006" s="51"/>
      <c r="O3006" s="82" t="s">
        <v>1</v>
      </c>
      <c r="P3006" s="51"/>
    </row>
    <row r="3007" spans="1:16">
      <c r="A3007" s="58" t="s">
        <v>1</v>
      </c>
      <c r="B3007" s="51"/>
      <c r="C3007" s="58" t="s">
        <v>284</v>
      </c>
      <c r="D3007" s="51"/>
      <c r="E3007" s="65" t="s">
        <v>285</v>
      </c>
      <c r="F3007" s="57"/>
      <c r="G3007" s="57"/>
      <c r="H3007" s="57"/>
      <c r="I3007" s="57"/>
      <c r="J3007" s="57"/>
      <c r="K3007" s="59" t="s">
        <v>1</v>
      </c>
      <c r="L3007" s="51"/>
      <c r="M3007" s="59">
        <v>0</v>
      </c>
      <c r="N3007" s="51"/>
      <c r="O3007" s="82" t="s">
        <v>1</v>
      </c>
      <c r="P3007" s="51"/>
    </row>
    <row r="3008" spans="1:16">
      <c r="A3008" s="54" t="s">
        <v>1</v>
      </c>
      <c r="B3008" s="51"/>
      <c r="C3008" s="54" t="s">
        <v>245</v>
      </c>
      <c r="D3008" s="51"/>
      <c r="E3008" s="56" t="s">
        <v>246</v>
      </c>
      <c r="F3008" s="57"/>
      <c r="G3008" s="57"/>
      <c r="H3008" s="57"/>
      <c r="I3008" s="57"/>
      <c r="J3008" s="57"/>
      <c r="K3008" s="55">
        <v>2000</v>
      </c>
      <c r="L3008" s="51"/>
      <c r="M3008" s="55">
        <v>0</v>
      </c>
      <c r="N3008" s="51"/>
      <c r="O3008" s="81">
        <v>0</v>
      </c>
      <c r="P3008" s="51"/>
    </row>
    <row r="3009" spans="1:16">
      <c r="A3009" s="58" t="s">
        <v>1</v>
      </c>
      <c r="B3009" s="51"/>
      <c r="C3009" s="58" t="s">
        <v>251</v>
      </c>
      <c r="D3009" s="51"/>
      <c r="E3009" s="65" t="s">
        <v>246</v>
      </c>
      <c r="F3009" s="57"/>
      <c r="G3009" s="57"/>
      <c r="H3009" s="57"/>
      <c r="I3009" s="57"/>
      <c r="J3009" s="57"/>
      <c r="K3009" s="59" t="s">
        <v>1</v>
      </c>
      <c r="L3009" s="51"/>
      <c r="M3009" s="59">
        <v>0</v>
      </c>
      <c r="N3009" s="51"/>
      <c r="O3009" s="82" t="s">
        <v>1</v>
      </c>
      <c r="P3009" s="51"/>
    </row>
    <row r="3010" spans="1:16">
      <c r="A3010" s="62" t="s">
        <v>1</v>
      </c>
      <c r="B3010" s="51"/>
      <c r="C3010" s="62" t="s">
        <v>388</v>
      </c>
      <c r="D3010" s="51"/>
      <c r="E3010" s="51"/>
      <c r="F3010" s="51"/>
      <c r="G3010" s="51"/>
      <c r="H3010" s="51"/>
      <c r="I3010" s="51"/>
      <c r="J3010" s="51"/>
      <c r="K3010" s="63">
        <v>344173.75</v>
      </c>
      <c r="L3010" s="51"/>
      <c r="M3010" s="63">
        <v>112297.11</v>
      </c>
      <c r="N3010" s="51"/>
      <c r="O3010" s="76">
        <v>32.630000000000003</v>
      </c>
      <c r="P3010" s="51"/>
    </row>
    <row r="3011" spans="1:16">
      <c r="A3011" s="62" t="s">
        <v>1</v>
      </c>
      <c r="B3011" s="51"/>
      <c r="C3011" s="62" t="s">
        <v>389</v>
      </c>
      <c r="D3011" s="51"/>
      <c r="E3011" s="51"/>
      <c r="F3011" s="51"/>
      <c r="G3011" s="51"/>
      <c r="H3011" s="51"/>
      <c r="I3011" s="51"/>
      <c r="J3011" s="51"/>
      <c r="K3011" s="63">
        <v>344173.75</v>
      </c>
      <c r="L3011" s="51"/>
      <c r="M3011" s="63">
        <v>112297.11</v>
      </c>
      <c r="N3011" s="51"/>
      <c r="O3011" s="76">
        <v>32.630000000000003</v>
      </c>
      <c r="P3011" s="51"/>
    </row>
    <row r="3012" spans="1:16">
      <c r="A3012" s="54" t="s">
        <v>1</v>
      </c>
      <c r="B3012" s="51"/>
      <c r="C3012" s="54" t="s">
        <v>220</v>
      </c>
      <c r="D3012" s="51"/>
      <c r="E3012" s="56" t="s">
        <v>221</v>
      </c>
      <c r="F3012" s="57"/>
      <c r="G3012" s="57"/>
      <c r="H3012" s="57"/>
      <c r="I3012" s="57"/>
      <c r="J3012" s="57"/>
      <c r="K3012" s="55">
        <v>2400</v>
      </c>
      <c r="L3012" s="51"/>
      <c r="M3012" s="55">
        <v>0</v>
      </c>
      <c r="N3012" s="51"/>
      <c r="O3012" s="81">
        <v>0</v>
      </c>
      <c r="P3012" s="51"/>
    </row>
    <row r="3013" spans="1:16">
      <c r="A3013" s="58" t="s">
        <v>1</v>
      </c>
      <c r="B3013" s="51"/>
      <c r="C3013" s="58" t="s">
        <v>222</v>
      </c>
      <c r="D3013" s="51"/>
      <c r="E3013" s="65" t="s">
        <v>223</v>
      </c>
      <c r="F3013" s="57"/>
      <c r="G3013" s="57"/>
      <c r="H3013" s="57"/>
      <c r="I3013" s="57"/>
      <c r="J3013" s="57"/>
      <c r="K3013" s="59" t="s">
        <v>1</v>
      </c>
      <c r="L3013" s="51"/>
      <c r="M3013" s="59">
        <v>0</v>
      </c>
      <c r="N3013" s="51"/>
      <c r="O3013" s="82" t="s">
        <v>1</v>
      </c>
      <c r="P3013" s="51"/>
    </row>
    <row r="3014" spans="1:16">
      <c r="A3014" s="54" t="s">
        <v>1</v>
      </c>
      <c r="B3014" s="51"/>
      <c r="C3014" s="54" t="s">
        <v>224</v>
      </c>
      <c r="D3014" s="51"/>
      <c r="E3014" s="56" t="s">
        <v>225</v>
      </c>
      <c r="F3014" s="57"/>
      <c r="G3014" s="57"/>
      <c r="H3014" s="57"/>
      <c r="I3014" s="57"/>
      <c r="J3014" s="57"/>
      <c r="K3014" s="55">
        <v>1000</v>
      </c>
      <c r="L3014" s="51"/>
      <c r="M3014" s="55">
        <v>0</v>
      </c>
      <c r="N3014" s="51"/>
      <c r="O3014" s="81">
        <v>0</v>
      </c>
      <c r="P3014" s="51"/>
    </row>
    <row r="3015" spans="1:16">
      <c r="A3015" s="58" t="s">
        <v>1</v>
      </c>
      <c r="B3015" s="51"/>
      <c r="C3015" s="58" t="s">
        <v>226</v>
      </c>
      <c r="D3015" s="51"/>
      <c r="E3015" s="65" t="s">
        <v>225</v>
      </c>
      <c r="F3015" s="57"/>
      <c r="G3015" s="57"/>
      <c r="H3015" s="57"/>
      <c r="I3015" s="57"/>
      <c r="J3015" s="57"/>
      <c r="K3015" s="59" t="s">
        <v>1</v>
      </c>
      <c r="L3015" s="51"/>
      <c r="M3015" s="59">
        <v>0</v>
      </c>
      <c r="N3015" s="51"/>
      <c r="O3015" s="82" t="s">
        <v>1</v>
      </c>
      <c r="P3015" s="51"/>
    </row>
    <row r="3016" spans="1:16">
      <c r="A3016" s="54" t="s">
        <v>1</v>
      </c>
      <c r="B3016" s="51"/>
      <c r="C3016" s="54" t="s">
        <v>227</v>
      </c>
      <c r="D3016" s="51"/>
      <c r="E3016" s="56" t="s">
        <v>228</v>
      </c>
      <c r="F3016" s="57"/>
      <c r="G3016" s="57"/>
      <c r="H3016" s="57"/>
      <c r="I3016" s="57"/>
      <c r="J3016" s="57"/>
      <c r="K3016" s="55">
        <v>500</v>
      </c>
      <c r="L3016" s="51"/>
      <c r="M3016" s="55">
        <v>0</v>
      </c>
      <c r="N3016" s="51"/>
      <c r="O3016" s="81">
        <v>0</v>
      </c>
      <c r="P3016" s="51"/>
    </row>
    <row r="3017" spans="1:16">
      <c r="A3017" s="58" t="s">
        <v>1</v>
      </c>
      <c r="B3017" s="51"/>
      <c r="C3017" s="58" t="s">
        <v>229</v>
      </c>
      <c r="D3017" s="51"/>
      <c r="E3017" s="65" t="s">
        <v>230</v>
      </c>
      <c r="F3017" s="57"/>
      <c r="G3017" s="57"/>
      <c r="H3017" s="57"/>
      <c r="I3017" s="57"/>
      <c r="J3017" s="57"/>
      <c r="K3017" s="59" t="s">
        <v>1</v>
      </c>
      <c r="L3017" s="51"/>
      <c r="M3017" s="59">
        <v>0</v>
      </c>
      <c r="N3017" s="51"/>
      <c r="O3017" s="82" t="s">
        <v>1</v>
      </c>
      <c r="P3017" s="51"/>
    </row>
    <row r="3018" spans="1:16">
      <c r="A3018" s="54" t="s">
        <v>1</v>
      </c>
      <c r="B3018" s="51"/>
      <c r="C3018" s="54" t="s">
        <v>231</v>
      </c>
      <c r="D3018" s="51"/>
      <c r="E3018" s="56" t="s">
        <v>232</v>
      </c>
      <c r="F3018" s="57"/>
      <c r="G3018" s="57"/>
      <c r="H3018" s="57"/>
      <c r="I3018" s="57"/>
      <c r="J3018" s="57"/>
      <c r="K3018" s="55">
        <v>21500</v>
      </c>
      <c r="L3018" s="51"/>
      <c r="M3018" s="55">
        <v>10578.6</v>
      </c>
      <c r="N3018" s="51"/>
      <c r="O3018" s="81">
        <v>49.2</v>
      </c>
      <c r="P3018" s="51"/>
    </row>
    <row r="3019" spans="1:16">
      <c r="A3019" s="58" t="s">
        <v>1</v>
      </c>
      <c r="B3019" s="51"/>
      <c r="C3019" s="58" t="s">
        <v>258</v>
      </c>
      <c r="D3019" s="51"/>
      <c r="E3019" s="65" t="s">
        <v>259</v>
      </c>
      <c r="F3019" s="57"/>
      <c r="G3019" s="57"/>
      <c r="H3019" s="57"/>
      <c r="I3019" s="57"/>
      <c r="J3019" s="57"/>
      <c r="K3019" s="59" t="s">
        <v>1</v>
      </c>
      <c r="L3019" s="51"/>
      <c r="M3019" s="59">
        <v>10578.6</v>
      </c>
      <c r="N3019" s="51"/>
      <c r="O3019" s="82" t="s">
        <v>1</v>
      </c>
      <c r="P3019" s="51"/>
    </row>
    <row r="3020" spans="1:16">
      <c r="A3020" s="58" t="s">
        <v>1</v>
      </c>
      <c r="B3020" s="51"/>
      <c r="C3020" s="58" t="s">
        <v>233</v>
      </c>
      <c r="D3020" s="51"/>
      <c r="E3020" s="65" t="s">
        <v>234</v>
      </c>
      <c r="F3020" s="57"/>
      <c r="G3020" s="57"/>
      <c r="H3020" s="57"/>
      <c r="I3020" s="57"/>
      <c r="J3020" s="57"/>
      <c r="K3020" s="59" t="s">
        <v>1</v>
      </c>
      <c r="L3020" s="51"/>
      <c r="M3020" s="59">
        <v>0</v>
      </c>
      <c r="N3020" s="51"/>
      <c r="O3020" s="82" t="s">
        <v>1</v>
      </c>
      <c r="P3020" s="51"/>
    </row>
    <row r="3021" spans="1:16">
      <c r="A3021" s="58" t="s">
        <v>1</v>
      </c>
      <c r="B3021" s="51"/>
      <c r="C3021" s="58" t="s">
        <v>260</v>
      </c>
      <c r="D3021" s="51"/>
      <c r="E3021" s="65" t="s">
        <v>261</v>
      </c>
      <c r="F3021" s="57"/>
      <c r="G3021" s="57"/>
      <c r="H3021" s="57"/>
      <c r="I3021" s="57"/>
      <c r="J3021" s="57"/>
      <c r="K3021" s="59" t="s">
        <v>1</v>
      </c>
      <c r="L3021" s="51"/>
      <c r="M3021" s="59">
        <v>0</v>
      </c>
      <c r="N3021" s="51"/>
      <c r="O3021" s="82" t="s">
        <v>1</v>
      </c>
      <c r="P3021" s="51"/>
    </row>
    <row r="3022" spans="1:16">
      <c r="A3022" s="58" t="s">
        <v>1</v>
      </c>
      <c r="B3022" s="51"/>
      <c r="C3022" s="58" t="s">
        <v>378</v>
      </c>
      <c r="D3022" s="51"/>
      <c r="E3022" s="65" t="s">
        <v>379</v>
      </c>
      <c r="F3022" s="57"/>
      <c r="G3022" s="57"/>
      <c r="H3022" s="57"/>
      <c r="I3022" s="57"/>
      <c r="J3022" s="57"/>
      <c r="K3022" s="59" t="s">
        <v>1</v>
      </c>
      <c r="L3022" s="51"/>
      <c r="M3022" s="59">
        <v>0</v>
      </c>
      <c r="N3022" s="51"/>
      <c r="O3022" s="82" t="s">
        <v>1</v>
      </c>
      <c r="P3022" s="51"/>
    </row>
    <row r="3023" spans="1:16">
      <c r="A3023" s="54" t="s">
        <v>1</v>
      </c>
      <c r="B3023" s="51"/>
      <c r="C3023" s="54" t="s">
        <v>235</v>
      </c>
      <c r="D3023" s="51"/>
      <c r="E3023" s="56" t="s">
        <v>236</v>
      </c>
      <c r="F3023" s="57"/>
      <c r="G3023" s="57"/>
      <c r="H3023" s="57"/>
      <c r="I3023" s="57"/>
      <c r="J3023" s="57"/>
      <c r="K3023" s="55">
        <v>177950</v>
      </c>
      <c r="L3023" s="51"/>
      <c r="M3023" s="55">
        <v>52412.639999999999</v>
      </c>
      <c r="N3023" s="51"/>
      <c r="O3023" s="81">
        <v>29.45</v>
      </c>
      <c r="P3023" s="51"/>
    </row>
    <row r="3024" spans="1:16">
      <c r="A3024" s="58" t="s">
        <v>1</v>
      </c>
      <c r="B3024" s="51"/>
      <c r="C3024" s="58" t="s">
        <v>237</v>
      </c>
      <c r="D3024" s="51"/>
      <c r="E3024" s="65" t="s">
        <v>238</v>
      </c>
      <c r="F3024" s="57"/>
      <c r="G3024" s="57"/>
      <c r="H3024" s="57"/>
      <c r="I3024" s="57"/>
      <c r="J3024" s="57"/>
      <c r="K3024" s="59" t="s">
        <v>1</v>
      </c>
      <c r="L3024" s="51"/>
      <c r="M3024" s="59">
        <v>3236.89</v>
      </c>
      <c r="N3024" s="51"/>
      <c r="O3024" s="82" t="s">
        <v>1</v>
      </c>
      <c r="P3024" s="51"/>
    </row>
    <row r="3025" spans="1:16">
      <c r="A3025" s="58" t="s">
        <v>1</v>
      </c>
      <c r="B3025" s="51"/>
      <c r="C3025" s="58" t="s">
        <v>327</v>
      </c>
      <c r="D3025" s="51"/>
      <c r="E3025" s="65" t="s">
        <v>328</v>
      </c>
      <c r="F3025" s="57"/>
      <c r="G3025" s="57"/>
      <c r="H3025" s="57"/>
      <c r="I3025" s="57"/>
      <c r="J3025" s="57"/>
      <c r="K3025" s="59" t="s">
        <v>1</v>
      </c>
      <c r="L3025" s="51"/>
      <c r="M3025" s="59">
        <v>47186.44</v>
      </c>
      <c r="N3025" s="51"/>
      <c r="O3025" s="82" t="s">
        <v>1</v>
      </c>
      <c r="P3025" s="51"/>
    </row>
    <row r="3026" spans="1:16">
      <c r="A3026" s="58" t="s">
        <v>1</v>
      </c>
      <c r="B3026" s="51"/>
      <c r="C3026" s="58" t="s">
        <v>266</v>
      </c>
      <c r="D3026" s="51"/>
      <c r="E3026" s="65" t="s">
        <v>267</v>
      </c>
      <c r="F3026" s="57"/>
      <c r="G3026" s="57"/>
      <c r="H3026" s="57"/>
      <c r="I3026" s="57"/>
      <c r="J3026" s="57"/>
      <c r="K3026" s="59" t="s">
        <v>1</v>
      </c>
      <c r="L3026" s="51"/>
      <c r="M3026" s="59">
        <v>0</v>
      </c>
      <c r="N3026" s="51"/>
      <c r="O3026" s="82" t="s">
        <v>1</v>
      </c>
      <c r="P3026" s="51"/>
    </row>
    <row r="3027" spans="1:16">
      <c r="A3027" s="58" t="s">
        <v>1</v>
      </c>
      <c r="B3027" s="51"/>
      <c r="C3027" s="58" t="s">
        <v>268</v>
      </c>
      <c r="D3027" s="51"/>
      <c r="E3027" s="65" t="s">
        <v>269</v>
      </c>
      <c r="F3027" s="57"/>
      <c r="G3027" s="57"/>
      <c r="H3027" s="57"/>
      <c r="I3027" s="57"/>
      <c r="J3027" s="57"/>
      <c r="K3027" s="59" t="s">
        <v>1</v>
      </c>
      <c r="L3027" s="51"/>
      <c r="M3027" s="59">
        <v>1989.31</v>
      </c>
      <c r="N3027" s="51"/>
      <c r="O3027" s="82" t="s">
        <v>1</v>
      </c>
      <c r="P3027" s="51"/>
    </row>
    <row r="3028" spans="1:16">
      <c r="A3028" s="58" t="s">
        <v>1</v>
      </c>
      <c r="B3028" s="51"/>
      <c r="C3028" s="58" t="s">
        <v>270</v>
      </c>
      <c r="D3028" s="51"/>
      <c r="E3028" s="65" t="s">
        <v>271</v>
      </c>
      <c r="F3028" s="57"/>
      <c r="G3028" s="57"/>
      <c r="H3028" s="57"/>
      <c r="I3028" s="57"/>
      <c r="J3028" s="57"/>
      <c r="K3028" s="59" t="s">
        <v>1</v>
      </c>
      <c r="L3028" s="51"/>
      <c r="M3028" s="59">
        <v>0</v>
      </c>
      <c r="N3028" s="51"/>
      <c r="O3028" s="82" t="s">
        <v>1</v>
      </c>
      <c r="P3028" s="51"/>
    </row>
    <row r="3029" spans="1:16">
      <c r="A3029" s="58" t="s">
        <v>1</v>
      </c>
      <c r="B3029" s="51"/>
      <c r="C3029" s="58" t="s">
        <v>272</v>
      </c>
      <c r="D3029" s="51"/>
      <c r="E3029" s="65" t="s">
        <v>273</v>
      </c>
      <c r="F3029" s="57"/>
      <c r="G3029" s="57"/>
      <c r="H3029" s="57"/>
      <c r="I3029" s="57"/>
      <c r="J3029" s="57"/>
      <c r="K3029" s="59" t="s">
        <v>1</v>
      </c>
      <c r="L3029" s="51"/>
      <c r="M3029" s="59">
        <v>0</v>
      </c>
      <c r="N3029" s="51"/>
      <c r="O3029" s="82" t="s">
        <v>1</v>
      </c>
      <c r="P3029" s="51"/>
    </row>
    <row r="3030" spans="1:16">
      <c r="A3030" s="54" t="s">
        <v>1</v>
      </c>
      <c r="B3030" s="51"/>
      <c r="C3030" s="54" t="s">
        <v>239</v>
      </c>
      <c r="D3030" s="51"/>
      <c r="E3030" s="56" t="s">
        <v>240</v>
      </c>
      <c r="F3030" s="57"/>
      <c r="G3030" s="57"/>
      <c r="H3030" s="57"/>
      <c r="I3030" s="57"/>
      <c r="J3030" s="57"/>
      <c r="K3030" s="55">
        <v>58887.5</v>
      </c>
      <c r="L3030" s="51"/>
      <c r="M3030" s="55">
        <v>7578.13</v>
      </c>
      <c r="N3030" s="51"/>
      <c r="O3030" s="81">
        <v>12.87</v>
      </c>
      <c r="P3030" s="51"/>
    </row>
    <row r="3031" spans="1:16">
      <c r="A3031" s="58" t="s">
        <v>1</v>
      </c>
      <c r="B3031" s="51"/>
      <c r="C3031" s="58" t="s">
        <v>274</v>
      </c>
      <c r="D3031" s="51"/>
      <c r="E3031" s="65" t="s">
        <v>275</v>
      </c>
      <c r="F3031" s="57"/>
      <c r="G3031" s="57"/>
      <c r="H3031" s="57"/>
      <c r="I3031" s="57"/>
      <c r="J3031" s="57"/>
      <c r="K3031" s="59" t="s">
        <v>1</v>
      </c>
      <c r="L3031" s="51"/>
      <c r="M3031" s="59">
        <v>0</v>
      </c>
      <c r="N3031" s="51"/>
      <c r="O3031" s="82" t="s">
        <v>1</v>
      </c>
      <c r="P3031" s="51"/>
    </row>
    <row r="3032" spans="1:16">
      <c r="A3032" s="58" t="s">
        <v>1</v>
      </c>
      <c r="B3032" s="51"/>
      <c r="C3032" s="58" t="s">
        <v>276</v>
      </c>
      <c r="D3032" s="51"/>
      <c r="E3032" s="65" t="s">
        <v>277</v>
      </c>
      <c r="F3032" s="57"/>
      <c r="G3032" s="57"/>
      <c r="H3032" s="57"/>
      <c r="I3032" s="57"/>
      <c r="J3032" s="57"/>
      <c r="K3032" s="59" t="s">
        <v>1</v>
      </c>
      <c r="L3032" s="51"/>
      <c r="M3032" s="59">
        <v>2962.5</v>
      </c>
      <c r="N3032" s="51"/>
      <c r="O3032" s="82" t="s">
        <v>1</v>
      </c>
      <c r="P3032" s="51"/>
    </row>
    <row r="3033" spans="1:16">
      <c r="A3033" s="58" t="s">
        <v>1</v>
      </c>
      <c r="B3033" s="51"/>
      <c r="C3033" s="58" t="s">
        <v>278</v>
      </c>
      <c r="D3033" s="51"/>
      <c r="E3033" s="65" t="s">
        <v>279</v>
      </c>
      <c r="F3033" s="57"/>
      <c r="G3033" s="57"/>
      <c r="H3033" s="57"/>
      <c r="I3033" s="57"/>
      <c r="J3033" s="57"/>
      <c r="K3033" s="59" t="s">
        <v>1</v>
      </c>
      <c r="L3033" s="51"/>
      <c r="M3033" s="59">
        <v>0</v>
      </c>
      <c r="N3033" s="51"/>
      <c r="O3033" s="82" t="s">
        <v>1</v>
      </c>
      <c r="P3033" s="51"/>
    </row>
    <row r="3034" spans="1:16">
      <c r="A3034" s="58" t="s">
        <v>1</v>
      </c>
      <c r="B3034" s="51"/>
      <c r="C3034" s="58" t="s">
        <v>280</v>
      </c>
      <c r="D3034" s="51"/>
      <c r="E3034" s="65" t="s">
        <v>281</v>
      </c>
      <c r="F3034" s="57"/>
      <c r="G3034" s="57"/>
      <c r="H3034" s="57"/>
      <c r="I3034" s="57"/>
      <c r="J3034" s="57"/>
      <c r="K3034" s="59" t="s">
        <v>1</v>
      </c>
      <c r="L3034" s="51"/>
      <c r="M3034" s="59">
        <v>1090.6300000000001</v>
      </c>
      <c r="N3034" s="51"/>
      <c r="O3034" s="82" t="s">
        <v>1</v>
      </c>
      <c r="P3034" s="51"/>
    </row>
    <row r="3035" spans="1:16">
      <c r="A3035" s="58" t="s">
        <v>1</v>
      </c>
      <c r="B3035" s="51"/>
      <c r="C3035" s="58" t="s">
        <v>282</v>
      </c>
      <c r="D3035" s="51"/>
      <c r="E3035" s="65" t="s">
        <v>283</v>
      </c>
      <c r="F3035" s="57"/>
      <c r="G3035" s="57"/>
      <c r="H3035" s="57"/>
      <c r="I3035" s="57"/>
      <c r="J3035" s="57"/>
      <c r="K3035" s="59" t="s">
        <v>1</v>
      </c>
      <c r="L3035" s="51"/>
      <c r="M3035" s="59">
        <v>3525</v>
      </c>
      <c r="N3035" s="51"/>
      <c r="O3035" s="82" t="s">
        <v>1</v>
      </c>
      <c r="P3035" s="51"/>
    </row>
    <row r="3036" spans="1:16">
      <c r="A3036" s="58" t="s">
        <v>1</v>
      </c>
      <c r="B3036" s="51"/>
      <c r="C3036" s="58" t="s">
        <v>243</v>
      </c>
      <c r="D3036" s="51"/>
      <c r="E3036" s="65" t="s">
        <v>244</v>
      </c>
      <c r="F3036" s="57"/>
      <c r="G3036" s="57"/>
      <c r="H3036" s="57"/>
      <c r="I3036" s="57"/>
      <c r="J3036" s="57"/>
      <c r="K3036" s="59" t="s">
        <v>1</v>
      </c>
      <c r="L3036" s="51"/>
      <c r="M3036" s="59">
        <v>0</v>
      </c>
      <c r="N3036" s="51"/>
      <c r="O3036" s="82" t="s">
        <v>1</v>
      </c>
      <c r="P3036" s="51"/>
    </row>
    <row r="3037" spans="1:16">
      <c r="A3037" s="58" t="s">
        <v>1</v>
      </c>
      <c r="B3037" s="51"/>
      <c r="C3037" s="58" t="s">
        <v>329</v>
      </c>
      <c r="D3037" s="51"/>
      <c r="E3037" s="65" t="s">
        <v>330</v>
      </c>
      <c r="F3037" s="57"/>
      <c r="G3037" s="57"/>
      <c r="H3037" s="57"/>
      <c r="I3037" s="57"/>
      <c r="J3037" s="57"/>
      <c r="K3037" s="59" t="s">
        <v>1</v>
      </c>
      <c r="L3037" s="51"/>
      <c r="M3037" s="59">
        <v>0</v>
      </c>
      <c r="N3037" s="51"/>
      <c r="O3037" s="82" t="s">
        <v>1</v>
      </c>
      <c r="P3037" s="51"/>
    </row>
    <row r="3038" spans="1:16">
      <c r="A3038" s="58" t="s">
        <v>1</v>
      </c>
      <c r="B3038" s="51"/>
      <c r="C3038" s="58" t="s">
        <v>284</v>
      </c>
      <c r="D3038" s="51"/>
      <c r="E3038" s="65" t="s">
        <v>285</v>
      </c>
      <c r="F3038" s="57"/>
      <c r="G3038" s="57"/>
      <c r="H3038" s="57"/>
      <c r="I3038" s="57"/>
      <c r="J3038" s="57"/>
      <c r="K3038" s="59" t="s">
        <v>1</v>
      </c>
      <c r="L3038" s="51"/>
      <c r="M3038" s="59">
        <v>0</v>
      </c>
      <c r="N3038" s="51"/>
      <c r="O3038" s="82" t="s">
        <v>1</v>
      </c>
      <c r="P3038" s="51"/>
    </row>
    <row r="3039" spans="1:16">
      <c r="A3039" s="54" t="s">
        <v>1</v>
      </c>
      <c r="B3039" s="51"/>
      <c r="C3039" s="54" t="s">
        <v>300</v>
      </c>
      <c r="D3039" s="51"/>
      <c r="E3039" s="56" t="s">
        <v>301</v>
      </c>
      <c r="F3039" s="57"/>
      <c r="G3039" s="57"/>
      <c r="H3039" s="57"/>
      <c r="I3039" s="57"/>
      <c r="J3039" s="57"/>
      <c r="K3039" s="55">
        <v>1500</v>
      </c>
      <c r="L3039" s="51"/>
      <c r="M3039" s="55">
        <v>0</v>
      </c>
      <c r="N3039" s="51"/>
      <c r="O3039" s="81">
        <v>0</v>
      </c>
      <c r="P3039" s="51"/>
    </row>
    <row r="3040" spans="1:16">
      <c r="A3040" s="58" t="s">
        <v>1</v>
      </c>
      <c r="B3040" s="51"/>
      <c r="C3040" s="58" t="s">
        <v>302</v>
      </c>
      <c r="D3040" s="51"/>
      <c r="E3040" s="65" t="s">
        <v>301</v>
      </c>
      <c r="F3040" s="57"/>
      <c r="G3040" s="57"/>
      <c r="H3040" s="57"/>
      <c r="I3040" s="57"/>
      <c r="J3040" s="57"/>
      <c r="K3040" s="59" t="s">
        <v>1</v>
      </c>
      <c r="L3040" s="51"/>
      <c r="M3040" s="59">
        <v>0</v>
      </c>
      <c r="N3040" s="51"/>
      <c r="O3040" s="82" t="s">
        <v>1</v>
      </c>
      <c r="P3040" s="51"/>
    </row>
    <row r="3041" spans="1:16">
      <c r="A3041" s="54" t="s">
        <v>1</v>
      </c>
      <c r="B3041" s="51"/>
      <c r="C3041" s="54" t="s">
        <v>245</v>
      </c>
      <c r="D3041" s="51"/>
      <c r="E3041" s="56" t="s">
        <v>246</v>
      </c>
      <c r="F3041" s="57"/>
      <c r="G3041" s="57"/>
      <c r="H3041" s="57"/>
      <c r="I3041" s="57"/>
      <c r="J3041" s="57"/>
      <c r="K3041" s="55">
        <v>21050</v>
      </c>
      <c r="L3041" s="51"/>
      <c r="M3041" s="55">
        <v>1507.49</v>
      </c>
      <c r="N3041" s="51"/>
      <c r="O3041" s="81">
        <v>7.16</v>
      </c>
      <c r="P3041" s="51"/>
    </row>
    <row r="3042" spans="1:16">
      <c r="A3042" s="58" t="s">
        <v>1</v>
      </c>
      <c r="B3042" s="51"/>
      <c r="C3042" s="58" t="s">
        <v>286</v>
      </c>
      <c r="D3042" s="51"/>
      <c r="E3042" s="65" t="s">
        <v>287</v>
      </c>
      <c r="F3042" s="57"/>
      <c r="G3042" s="57"/>
      <c r="H3042" s="57"/>
      <c r="I3042" s="57"/>
      <c r="J3042" s="57"/>
      <c r="K3042" s="59" t="s">
        <v>1</v>
      </c>
      <c r="L3042" s="51"/>
      <c r="M3042" s="59">
        <v>0</v>
      </c>
      <c r="N3042" s="51"/>
      <c r="O3042" s="82" t="s">
        <v>1</v>
      </c>
      <c r="P3042" s="51"/>
    </row>
    <row r="3043" spans="1:16">
      <c r="A3043" s="58" t="s">
        <v>1</v>
      </c>
      <c r="B3043" s="51"/>
      <c r="C3043" s="58" t="s">
        <v>249</v>
      </c>
      <c r="D3043" s="51"/>
      <c r="E3043" s="65" t="s">
        <v>250</v>
      </c>
      <c r="F3043" s="57"/>
      <c r="G3043" s="57"/>
      <c r="H3043" s="57"/>
      <c r="I3043" s="57"/>
      <c r="J3043" s="57"/>
      <c r="K3043" s="59" t="s">
        <v>1</v>
      </c>
      <c r="L3043" s="51"/>
      <c r="M3043" s="59">
        <v>0</v>
      </c>
      <c r="N3043" s="51"/>
      <c r="O3043" s="82" t="s">
        <v>1</v>
      </c>
      <c r="P3043" s="51"/>
    </row>
    <row r="3044" spans="1:16">
      <c r="A3044" s="58" t="s">
        <v>1</v>
      </c>
      <c r="B3044" s="51"/>
      <c r="C3044" s="58" t="s">
        <v>288</v>
      </c>
      <c r="D3044" s="51"/>
      <c r="E3044" s="65" t="s">
        <v>289</v>
      </c>
      <c r="F3044" s="57"/>
      <c r="G3044" s="57"/>
      <c r="H3044" s="57"/>
      <c r="I3044" s="57"/>
      <c r="J3044" s="57"/>
      <c r="K3044" s="59" t="s">
        <v>1</v>
      </c>
      <c r="L3044" s="51"/>
      <c r="M3044" s="59">
        <v>0</v>
      </c>
      <c r="N3044" s="51"/>
      <c r="O3044" s="82" t="s">
        <v>1</v>
      </c>
      <c r="P3044" s="51"/>
    </row>
    <row r="3045" spans="1:16">
      <c r="A3045" s="58" t="s">
        <v>1</v>
      </c>
      <c r="B3045" s="51"/>
      <c r="C3045" s="58" t="s">
        <v>290</v>
      </c>
      <c r="D3045" s="51"/>
      <c r="E3045" s="65" t="s">
        <v>291</v>
      </c>
      <c r="F3045" s="57"/>
      <c r="G3045" s="57"/>
      <c r="H3045" s="57"/>
      <c r="I3045" s="57"/>
      <c r="J3045" s="57"/>
      <c r="K3045" s="59" t="s">
        <v>1</v>
      </c>
      <c r="L3045" s="51"/>
      <c r="M3045" s="59">
        <v>0</v>
      </c>
      <c r="N3045" s="51"/>
      <c r="O3045" s="82" t="s">
        <v>1</v>
      </c>
      <c r="P3045" s="51"/>
    </row>
    <row r="3046" spans="1:16">
      <c r="A3046" s="58" t="s">
        <v>1</v>
      </c>
      <c r="B3046" s="51"/>
      <c r="C3046" s="58" t="s">
        <v>709</v>
      </c>
      <c r="D3046" s="51"/>
      <c r="E3046" s="65" t="s">
        <v>710</v>
      </c>
      <c r="F3046" s="57"/>
      <c r="G3046" s="57"/>
      <c r="H3046" s="57"/>
      <c r="I3046" s="57"/>
      <c r="J3046" s="57"/>
      <c r="K3046" s="59" t="s">
        <v>1</v>
      </c>
      <c r="L3046" s="51"/>
      <c r="M3046" s="59">
        <v>0</v>
      </c>
      <c r="N3046" s="51"/>
      <c r="O3046" s="82" t="s">
        <v>1</v>
      </c>
      <c r="P3046" s="51"/>
    </row>
    <row r="3047" spans="1:16">
      <c r="A3047" s="58" t="s">
        <v>1</v>
      </c>
      <c r="B3047" s="51"/>
      <c r="C3047" s="58" t="s">
        <v>251</v>
      </c>
      <c r="D3047" s="51"/>
      <c r="E3047" s="65" t="s">
        <v>246</v>
      </c>
      <c r="F3047" s="57"/>
      <c r="G3047" s="57"/>
      <c r="H3047" s="57"/>
      <c r="I3047" s="57"/>
      <c r="J3047" s="57"/>
      <c r="K3047" s="59" t="s">
        <v>1</v>
      </c>
      <c r="L3047" s="51"/>
      <c r="M3047" s="59">
        <v>1507.49</v>
      </c>
      <c r="N3047" s="51"/>
      <c r="O3047" s="82" t="s">
        <v>1</v>
      </c>
      <c r="P3047" s="51"/>
    </row>
    <row r="3048" spans="1:16">
      <c r="A3048" s="54" t="s">
        <v>1</v>
      </c>
      <c r="B3048" s="51"/>
      <c r="C3048" s="54" t="s">
        <v>292</v>
      </c>
      <c r="D3048" s="51"/>
      <c r="E3048" s="56" t="s">
        <v>293</v>
      </c>
      <c r="F3048" s="57"/>
      <c r="G3048" s="57"/>
      <c r="H3048" s="57"/>
      <c r="I3048" s="57"/>
      <c r="J3048" s="57"/>
      <c r="K3048" s="55">
        <v>200</v>
      </c>
      <c r="L3048" s="51"/>
      <c r="M3048" s="55">
        <v>0</v>
      </c>
      <c r="N3048" s="51"/>
      <c r="O3048" s="81">
        <v>0</v>
      </c>
      <c r="P3048" s="51"/>
    </row>
    <row r="3049" spans="1:16">
      <c r="A3049" s="58" t="s">
        <v>1</v>
      </c>
      <c r="B3049" s="51"/>
      <c r="C3049" s="58" t="s">
        <v>294</v>
      </c>
      <c r="D3049" s="51"/>
      <c r="E3049" s="65" t="s">
        <v>295</v>
      </c>
      <c r="F3049" s="57"/>
      <c r="G3049" s="57"/>
      <c r="H3049" s="57"/>
      <c r="I3049" s="57"/>
      <c r="J3049" s="57"/>
      <c r="K3049" s="59" t="s">
        <v>1</v>
      </c>
      <c r="L3049" s="51"/>
      <c r="M3049" s="59">
        <v>0</v>
      </c>
      <c r="N3049" s="51"/>
      <c r="O3049" s="82" t="s">
        <v>1</v>
      </c>
      <c r="P3049" s="51"/>
    </row>
    <row r="3050" spans="1:16">
      <c r="A3050" s="58" t="s">
        <v>1</v>
      </c>
      <c r="B3050" s="51"/>
      <c r="C3050" s="58" t="s">
        <v>296</v>
      </c>
      <c r="D3050" s="51"/>
      <c r="E3050" s="65" t="s">
        <v>297</v>
      </c>
      <c r="F3050" s="57"/>
      <c r="G3050" s="57"/>
      <c r="H3050" s="57"/>
      <c r="I3050" s="57"/>
      <c r="J3050" s="57"/>
      <c r="K3050" s="59" t="s">
        <v>1</v>
      </c>
      <c r="L3050" s="51"/>
      <c r="M3050" s="59">
        <v>0</v>
      </c>
      <c r="N3050" s="51"/>
      <c r="O3050" s="82" t="s">
        <v>1</v>
      </c>
      <c r="P3050" s="51"/>
    </row>
    <row r="3051" spans="1:16">
      <c r="A3051" s="54" t="s">
        <v>1</v>
      </c>
      <c r="B3051" s="51"/>
      <c r="C3051" s="54" t="s">
        <v>331</v>
      </c>
      <c r="D3051" s="51"/>
      <c r="E3051" s="56" t="s">
        <v>332</v>
      </c>
      <c r="F3051" s="57"/>
      <c r="G3051" s="57"/>
      <c r="H3051" s="57"/>
      <c r="I3051" s="57"/>
      <c r="J3051" s="57"/>
      <c r="K3051" s="55">
        <v>5000</v>
      </c>
      <c r="L3051" s="51"/>
      <c r="M3051" s="55">
        <v>0</v>
      </c>
      <c r="N3051" s="51"/>
      <c r="O3051" s="81">
        <v>0</v>
      </c>
      <c r="P3051" s="51"/>
    </row>
    <row r="3052" spans="1:16">
      <c r="A3052" s="58" t="s">
        <v>1</v>
      </c>
      <c r="B3052" s="51"/>
      <c r="C3052" s="58" t="s">
        <v>372</v>
      </c>
      <c r="D3052" s="51"/>
      <c r="E3052" s="65" t="s">
        <v>373</v>
      </c>
      <c r="F3052" s="57"/>
      <c r="G3052" s="57"/>
      <c r="H3052" s="57"/>
      <c r="I3052" s="57"/>
      <c r="J3052" s="57"/>
      <c r="K3052" s="59" t="s">
        <v>1</v>
      </c>
      <c r="L3052" s="51"/>
      <c r="M3052" s="59">
        <v>0</v>
      </c>
      <c r="N3052" s="51"/>
      <c r="O3052" s="82" t="s">
        <v>1</v>
      </c>
      <c r="P3052" s="51"/>
    </row>
    <row r="3053" spans="1:16">
      <c r="A3053" s="54" t="s">
        <v>1</v>
      </c>
      <c r="B3053" s="51"/>
      <c r="C3053" s="54" t="s">
        <v>262</v>
      </c>
      <c r="D3053" s="51"/>
      <c r="E3053" s="56" t="s">
        <v>263</v>
      </c>
      <c r="F3053" s="57"/>
      <c r="G3053" s="57"/>
      <c r="H3053" s="57"/>
      <c r="I3053" s="57"/>
      <c r="J3053" s="57"/>
      <c r="K3053" s="55">
        <v>50186.25</v>
      </c>
      <c r="L3053" s="51"/>
      <c r="M3053" s="55">
        <v>39186.25</v>
      </c>
      <c r="N3053" s="51"/>
      <c r="O3053" s="81">
        <v>78.08</v>
      </c>
      <c r="P3053" s="51"/>
    </row>
    <row r="3054" spans="1:16">
      <c r="A3054" s="58" t="s">
        <v>1</v>
      </c>
      <c r="B3054" s="51"/>
      <c r="C3054" s="58" t="s">
        <v>264</v>
      </c>
      <c r="D3054" s="51"/>
      <c r="E3054" s="65" t="s">
        <v>265</v>
      </c>
      <c r="F3054" s="57"/>
      <c r="G3054" s="57"/>
      <c r="H3054" s="57"/>
      <c r="I3054" s="57"/>
      <c r="J3054" s="57"/>
      <c r="K3054" s="59" t="s">
        <v>1</v>
      </c>
      <c r="L3054" s="51"/>
      <c r="M3054" s="59">
        <v>8623.75</v>
      </c>
      <c r="N3054" s="51"/>
      <c r="O3054" s="82" t="s">
        <v>1</v>
      </c>
      <c r="P3054" s="51"/>
    </row>
    <row r="3055" spans="1:16">
      <c r="A3055" s="58" t="s">
        <v>1</v>
      </c>
      <c r="B3055" s="51"/>
      <c r="C3055" s="58" t="s">
        <v>303</v>
      </c>
      <c r="D3055" s="51"/>
      <c r="E3055" s="65" t="s">
        <v>304</v>
      </c>
      <c r="F3055" s="57"/>
      <c r="G3055" s="57"/>
      <c r="H3055" s="57"/>
      <c r="I3055" s="57"/>
      <c r="J3055" s="57"/>
      <c r="K3055" s="59" t="s">
        <v>1</v>
      </c>
      <c r="L3055" s="51"/>
      <c r="M3055" s="59">
        <v>30562.5</v>
      </c>
      <c r="N3055" s="51"/>
      <c r="O3055" s="82" t="s">
        <v>1</v>
      </c>
      <c r="P3055" s="51"/>
    </row>
    <row r="3056" spans="1:16">
      <c r="A3056" s="54" t="s">
        <v>1</v>
      </c>
      <c r="B3056" s="51"/>
      <c r="C3056" s="54" t="s">
        <v>374</v>
      </c>
      <c r="D3056" s="51"/>
      <c r="E3056" s="56" t="s">
        <v>375</v>
      </c>
      <c r="F3056" s="57"/>
      <c r="G3056" s="57"/>
      <c r="H3056" s="57"/>
      <c r="I3056" s="57"/>
      <c r="J3056" s="57"/>
      <c r="K3056" s="55">
        <v>4000</v>
      </c>
      <c r="L3056" s="51"/>
      <c r="M3056" s="55">
        <v>1034</v>
      </c>
      <c r="N3056" s="51"/>
      <c r="O3056" s="81">
        <v>25.85</v>
      </c>
      <c r="P3056" s="51"/>
    </row>
    <row r="3057" spans="1:16">
      <c r="A3057" s="58" t="s">
        <v>1</v>
      </c>
      <c r="B3057" s="51"/>
      <c r="C3057" s="58" t="s">
        <v>376</v>
      </c>
      <c r="D3057" s="51"/>
      <c r="E3057" s="65" t="s">
        <v>377</v>
      </c>
      <c r="F3057" s="57"/>
      <c r="G3057" s="57"/>
      <c r="H3057" s="57"/>
      <c r="I3057" s="57"/>
      <c r="J3057" s="57"/>
      <c r="K3057" s="59" t="s">
        <v>1</v>
      </c>
      <c r="L3057" s="51"/>
      <c r="M3057" s="59">
        <v>1034</v>
      </c>
      <c r="N3057" s="51"/>
      <c r="O3057" s="82" t="s">
        <v>1</v>
      </c>
      <c r="P3057" s="51"/>
    </row>
    <row r="3058" spans="1:16">
      <c r="A3058" s="62" t="s">
        <v>1</v>
      </c>
      <c r="B3058" s="51"/>
      <c r="C3058" s="62" t="s">
        <v>390</v>
      </c>
      <c r="D3058" s="51"/>
      <c r="E3058" s="51"/>
      <c r="F3058" s="51"/>
      <c r="G3058" s="51"/>
      <c r="H3058" s="51"/>
      <c r="I3058" s="51"/>
      <c r="J3058" s="51"/>
      <c r="K3058" s="63">
        <v>609647.52</v>
      </c>
      <c r="L3058" s="51"/>
      <c r="M3058" s="63">
        <v>193524.34</v>
      </c>
      <c r="N3058" s="51"/>
      <c r="O3058" s="76">
        <v>31.74</v>
      </c>
      <c r="P3058" s="51"/>
    </row>
    <row r="3059" spans="1:16">
      <c r="A3059" s="62" t="s">
        <v>1</v>
      </c>
      <c r="B3059" s="51"/>
      <c r="C3059" s="62" t="s">
        <v>391</v>
      </c>
      <c r="D3059" s="51"/>
      <c r="E3059" s="51"/>
      <c r="F3059" s="51"/>
      <c r="G3059" s="51"/>
      <c r="H3059" s="51"/>
      <c r="I3059" s="51"/>
      <c r="J3059" s="51"/>
      <c r="K3059" s="63">
        <v>609647.52</v>
      </c>
      <c r="L3059" s="51"/>
      <c r="M3059" s="63">
        <v>193524.34</v>
      </c>
      <c r="N3059" s="51"/>
      <c r="O3059" s="76">
        <v>31.74</v>
      </c>
      <c r="P3059" s="51"/>
    </row>
    <row r="3060" spans="1:16">
      <c r="A3060" s="54" t="s">
        <v>1</v>
      </c>
      <c r="B3060" s="51"/>
      <c r="C3060" s="54" t="s">
        <v>220</v>
      </c>
      <c r="D3060" s="51"/>
      <c r="E3060" s="56" t="s">
        <v>221</v>
      </c>
      <c r="F3060" s="57"/>
      <c r="G3060" s="57"/>
      <c r="H3060" s="57"/>
      <c r="I3060" s="57"/>
      <c r="J3060" s="57"/>
      <c r="K3060" s="55">
        <v>192299.84</v>
      </c>
      <c r="L3060" s="51"/>
      <c r="M3060" s="55">
        <v>105854.49</v>
      </c>
      <c r="N3060" s="51"/>
      <c r="O3060" s="81">
        <v>55.05</v>
      </c>
      <c r="P3060" s="51"/>
    </row>
    <row r="3061" spans="1:16">
      <c r="A3061" s="58" t="s">
        <v>1</v>
      </c>
      <c r="B3061" s="51"/>
      <c r="C3061" s="58" t="s">
        <v>222</v>
      </c>
      <c r="D3061" s="51"/>
      <c r="E3061" s="65" t="s">
        <v>223</v>
      </c>
      <c r="F3061" s="57"/>
      <c r="G3061" s="57"/>
      <c r="H3061" s="57"/>
      <c r="I3061" s="57"/>
      <c r="J3061" s="57"/>
      <c r="K3061" s="59" t="s">
        <v>1</v>
      </c>
      <c r="L3061" s="51"/>
      <c r="M3061" s="59">
        <v>105854.49</v>
      </c>
      <c r="N3061" s="51"/>
      <c r="O3061" s="82" t="s">
        <v>1</v>
      </c>
      <c r="P3061" s="51"/>
    </row>
    <row r="3062" spans="1:16">
      <c r="A3062" s="54" t="s">
        <v>1</v>
      </c>
      <c r="B3062" s="51"/>
      <c r="C3062" s="54" t="s">
        <v>224</v>
      </c>
      <c r="D3062" s="51"/>
      <c r="E3062" s="56" t="s">
        <v>225</v>
      </c>
      <c r="F3062" s="57"/>
      <c r="G3062" s="57"/>
      <c r="H3062" s="57"/>
      <c r="I3062" s="57"/>
      <c r="J3062" s="57"/>
      <c r="K3062" s="55">
        <v>6000</v>
      </c>
      <c r="L3062" s="51"/>
      <c r="M3062" s="55">
        <v>0</v>
      </c>
      <c r="N3062" s="51"/>
      <c r="O3062" s="81">
        <v>0</v>
      </c>
      <c r="P3062" s="51"/>
    </row>
    <row r="3063" spans="1:16">
      <c r="A3063" s="58" t="s">
        <v>1</v>
      </c>
      <c r="B3063" s="51"/>
      <c r="C3063" s="58" t="s">
        <v>226</v>
      </c>
      <c r="D3063" s="51"/>
      <c r="E3063" s="65" t="s">
        <v>225</v>
      </c>
      <c r="F3063" s="57"/>
      <c r="G3063" s="57"/>
      <c r="H3063" s="57"/>
      <c r="I3063" s="57"/>
      <c r="J3063" s="57"/>
      <c r="K3063" s="59" t="s">
        <v>1</v>
      </c>
      <c r="L3063" s="51"/>
      <c r="M3063" s="59">
        <v>0</v>
      </c>
      <c r="N3063" s="51"/>
      <c r="O3063" s="82" t="s">
        <v>1</v>
      </c>
      <c r="P3063" s="51"/>
    </row>
    <row r="3064" spans="1:16">
      <c r="A3064" s="54" t="s">
        <v>1</v>
      </c>
      <c r="B3064" s="51"/>
      <c r="C3064" s="54" t="s">
        <v>227</v>
      </c>
      <c r="D3064" s="51"/>
      <c r="E3064" s="56" t="s">
        <v>228</v>
      </c>
      <c r="F3064" s="57"/>
      <c r="G3064" s="57"/>
      <c r="H3064" s="57"/>
      <c r="I3064" s="57"/>
      <c r="J3064" s="57"/>
      <c r="K3064" s="55">
        <v>35247.68</v>
      </c>
      <c r="L3064" s="51"/>
      <c r="M3064" s="55">
        <v>17867.8</v>
      </c>
      <c r="N3064" s="51"/>
      <c r="O3064" s="81">
        <v>50.69</v>
      </c>
      <c r="P3064" s="51"/>
    </row>
    <row r="3065" spans="1:16">
      <c r="A3065" s="58" t="s">
        <v>1</v>
      </c>
      <c r="B3065" s="51"/>
      <c r="C3065" s="58" t="s">
        <v>229</v>
      </c>
      <c r="D3065" s="51"/>
      <c r="E3065" s="65" t="s">
        <v>230</v>
      </c>
      <c r="F3065" s="57"/>
      <c r="G3065" s="57"/>
      <c r="H3065" s="57"/>
      <c r="I3065" s="57"/>
      <c r="J3065" s="57"/>
      <c r="K3065" s="59" t="s">
        <v>1</v>
      </c>
      <c r="L3065" s="51"/>
      <c r="M3065" s="59">
        <v>16892.099999999999</v>
      </c>
      <c r="N3065" s="51"/>
      <c r="O3065" s="82" t="s">
        <v>1</v>
      </c>
      <c r="P3065" s="51"/>
    </row>
    <row r="3066" spans="1:16">
      <c r="A3066" s="58" t="s">
        <v>1</v>
      </c>
      <c r="B3066" s="51"/>
      <c r="C3066" s="58" t="s">
        <v>745</v>
      </c>
      <c r="D3066" s="51"/>
      <c r="E3066" s="65" t="s">
        <v>746</v>
      </c>
      <c r="F3066" s="57"/>
      <c r="G3066" s="57"/>
      <c r="H3066" s="57"/>
      <c r="I3066" s="57"/>
      <c r="J3066" s="57"/>
      <c r="K3066" s="59" t="s">
        <v>1</v>
      </c>
      <c r="L3066" s="51"/>
      <c r="M3066" s="59">
        <v>975.7</v>
      </c>
      <c r="N3066" s="51"/>
      <c r="O3066" s="82" t="s">
        <v>1</v>
      </c>
      <c r="P3066" s="51"/>
    </row>
    <row r="3067" spans="1:16">
      <c r="A3067" s="54" t="s">
        <v>1</v>
      </c>
      <c r="B3067" s="51"/>
      <c r="C3067" s="54" t="s">
        <v>231</v>
      </c>
      <c r="D3067" s="51"/>
      <c r="E3067" s="56" t="s">
        <v>232</v>
      </c>
      <c r="F3067" s="57"/>
      <c r="G3067" s="57"/>
      <c r="H3067" s="57"/>
      <c r="I3067" s="57"/>
      <c r="J3067" s="57"/>
      <c r="K3067" s="55">
        <v>7010</v>
      </c>
      <c r="L3067" s="51"/>
      <c r="M3067" s="55">
        <v>0</v>
      </c>
      <c r="N3067" s="51"/>
      <c r="O3067" s="81">
        <v>0</v>
      </c>
      <c r="P3067" s="51"/>
    </row>
    <row r="3068" spans="1:16">
      <c r="A3068" s="58" t="s">
        <v>1</v>
      </c>
      <c r="B3068" s="51"/>
      <c r="C3068" s="58" t="s">
        <v>258</v>
      </c>
      <c r="D3068" s="51"/>
      <c r="E3068" s="65" t="s">
        <v>259</v>
      </c>
      <c r="F3068" s="57"/>
      <c r="G3068" s="57"/>
      <c r="H3068" s="57"/>
      <c r="I3068" s="57"/>
      <c r="J3068" s="57"/>
      <c r="K3068" s="59" t="s">
        <v>1</v>
      </c>
      <c r="L3068" s="51"/>
      <c r="M3068" s="59">
        <v>0</v>
      </c>
      <c r="N3068" s="51"/>
      <c r="O3068" s="82" t="s">
        <v>1</v>
      </c>
      <c r="P3068" s="51"/>
    </row>
    <row r="3069" spans="1:16">
      <c r="A3069" s="58" t="s">
        <v>1</v>
      </c>
      <c r="B3069" s="51"/>
      <c r="C3069" s="58" t="s">
        <v>233</v>
      </c>
      <c r="D3069" s="51"/>
      <c r="E3069" s="65" t="s">
        <v>234</v>
      </c>
      <c r="F3069" s="57"/>
      <c r="G3069" s="57"/>
      <c r="H3069" s="57"/>
      <c r="I3069" s="57"/>
      <c r="J3069" s="57"/>
      <c r="K3069" s="59" t="s">
        <v>1</v>
      </c>
      <c r="L3069" s="51"/>
      <c r="M3069" s="59">
        <v>0</v>
      </c>
      <c r="N3069" s="51"/>
      <c r="O3069" s="82" t="s">
        <v>1</v>
      </c>
      <c r="P3069" s="51"/>
    </row>
    <row r="3070" spans="1:16">
      <c r="A3070" s="54" t="s">
        <v>1</v>
      </c>
      <c r="B3070" s="51"/>
      <c r="C3070" s="54" t="s">
        <v>235</v>
      </c>
      <c r="D3070" s="51"/>
      <c r="E3070" s="56" t="s">
        <v>236</v>
      </c>
      <c r="F3070" s="57"/>
      <c r="G3070" s="57"/>
      <c r="H3070" s="57"/>
      <c r="I3070" s="57"/>
      <c r="J3070" s="57"/>
      <c r="K3070" s="55">
        <v>20890</v>
      </c>
      <c r="L3070" s="51"/>
      <c r="M3070" s="55">
        <v>2812.59</v>
      </c>
      <c r="N3070" s="51"/>
      <c r="O3070" s="81">
        <v>13.46</v>
      </c>
      <c r="P3070" s="51"/>
    </row>
    <row r="3071" spans="1:16">
      <c r="A3071" s="58" t="s">
        <v>1</v>
      </c>
      <c r="B3071" s="51"/>
      <c r="C3071" s="58" t="s">
        <v>237</v>
      </c>
      <c r="D3071" s="51"/>
      <c r="E3071" s="65" t="s">
        <v>238</v>
      </c>
      <c r="F3071" s="57"/>
      <c r="G3071" s="57"/>
      <c r="H3071" s="57"/>
      <c r="I3071" s="57"/>
      <c r="J3071" s="57"/>
      <c r="K3071" s="59" t="s">
        <v>1</v>
      </c>
      <c r="L3071" s="51"/>
      <c r="M3071" s="59">
        <v>860.9</v>
      </c>
      <c r="N3071" s="51"/>
      <c r="O3071" s="82" t="s">
        <v>1</v>
      </c>
      <c r="P3071" s="51"/>
    </row>
    <row r="3072" spans="1:16">
      <c r="A3072" s="58" t="s">
        <v>1</v>
      </c>
      <c r="B3072" s="51"/>
      <c r="C3072" s="58" t="s">
        <v>327</v>
      </c>
      <c r="D3072" s="51"/>
      <c r="E3072" s="65" t="s">
        <v>328</v>
      </c>
      <c r="F3072" s="57"/>
      <c r="G3072" s="57"/>
      <c r="H3072" s="57"/>
      <c r="I3072" s="57"/>
      <c r="J3072" s="57"/>
      <c r="K3072" s="59" t="s">
        <v>1</v>
      </c>
      <c r="L3072" s="51"/>
      <c r="M3072" s="59">
        <v>1586.74</v>
      </c>
      <c r="N3072" s="51"/>
      <c r="O3072" s="82" t="s">
        <v>1</v>
      </c>
      <c r="P3072" s="51"/>
    </row>
    <row r="3073" spans="1:16">
      <c r="A3073" s="58" t="s">
        <v>1</v>
      </c>
      <c r="B3073" s="51"/>
      <c r="C3073" s="58" t="s">
        <v>268</v>
      </c>
      <c r="D3073" s="51"/>
      <c r="E3073" s="65" t="s">
        <v>269</v>
      </c>
      <c r="F3073" s="57"/>
      <c r="G3073" s="57"/>
      <c r="H3073" s="57"/>
      <c r="I3073" s="57"/>
      <c r="J3073" s="57"/>
      <c r="K3073" s="59" t="s">
        <v>1</v>
      </c>
      <c r="L3073" s="51"/>
      <c r="M3073" s="59">
        <v>364.95</v>
      </c>
      <c r="N3073" s="51"/>
      <c r="O3073" s="82" t="s">
        <v>1</v>
      </c>
      <c r="P3073" s="51"/>
    </row>
    <row r="3074" spans="1:16">
      <c r="A3074" s="58" t="s">
        <v>1</v>
      </c>
      <c r="B3074" s="51"/>
      <c r="C3074" s="58" t="s">
        <v>270</v>
      </c>
      <c r="D3074" s="51"/>
      <c r="E3074" s="65" t="s">
        <v>271</v>
      </c>
      <c r="F3074" s="57"/>
      <c r="G3074" s="57"/>
      <c r="H3074" s="57"/>
      <c r="I3074" s="57"/>
      <c r="J3074" s="57"/>
      <c r="K3074" s="59" t="s">
        <v>1</v>
      </c>
      <c r="L3074" s="51"/>
      <c r="M3074" s="59">
        <v>0</v>
      </c>
      <c r="N3074" s="51"/>
      <c r="O3074" s="82" t="s">
        <v>1</v>
      </c>
      <c r="P3074" s="51"/>
    </row>
    <row r="3075" spans="1:16">
      <c r="A3075" s="54" t="s">
        <v>1</v>
      </c>
      <c r="B3075" s="51"/>
      <c r="C3075" s="54" t="s">
        <v>239</v>
      </c>
      <c r="D3075" s="51"/>
      <c r="E3075" s="56" t="s">
        <v>240</v>
      </c>
      <c r="F3075" s="57"/>
      <c r="G3075" s="57"/>
      <c r="H3075" s="57"/>
      <c r="I3075" s="57"/>
      <c r="J3075" s="57"/>
      <c r="K3075" s="55">
        <v>32200</v>
      </c>
      <c r="L3075" s="51"/>
      <c r="M3075" s="55">
        <v>13500</v>
      </c>
      <c r="N3075" s="51"/>
      <c r="O3075" s="81">
        <v>41.93</v>
      </c>
      <c r="P3075" s="51"/>
    </row>
    <row r="3076" spans="1:16">
      <c r="A3076" s="58" t="s">
        <v>1</v>
      </c>
      <c r="B3076" s="51"/>
      <c r="C3076" s="58" t="s">
        <v>274</v>
      </c>
      <c r="D3076" s="51"/>
      <c r="E3076" s="65" t="s">
        <v>275</v>
      </c>
      <c r="F3076" s="57"/>
      <c r="G3076" s="57"/>
      <c r="H3076" s="57"/>
      <c r="I3076" s="57"/>
      <c r="J3076" s="57"/>
      <c r="K3076" s="59" t="s">
        <v>1</v>
      </c>
      <c r="L3076" s="51"/>
      <c r="M3076" s="59">
        <v>6500</v>
      </c>
      <c r="N3076" s="51"/>
      <c r="O3076" s="82" t="s">
        <v>1</v>
      </c>
      <c r="P3076" s="51"/>
    </row>
    <row r="3077" spans="1:16">
      <c r="A3077" s="58" t="s">
        <v>1</v>
      </c>
      <c r="B3077" s="51"/>
      <c r="C3077" s="58" t="s">
        <v>280</v>
      </c>
      <c r="D3077" s="51"/>
      <c r="E3077" s="65" t="s">
        <v>281</v>
      </c>
      <c r="F3077" s="57"/>
      <c r="G3077" s="57"/>
      <c r="H3077" s="57"/>
      <c r="I3077" s="57"/>
      <c r="J3077" s="57"/>
      <c r="K3077" s="59" t="s">
        <v>1</v>
      </c>
      <c r="L3077" s="51"/>
      <c r="M3077" s="59">
        <v>1200</v>
      </c>
      <c r="N3077" s="51"/>
      <c r="O3077" s="82" t="s">
        <v>1</v>
      </c>
      <c r="P3077" s="51"/>
    </row>
    <row r="3078" spans="1:16">
      <c r="A3078" s="58" t="s">
        <v>1</v>
      </c>
      <c r="B3078" s="51"/>
      <c r="C3078" s="58" t="s">
        <v>282</v>
      </c>
      <c r="D3078" s="51"/>
      <c r="E3078" s="65" t="s">
        <v>283</v>
      </c>
      <c r="F3078" s="57"/>
      <c r="G3078" s="57"/>
      <c r="H3078" s="57"/>
      <c r="I3078" s="57"/>
      <c r="J3078" s="57"/>
      <c r="K3078" s="59" t="s">
        <v>1</v>
      </c>
      <c r="L3078" s="51"/>
      <c r="M3078" s="59">
        <v>0</v>
      </c>
      <c r="N3078" s="51"/>
      <c r="O3078" s="82" t="s">
        <v>1</v>
      </c>
      <c r="P3078" s="51"/>
    </row>
    <row r="3079" spans="1:16">
      <c r="A3079" s="58" t="s">
        <v>1</v>
      </c>
      <c r="B3079" s="51"/>
      <c r="C3079" s="58" t="s">
        <v>243</v>
      </c>
      <c r="D3079" s="51"/>
      <c r="E3079" s="65" t="s">
        <v>244</v>
      </c>
      <c r="F3079" s="57"/>
      <c r="G3079" s="57"/>
      <c r="H3079" s="57"/>
      <c r="I3079" s="57"/>
      <c r="J3079" s="57"/>
      <c r="K3079" s="59" t="s">
        <v>1</v>
      </c>
      <c r="L3079" s="51"/>
      <c r="M3079" s="59">
        <v>0</v>
      </c>
      <c r="N3079" s="51"/>
      <c r="O3079" s="82" t="s">
        <v>1</v>
      </c>
      <c r="P3079" s="51"/>
    </row>
    <row r="3080" spans="1:16">
      <c r="A3080" s="58" t="s">
        <v>1</v>
      </c>
      <c r="B3080" s="51"/>
      <c r="C3080" s="58" t="s">
        <v>284</v>
      </c>
      <c r="D3080" s="51"/>
      <c r="E3080" s="65" t="s">
        <v>285</v>
      </c>
      <c r="F3080" s="57"/>
      <c r="G3080" s="57"/>
      <c r="H3080" s="57"/>
      <c r="I3080" s="57"/>
      <c r="J3080" s="57"/>
      <c r="K3080" s="59" t="s">
        <v>1</v>
      </c>
      <c r="L3080" s="51"/>
      <c r="M3080" s="59">
        <v>5800</v>
      </c>
      <c r="N3080" s="51"/>
      <c r="O3080" s="82" t="s">
        <v>1</v>
      </c>
      <c r="P3080" s="51"/>
    </row>
    <row r="3081" spans="1:16">
      <c r="A3081" s="54" t="s">
        <v>1</v>
      </c>
      <c r="B3081" s="51"/>
      <c r="C3081" s="54" t="s">
        <v>245</v>
      </c>
      <c r="D3081" s="51"/>
      <c r="E3081" s="56" t="s">
        <v>246</v>
      </c>
      <c r="F3081" s="57"/>
      <c r="G3081" s="57"/>
      <c r="H3081" s="57"/>
      <c r="I3081" s="57"/>
      <c r="J3081" s="57"/>
      <c r="K3081" s="55">
        <v>51000</v>
      </c>
      <c r="L3081" s="51"/>
      <c r="M3081" s="55">
        <v>31775.09</v>
      </c>
      <c r="N3081" s="51"/>
      <c r="O3081" s="81">
        <v>62.3</v>
      </c>
      <c r="P3081" s="51"/>
    </row>
    <row r="3082" spans="1:16">
      <c r="A3082" s="58" t="s">
        <v>1</v>
      </c>
      <c r="B3082" s="51"/>
      <c r="C3082" s="58" t="s">
        <v>290</v>
      </c>
      <c r="D3082" s="51"/>
      <c r="E3082" s="65" t="s">
        <v>291</v>
      </c>
      <c r="F3082" s="57"/>
      <c r="G3082" s="57"/>
      <c r="H3082" s="57"/>
      <c r="I3082" s="57"/>
      <c r="J3082" s="57"/>
      <c r="K3082" s="59" t="s">
        <v>1</v>
      </c>
      <c r="L3082" s="51"/>
      <c r="M3082" s="59">
        <v>7000</v>
      </c>
      <c r="N3082" s="51"/>
      <c r="O3082" s="82" t="s">
        <v>1</v>
      </c>
      <c r="P3082" s="51"/>
    </row>
    <row r="3083" spans="1:16">
      <c r="A3083" s="58" t="s">
        <v>1</v>
      </c>
      <c r="B3083" s="51"/>
      <c r="C3083" s="58" t="s">
        <v>709</v>
      </c>
      <c r="D3083" s="51"/>
      <c r="E3083" s="65" t="s">
        <v>710</v>
      </c>
      <c r="F3083" s="57"/>
      <c r="G3083" s="57"/>
      <c r="H3083" s="57"/>
      <c r="I3083" s="57"/>
      <c r="J3083" s="57"/>
      <c r="K3083" s="59" t="s">
        <v>1</v>
      </c>
      <c r="L3083" s="51"/>
      <c r="M3083" s="59">
        <v>24775.09</v>
      </c>
      <c r="N3083" s="51"/>
      <c r="O3083" s="82" t="s">
        <v>1</v>
      </c>
      <c r="P3083" s="51"/>
    </row>
    <row r="3084" spans="1:16">
      <c r="A3084" s="58" t="s">
        <v>1</v>
      </c>
      <c r="B3084" s="51"/>
      <c r="C3084" s="58" t="s">
        <v>251</v>
      </c>
      <c r="D3084" s="51"/>
      <c r="E3084" s="65" t="s">
        <v>246</v>
      </c>
      <c r="F3084" s="57"/>
      <c r="G3084" s="57"/>
      <c r="H3084" s="57"/>
      <c r="I3084" s="57"/>
      <c r="J3084" s="57"/>
      <c r="K3084" s="59" t="s">
        <v>1</v>
      </c>
      <c r="L3084" s="51"/>
      <c r="M3084" s="59">
        <v>0</v>
      </c>
      <c r="N3084" s="51"/>
      <c r="O3084" s="82" t="s">
        <v>1</v>
      </c>
      <c r="P3084" s="51"/>
    </row>
    <row r="3085" spans="1:16">
      <c r="A3085" s="54" t="s">
        <v>1</v>
      </c>
      <c r="B3085" s="51"/>
      <c r="C3085" s="54" t="s">
        <v>292</v>
      </c>
      <c r="D3085" s="51"/>
      <c r="E3085" s="56" t="s">
        <v>293</v>
      </c>
      <c r="F3085" s="57"/>
      <c r="G3085" s="57"/>
      <c r="H3085" s="57"/>
      <c r="I3085" s="57"/>
      <c r="J3085" s="57"/>
      <c r="K3085" s="55">
        <v>30000</v>
      </c>
      <c r="L3085" s="51"/>
      <c r="M3085" s="55">
        <v>21374.37</v>
      </c>
      <c r="N3085" s="51"/>
      <c r="O3085" s="81">
        <v>71.25</v>
      </c>
      <c r="P3085" s="51"/>
    </row>
    <row r="3086" spans="1:16">
      <c r="A3086" s="58" t="s">
        <v>1</v>
      </c>
      <c r="B3086" s="51"/>
      <c r="C3086" s="58" t="s">
        <v>296</v>
      </c>
      <c r="D3086" s="51"/>
      <c r="E3086" s="65" t="s">
        <v>297</v>
      </c>
      <c r="F3086" s="57"/>
      <c r="G3086" s="57"/>
      <c r="H3086" s="57"/>
      <c r="I3086" s="57"/>
      <c r="J3086" s="57"/>
      <c r="K3086" s="59" t="s">
        <v>1</v>
      </c>
      <c r="L3086" s="51"/>
      <c r="M3086" s="59">
        <v>21374.37</v>
      </c>
      <c r="N3086" s="51"/>
      <c r="O3086" s="82" t="s">
        <v>1</v>
      </c>
      <c r="P3086" s="51"/>
    </row>
    <row r="3087" spans="1:16">
      <c r="A3087" s="54" t="s">
        <v>1</v>
      </c>
      <c r="B3087" s="51"/>
      <c r="C3087" s="54" t="s">
        <v>331</v>
      </c>
      <c r="D3087" s="51"/>
      <c r="E3087" s="56" t="s">
        <v>332</v>
      </c>
      <c r="F3087" s="57"/>
      <c r="G3087" s="57"/>
      <c r="H3087" s="57"/>
      <c r="I3087" s="57"/>
      <c r="J3087" s="57"/>
      <c r="K3087" s="55">
        <v>100000</v>
      </c>
      <c r="L3087" s="51"/>
      <c r="M3087" s="55">
        <v>60</v>
      </c>
      <c r="N3087" s="51"/>
      <c r="O3087" s="81">
        <v>0.06</v>
      </c>
      <c r="P3087" s="51"/>
    </row>
    <row r="3088" spans="1:16">
      <c r="A3088" s="58" t="s">
        <v>1</v>
      </c>
      <c r="B3088" s="51"/>
      <c r="C3088" s="58" t="s">
        <v>372</v>
      </c>
      <c r="D3088" s="51"/>
      <c r="E3088" s="65" t="s">
        <v>373</v>
      </c>
      <c r="F3088" s="57"/>
      <c r="G3088" s="57"/>
      <c r="H3088" s="57"/>
      <c r="I3088" s="57"/>
      <c r="J3088" s="57"/>
      <c r="K3088" s="59" t="s">
        <v>1</v>
      </c>
      <c r="L3088" s="51"/>
      <c r="M3088" s="59">
        <v>60</v>
      </c>
      <c r="N3088" s="51"/>
      <c r="O3088" s="82" t="s">
        <v>1</v>
      </c>
      <c r="P3088" s="51"/>
    </row>
    <row r="3089" spans="1:16">
      <c r="A3089" s="54" t="s">
        <v>1</v>
      </c>
      <c r="B3089" s="51"/>
      <c r="C3089" s="54" t="s">
        <v>262</v>
      </c>
      <c r="D3089" s="51"/>
      <c r="E3089" s="56" t="s">
        <v>263</v>
      </c>
      <c r="F3089" s="57"/>
      <c r="G3089" s="57"/>
      <c r="H3089" s="57"/>
      <c r="I3089" s="57"/>
      <c r="J3089" s="57"/>
      <c r="K3089" s="55">
        <v>35000</v>
      </c>
      <c r="L3089" s="51"/>
      <c r="M3089" s="55">
        <v>0</v>
      </c>
      <c r="N3089" s="51"/>
      <c r="O3089" s="81">
        <v>0</v>
      </c>
      <c r="P3089" s="51"/>
    </row>
    <row r="3090" spans="1:16">
      <c r="A3090" s="58" t="s">
        <v>1</v>
      </c>
      <c r="B3090" s="51"/>
      <c r="C3090" s="58" t="s">
        <v>264</v>
      </c>
      <c r="D3090" s="51"/>
      <c r="E3090" s="65" t="s">
        <v>265</v>
      </c>
      <c r="F3090" s="57"/>
      <c r="G3090" s="57"/>
      <c r="H3090" s="57"/>
      <c r="I3090" s="57"/>
      <c r="J3090" s="57"/>
      <c r="K3090" s="59" t="s">
        <v>1</v>
      </c>
      <c r="L3090" s="51"/>
      <c r="M3090" s="59">
        <v>0</v>
      </c>
      <c r="N3090" s="51"/>
      <c r="O3090" s="82" t="s">
        <v>1</v>
      </c>
      <c r="P3090" s="51"/>
    </row>
    <row r="3091" spans="1:16">
      <c r="A3091" s="54" t="s">
        <v>1</v>
      </c>
      <c r="B3091" s="51"/>
      <c r="C3091" s="54" t="s">
        <v>374</v>
      </c>
      <c r="D3091" s="51"/>
      <c r="E3091" s="56" t="s">
        <v>375</v>
      </c>
      <c r="F3091" s="57"/>
      <c r="G3091" s="57"/>
      <c r="H3091" s="57"/>
      <c r="I3091" s="57"/>
      <c r="J3091" s="57"/>
      <c r="K3091" s="55">
        <v>100000</v>
      </c>
      <c r="L3091" s="51"/>
      <c r="M3091" s="55">
        <v>280</v>
      </c>
      <c r="N3091" s="51"/>
      <c r="O3091" s="81">
        <v>0.28000000000000003</v>
      </c>
      <c r="P3091" s="51"/>
    </row>
    <row r="3092" spans="1:16">
      <c r="A3092" s="58" t="s">
        <v>1</v>
      </c>
      <c r="B3092" s="51"/>
      <c r="C3092" s="58" t="s">
        <v>376</v>
      </c>
      <c r="D3092" s="51"/>
      <c r="E3092" s="65" t="s">
        <v>377</v>
      </c>
      <c r="F3092" s="57"/>
      <c r="G3092" s="57"/>
      <c r="H3092" s="57"/>
      <c r="I3092" s="57"/>
      <c r="J3092" s="57"/>
      <c r="K3092" s="59" t="s">
        <v>1</v>
      </c>
      <c r="L3092" s="51"/>
      <c r="M3092" s="59">
        <v>280</v>
      </c>
      <c r="N3092" s="51"/>
      <c r="O3092" s="82" t="s">
        <v>1</v>
      </c>
      <c r="P3092" s="51"/>
    </row>
    <row r="3093" spans="1:16">
      <c r="A3093" s="62" t="s">
        <v>1</v>
      </c>
      <c r="B3093" s="51"/>
      <c r="C3093" s="62" t="s">
        <v>392</v>
      </c>
      <c r="D3093" s="51"/>
      <c r="E3093" s="51"/>
      <c r="F3093" s="51"/>
      <c r="G3093" s="51"/>
      <c r="H3093" s="51"/>
      <c r="I3093" s="51"/>
      <c r="J3093" s="51"/>
      <c r="K3093" s="63">
        <v>25000</v>
      </c>
      <c r="L3093" s="51"/>
      <c r="M3093" s="63">
        <v>0</v>
      </c>
      <c r="N3093" s="51"/>
      <c r="O3093" s="76">
        <v>0</v>
      </c>
      <c r="P3093" s="51"/>
    </row>
    <row r="3094" spans="1:16">
      <c r="A3094" s="62" t="s">
        <v>1</v>
      </c>
      <c r="B3094" s="51"/>
      <c r="C3094" s="62" t="s">
        <v>393</v>
      </c>
      <c r="D3094" s="51"/>
      <c r="E3094" s="51"/>
      <c r="F3094" s="51"/>
      <c r="G3094" s="51"/>
      <c r="H3094" s="51"/>
      <c r="I3094" s="51"/>
      <c r="J3094" s="51"/>
      <c r="K3094" s="63">
        <v>25000</v>
      </c>
      <c r="L3094" s="51"/>
      <c r="M3094" s="63">
        <v>0</v>
      </c>
      <c r="N3094" s="51"/>
      <c r="O3094" s="76">
        <v>0</v>
      </c>
      <c r="P3094" s="51"/>
    </row>
    <row r="3095" spans="1:16">
      <c r="A3095" s="54" t="s">
        <v>1</v>
      </c>
      <c r="B3095" s="51"/>
      <c r="C3095" s="54" t="s">
        <v>235</v>
      </c>
      <c r="D3095" s="51"/>
      <c r="E3095" s="56" t="s">
        <v>236</v>
      </c>
      <c r="F3095" s="57"/>
      <c r="G3095" s="57"/>
      <c r="H3095" s="57"/>
      <c r="I3095" s="57"/>
      <c r="J3095" s="57"/>
      <c r="K3095" s="55">
        <v>16000</v>
      </c>
      <c r="L3095" s="51"/>
      <c r="M3095" s="55">
        <v>0</v>
      </c>
      <c r="N3095" s="51"/>
      <c r="O3095" s="81">
        <v>0</v>
      </c>
      <c r="P3095" s="51"/>
    </row>
    <row r="3096" spans="1:16">
      <c r="A3096" s="58" t="s">
        <v>1</v>
      </c>
      <c r="B3096" s="51"/>
      <c r="C3096" s="58" t="s">
        <v>327</v>
      </c>
      <c r="D3096" s="51"/>
      <c r="E3096" s="65" t="s">
        <v>328</v>
      </c>
      <c r="F3096" s="57"/>
      <c r="G3096" s="57"/>
      <c r="H3096" s="57"/>
      <c r="I3096" s="57"/>
      <c r="J3096" s="57"/>
      <c r="K3096" s="59" t="s">
        <v>1</v>
      </c>
      <c r="L3096" s="51"/>
      <c r="M3096" s="59">
        <v>0</v>
      </c>
      <c r="N3096" s="51"/>
      <c r="O3096" s="82" t="s">
        <v>1</v>
      </c>
      <c r="P3096" s="51"/>
    </row>
    <row r="3097" spans="1:16">
      <c r="A3097" s="58" t="s">
        <v>1</v>
      </c>
      <c r="B3097" s="51"/>
      <c r="C3097" s="58" t="s">
        <v>270</v>
      </c>
      <c r="D3097" s="51"/>
      <c r="E3097" s="65" t="s">
        <v>271</v>
      </c>
      <c r="F3097" s="57"/>
      <c r="G3097" s="57"/>
      <c r="H3097" s="57"/>
      <c r="I3097" s="57"/>
      <c r="J3097" s="57"/>
      <c r="K3097" s="59" t="s">
        <v>1</v>
      </c>
      <c r="L3097" s="51"/>
      <c r="M3097" s="59">
        <v>0</v>
      </c>
      <c r="N3097" s="51"/>
      <c r="O3097" s="82" t="s">
        <v>1</v>
      </c>
      <c r="P3097" s="51"/>
    </row>
    <row r="3098" spans="1:16">
      <c r="A3098" s="54" t="s">
        <v>1</v>
      </c>
      <c r="B3098" s="51"/>
      <c r="C3098" s="54" t="s">
        <v>239</v>
      </c>
      <c r="D3098" s="51"/>
      <c r="E3098" s="56" t="s">
        <v>240</v>
      </c>
      <c r="F3098" s="57"/>
      <c r="G3098" s="57"/>
      <c r="H3098" s="57"/>
      <c r="I3098" s="57"/>
      <c r="J3098" s="57"/>
      <c r="K3098" s="55">
        <v>1000</v>
      </c>
      <c r="L3098" s="51"/>
      <c r="M3098" s="55">
        <v>0</v>
      </c>
      <c r="N3098" s="51"/>
      <c r="O3098" s="81">
        <v>0</v>
      </c>
      <c r="P3098" s="51"/>
    </row>
    <row r="3099" spans="1:16">
      <c r="A3099" s="58" t="s">
        <v>1</v>
      </c>
      <c r="B3099" s="51"/>
      <c r="C3099" s="58" t="s">
        <v>284</v>
      </c>
      <c r="D3099" s="51"/>
      <c r="E3099" s="65" t="s">
        <v>285</v>
      </c>
      <c r="F3099" s="57"/>
      <c r="G3099" s="57"/>
      <c r="H3099" s="57"/>
      <c r="I3099" s="57"/>
      <c r="J3099" s="57"/>
      <c r="K3099" s="59" t="s">
        <v>1</v>
      </c>
      <c r="L3099" s="51"/>
      <c r="M3099" s="59">
        <v>0</v>
      </c>
      <c r="N3099" s="51"/>
      <c r="O3099" s="82" t="s">
        <v>1</v>
      </c>
      <c r="P3099" s="51"/>
    </row>
    <row r="3100" spans="1:16">
      <c r="A3100" s="54" t="s">
        <v>1</v>
      </c>
      <c r="B3100" s="51"/>
      <c r="C3100" s="54" t="s">
        <v>262</v>
      </c>
      <c r="D3100" s="51"/>
      <c r="E3100" s="56" t="s">
        <v>263</v>
      </c>
      <c r="F3100" s="57"/>
      <c r="G3100" s="57"/>
      <c r="H3100" s="57"/>
      <c r="I3100" s="57"/>
      <c r="J3100" s="57"/>
      <c r="K3100" s="55">
        <v>8000</v>
      </c>
      <c r="L3100" s="51"/>
      <c r="M3100" s="55">
        <v>0</v>
      </c>
      <c r="N3100" s="51"/>
      <c r="O3100" s="81">
        <v>0</v>
      </c>
      <c r="P3100" s="51"/>
    </row>
    <row r="3101" spans="1:16">
      <c r="A3101" s="58" t="s">
        <v>1</v>
      </c>
      <c r="B3101" s="51"/>
      <c r="C3101" s="58" t="s">
        <v>264</v>
      </c>
      <c r="D3101" s="51"/>
      <c r="E3101" s="65" t="s">
        <v>265</v>
      </c>
      <c r="F3101" s="57"/>
      <c r="G3101" s="57"/>
      <c r="H3101" s="57"/>
      <c r="I3101" s="57"/>
      <c r="J3101" s="57"/>
      <c r="K3101" s="59" t="s">
        <v>1</v>
      </c>
      <c r="L3101" s="51"/>
      <c r="M3101" s="59">
        <v>0</v>
      </c>
      <c r="N3101" s="51"/>
      <c r="O3101" s="82" t="s">
        <v>1</v>
      </c>
      <c r="P3101" s="51"/>
    </row>
    <row r="3102" spans="1:16">
      <c r="A3102" s="62" t="s">
        <v>1</v>
      </c>
      <c r="B3102" s="51"/>
      <c r="C3102" s="62" t="s">
        <v>394</v>
      </c>
      <c r="D3102" s="51"/>
      <c r="E3102" s="51"/>
      <c r="F3102" s="51"/>
      <c r="G3102" s="51"/>
      <c r="H3102" s="51"/>
      <c r="I3102" s="51"/>
      <c r="J3102" s="51"/>
      <c r="K3102" s="63">
        <v>15000</v>
      </c>
      <c r="L3102" s="51"/>
      <c r="M3102" s="63">
        <v>0</v>
      </c>
      <c r="N3102" s="51"/>
      <c r="O3102" s="76">
        <v>0</v>
      </c>
      <c r="P3102" s="51"/>
    </row>
    <row r="3103" spans="1:16">
      <c r="A3103" s="62" t="s">
        <v>1</v>
      </c>
      <c r="B3103" s="51"/>
      <c r="C3103" s="62" t="s">
        <v>395</v>
      </c>
      <c r="D3103" s="51"/>
      <c r="E3103" s="51"/>
      <c r="F3103" s="51"/>
      <c r="G3103" s="51"/>
      <c r="H3103" s="51"/>
      <c r="I3103" s="51"/>
      <c r="J3103" s="51"/>
      <c r="K3103" s="63">
        <v>15000</v>
      </c>
      <c r="L3103" s="51"/>
      <c r="M3103" s="63">
        <v>0</v>
      </c>
      <c r="N3103" s="51"/>
      <c r="O3103" s="76">
        <v>0</v>
      </c>
      <c r="P3103" s="51"/>
    </row>
    <row r="3104" spans="1:16">
      <c r="A3104" s="54" t="s">
        <v>1</v>
      </c>
      <c r="B3104" s="51"/>
      <c r="C3104" s="54" t="s">
        <v>235</v>
      </c>
      <c r="D3104" s="51"/>
      <c r="E3104" s="56" t="s">
        <v>236</v>
      </c>
      <c r="F3104" s="57"/>
      <c r="G3104" s="57"/>
      <c r="H3104" s="57"/>
      <c r="I3104" s="57"/>
      <c r="J3104" s="57"/>
      <c r="K3104" s="55">
        <v>500</v>
      </c>
      <c r="L3104" s="51"/>
      <c r="M3104" s="55">
        <v>0</v>
      </c>
      <c r="N3104" s="51"/>
      <c r="O3104" s="81">
        <v>0</v>
      </c>
      <c r="P3104" s="51"/>
    </row>
    <row r="3105" spans="1:16">
      <c r="A3105" s="58" t="s">
        <v>1</v>
      </c>
      <c r="B3105" s="51"/>
      <c r="C3105" s="58" t="s">
        <v>270</v>
      </c>
      <c r="D3105" s="51"/>
      <c r="E3105" s="65" t="s">
        <v>271</v>
      </c>
      <c r="F3105" s="57"/>
      <c r="G3105" s="57"/>
      <c r="H3105" s="57"/>
      <c r="I3105" s="57"/>
      <c r="J3105" s="57"/>
      <c r="K3105" s="59" t="s">
        <v>1</v>
      </c>
      <c r="L3105" s="51"/>
      <c r="M3105" s="59">
        <v>0</v>
      </c>
      <c r="N3105" s="51"/>
      <c r="O3105" s="82" t="s">
        <v>1</v>
      </c>
      <c r="P3105" s="51"/>
    </row>
    <row r="3106" spans="1:16">
      <c r="A3106" s="54" t="s">
        <v>1</v>
      </c>
      <c r="B3106" s="51"/>
      <c r="C3106" s="54" t="s">
        <v>239</v>
      </c>
      <c r="D3106" s="51"/>
      <c r="E3106" s="56" t="s">
        <v>240</v>
      </c>
      <c r="F3106" s="57"/>
      <c r="G3106" s="57"/>
      <c r="H3106" s="57"/>
      <c r="I3106" s="57"/>
      <c r="J3106" s="57"/>
      <c r="K3106" s="55">
        <v>10000</v>
      </c>
      <c r="L3106" s="51"/>
      <c r="M3106" s="55">
        <v>0</v>
      </c>
      <c r="N3106" s="51"/>
      <c r="O3106" s="81">
        <v>0</v>
      </c>
      <c r="P3106" s="51"/>
    </row>
    <row r="3107" spans="1:16">
      <c r="A3107" s="58" t="s">
        <v>1</v>
      </c>
      <c r="B3107" s="51"/>
      <c r="C3107" s="58" t="s">
        <v>276</v>
      </c>
      <c r="D3107" s="51"/>
      <c r="E3107" s="65" t="s">
        <v>277</v>
      </c>
      <c r="F3107" s="57"/>
      <c r="G3107" s="57"/>
      <c r="H3107" s="57"/>
      <c r="I3107" s="57"/>
      <c r="J3107" s="57"/>
      <c r="K3107" s="59" t="s">
        <v>1</v>
      </c>
      <c r="L3107" s="51"/>
      <c r="M3107" s="59">
        <v>0</v>
      </c>
      <c r="N3107" s="51"/>
      <c r="O3107" s="82" t="s">
        <v>1</v>
      </c>
      <c r="P3107" s="51"/>
    </row>
    <row r="3108" spans="1:16">
      <c r="A3108" s="54" t="s">
        <v>1</v>
      </c>
      <c r="B3108" s="51"/>
      <c r="C3108" s="54" t="s">
        <v>262</v>
      </c>
      <c r="D3108" s="51"/>
      <c r="E3108" s="56" t="s">
        <v>263</v>
      </c>
      <c r="F3108" s="57"/>
      <c r="G3108" s="57"/>
      <c r="H3108" s="57"/>
      <c r="I3108" s="57"/>
      <c r="J3108" s="57"/>
      <c r="K3108" s="55">
        <v>3000</v>
      </c>
      <c r="L3108" s="51"/>
      <c r="M3108" s="55">
        <v>0</v>
      </c>
      <c r="N3108" s="51"/>
      <c r="O3108" s="81">
        <v>0</v>
      </c>
      <c r="P3108" s="51"/>
    </row>
    <row r="3109" spans="1:16">
      <c r="A3109" s="58" t="s">
        <v>1</v>
      </c>
      <c r="B3109" s="51"/>
      <c r="C3109" s="58" t="s">
        <v>264</v>
      </c>
      <c r="D3109" s="51"/>
      <c r="E3109" s="65" t="s">
        <v>265</v>
      </c>
      <c r="F3109" s="57"/>
      <c r="G3109" s="57"/>
      <c r="H3109" s="57"/>
      <c r="I3109" s="57"/>
      <c r="J3109" s="57"/>
      <c r="K3109" s="59" t="s">
        <v>1</v>
      </c>
      <c r="L3109" s="51"/>
      <c r="M3109" s="59">
        <v>0</v>
      </c>
      <c r="N3109" s="51"/>
      <c r="O3109" s="82" t="s">
        <v>1</v>
      </c>
      <c r="P3109" s="51"/>
    </row>
    <row r="3110" spans="1:16">
      <c r="A3110" s="54" t="s">
        <v>1</v>
      </c>
      <c r="B3110" s="51"/>
      <c r="C3110" s="54" t="s">
        <v>374</v>
      </c>
      <c r="D3110" s="51"/>
      <c r="E3110" s="56" t="s">
        <v>375</v>
      </c>
      <c r="F3110" s="57"/>
      <c r="G3110" s="57"/>
      <c r="H3110" s="57"/>
      <c r="I3110" s="57"/>
      <c r="J3110" s="57"/>
      <c r="K3110" s="55">
        <v>1500</v>
      </c>
      <c r="L3110" s="51"/>
      <c r="M3110" s="55">
        <v>0</v>
      </c>
      <c r="N3110" s="51"/>
      <c r="O3110" s="81">
        <v>0</v>
      </c>
      <c r="P3110" s="51"/>
    </row>
    <row r="3111" spans="1:16">
      <c r="A3111" s="58" t="s">
        <v>1</v>
      </c>
      <c r="B3111" s="51"/>
      <c r="C3111" s="58" t="s">
        <v>376</v>
      </c>
      <c r="D3111" s="51"/>
      <c r="E3111" s="65" t="s">
        <v>377</v>
      </c>
      <c r="F3111" s="57"/>
      <c r="G3111" s="57"/>
      <c r="H3111" s="57"/>
      <c r="I3111" s="57"/>
      <c r="J3111" s="57"/>
      <c r="K3111" s="59" t="s">
        <v>1</v>
      </c>
      <c r="L3111" s="51"/>
      <c r="M3111" s="59">
        <v>0</v>
      </c>
      <c r="N3111" s="51"/>
      <c r="O3111" s="82" t="s">
        <v>1</v>
      </c>
      <c r="P3111" s="51"/>
    </row>
    <row r="3112" spans="1:16">
      <c r="A3112" s="60"/>
      <c r="B3112" s="51"/>
      <c r="C3112" s="60" t="s">
        <v>905</v>
      </c>
      <c r="D3112" s="51"/>
      <c r="E3112" s="64" t="s">
        <v>906</v>
      </c>
      <c r="F3112" s="57"/>
      <c r="G3112" s="57"/>
      <c r="H3112" s="57"/>
      <c r="I3112" s="57"/>
      <c r="J3112" s="57"/>
      <c r="K3112" s="61">
        <v>71200</v>
      </c>
      <c r="L3112" s="51"/>
      <c r="M3112" s="61">
        <v>51250.47</v>
      </c>
      <c r="N3112" s="51"/>
      <c r="O3112" s="80">
        <v>71.98</v>
      </c>
      <c r="P3112" s="51"/>
    </row>
    <row r="3113" spans="1:16">
      <c r="A3113" s="62" t="s">
        <v>1</v>
      </c>
      <c r="B3113" s="51"/>
      <c r="C3113" s="62" t="s">
        <v>390</v>
      </c>
      <c r="D3113" s="51"/>
      <c r="E3113" s="51"/>
      <c r="F3113" s="51"/>
      <c r="G3113" s="51"/>
      <c r="H3113" s="51"/>
      <c r="I3113" s="51"/>
      <c r="J3113" s="51"/>
      <c r="K3113" s="63">
        <v>71200</v>
      </c>
      <c r="L3113" s="51"/>
      <c r="M3113" s="63">
        <v>51250.47</v>
      </c>
      <c r="N3113" s="51"/>
      <c r="O3113" s="76">
        <v>71.98</v>
      </c>
      <c r="P3113" s="51"/>
    </row>
    <row r="3114" spans="1:16">
      <c r="A3114" s="62" t="s">
        <v>1</v>
      </c>
      <c r="B3114" s="51"/>
      <c r="C3114" s="62" t="s">
        <v>391</v>
      </c>
      <c r="D3114" s="51"/>
      <c r="E3114" s="51"/>
      <c r="F3114" s="51"/>
      <c r="G3114" s="51"/>
      <c r="H3114" s="51"/>
      <c r="I3114" s="51"/>
      <c r="J3114" s="51"/>
      <c r="K3114" s="63">
        <v>71200</v>
      </c>
      <c r="L3114" s="51"/>
      <c r="M3114" s="63">
        <v>51250.47</v>
      </c>
      <c r="N3114" s="51"/>
      <c r="O3114" s="76">
        <v>71.98</v>
      </c>
      <c r="P3114" s="51"/>
    </row>
    <row r="3115" spans="1:16">
      <c r="A3115" s="54" t="s">
        <v>1</v>
      </c>
      <c r="B3115" s="51"/>
      <c r="C3115" s="54" t="s">
        <v>220</v>
      </c>
      <c r="D3115" s="51"/>
      <c r="E3115" s="56" t="s">
        <v>221</v>
      </c>
      <c r="F3115" s="57"/>
      <c r="G3115" s="57"/>
      <c r="H3115" s="57"/>
      <c r="I3115" s="57"/>
      <c r="J3115" s="57"/>
      <c r="K3115" s="55">
        <v>50000</v>
      </c>
      <c r="L3115" s="51"/>
      <c r="M3115" s="55">
        <v>40567.1</v>
      </c>
      <c r="N3115" s="51"/>
      <c r="O3115" s="81">
        <v>81.13</v>
      </c>
      <c r="P3115" s="51"/>
    </row>
    <row r="3116" spans="1:16">
      <c r="A3116" s="58" t="s">
        <v>1</v>
      </c>
      <c r="B3116" s="51"/>
      <c r="C3116" s="58" t="s">
        <v>222</v>
      </c>
      <c r="D3116" s="51"/>
      <c r="E3116" s="65" t="s">
        <v>223</v>
      </c>
      <c r="F3116" s="57"/>
      <c r="G3116" s="57"/>
      <c r="H3116" s="57"/>
      <c r="I3116" s="57"/>
      <c r="J3116" s="57"/>
      <c r="K3116" s="59" t="s">
        <v>1</v>
      </c>
      <c r="L3116" s="51"/>
      <c r="M3116" s="59">
        <v>40567.1</v>
      </c>
      <c r="N3116" s="51"/>
      <c r="O3116" s="82" t="s">
        <v>1</v>
      </c>
      <c r="P3116" s="51"/>
    </row>
    <row r="3117" spans="1:16">
      <c r="A3117" s="54" t="s">
        <v>1</v>
      </c>
      <c r="B3117" s="51"/>
      <c r="C3117" s="54" t="s">
        <v>224</v>
      </c>
      <c r="D3117" s="51"/>
      <c r="E3117" s="56" t="s">
        <v>225</v>
      </c>
      <c r="F3117" s="57"/>
      <c r="G3117" s="57"/>
      <c r="H3117" s="57"/>
      <c r="I3117" s="57"/>
      <c r="J3117" s="57"/>
      <c r="K3117" s="55">
        <v>7200</v>
      </c>
      <c r="L3117" s="51"/>
      <c r="M3117" s="55">
        <v>3000</v>
      </c>
      <c r="N3117" s="51"/>
      <c r="O3117" s="81">
        <v>41.67</v>
      </c>
      <c r="P3117" s="51"/>
    </row>
    <row r="3118" spans="1:16">
      <c r="A3118" s="58" t="s">
        <v>1</v>
      </c>
      <c r="B3118" s="51"/>
      <c r="C3118" s="58" t="s">
        <v>226</v>
      </c>
      <c r="D3118" s="51"/>
      <c r="E3118" s="65" t="s">
        <v>225</v>
      </c>
      <c r="F3118" s="57"/>
      <c r="G3118" s="57"/>
      <c r="H3118" s="57"/>
      <c r="I3118" s="57"/>
      <c r="J3118" s="57"/>
      <c r="K3118" s="59" t="s">
        <v>1</v>
      </c>
      <c r="L3118" s="51"/>
      <c r="M3118" s="59">
        <v>3000</v>
      </c>
      <c r="N3118" s="51"/>
      <c r="O3118" s="82" t="s">
        <v>1</v>
      </c>
      <c r="P3118" s="51"/>
    </row>
    <row r="3119" spans="1:16">
      <c r="A3119" s="54" t="s">
        <v>1</v>
      </c>
      <c r="B3119" s="51"/>
      <c r="C3119" s="54" t="s">
        <v>227</v>
      </c>
      <c r="D3119" s="51"/>
      <c r="E3119" s="56" t="s">
        <v>228</v>
      </c>
      <c r="F3119" s="57"/>
      <c r="G3119" s="57"/>
      <c r="H3119" s="57"/>
      <c r="I3119" s="57"/>
      <c r="J3119" s="57"/>
      <c r="K3119" s="55">
        <v>12000</v>
      </c>
      <c r="L3119" s="51"/>
      <c r="M3119" s="55">
        <v>6693.58</v>
      </c>
      <c r="N3119" s="51"/>
      <c r="O3119" s="81">
        <v>55.78</v>
      </c>
      <c r="P3119" s="51"/>
    </row>
    <row r="3120" spans="1:16">
      <c r="A3120" s="58" t="s">
        <v>1</v>
      </c>
      <c r="B3120" s="51"/>
      <c r="C3120" s="58" t="s">
        <v>229</v>
      </c>
      <c r="D3120" s="51"/>
      <c r="E3120" s="65" t="s">
        <v>230</v>
      </c>
      <c r="F3120" s="57"/>
      <c r="G3120" s="57"/>
      <c r="H3120" s="57"/>
      <c r="I3120" s="57"/>
      <c r="J3120" s="57"/>
      <c r="K3120" s="59" t="s">
        <v>1</v>
      </c>
      <c r="L3120" s="51"/>
      <c r="M3120" s="59">
        <v>6693.58</v>
      </c>
      <c r="N3120" s="51"/>
      <c r="O3120" s="82" t="s">
        <v>1</v>
      </c>
      <c r="P3120" s="51"/>
    </row>
    <row r="3121" spans="1:16">
      <c r="A3121" s="54" t="s">
        <v>1</v>
      </c>
      <c r="B3121" s="51"/>
      <c r="C3121" s="54" t="s">
        <v>231</v>
      </c>
      <c r="D3121" s="51"/>
      <c r="E3121" s="56" t="s">
        <v>232</v>
      </c>
      <c r="F3121" s="57"/>
      <c r="G3121" s="57"/>
      <c r="H3121" s="57"/>
      <c r="I3121" s="57"/>
      <c r="J3121" s="57"/>
      <c r="K3121" s="55">
        <v>2000</v>
      </c>
      <c r="L3121" s="51"/>
      <c r="M3121" s="55">
        <v>989.79</v>
      </c>
      <c r="N3121" s="51"/>
      <c r="O3121" s="81">
        <v>49.49</v>
      </c>
      <c r="P3121" s="51"/>
    </row>
    <row r="3122" spans="1:16">
      <c r="A3122" s="58" t="s">
        <v>1</v>
      </c>
      <c r="B3122" s="51"/>
      <c r="C3122" s="58" t="s">
        <v>233</v>
      </c>
      <c r="D3122" s="51"/>
      <c r="E3122" s="65" t="s">
        <v>234</v>
      </c>
      <c r="F3122" s="57"/>
      <c r="G3122" s="57"/>
      <c r="H3122" s="57"/>
      <c r="I3122" s="57"/>
      <c r="J3122" s="57"/>
      <c r="K3122" s="59" t="s">
        <v>1</v>
      </c>
      <c r="L3122" s="51"/>
      <c r="M3122" s="59">
        <v>989.79</v>
      </c>
      <c r="N3122" s="51"/>
      <c r="O3122" s="82" t="s">
        <v>1</v>
      </c>
      <c r="P3122" s="51"/>
    </row>
    <row r="3123" spans="1:16">
      <c r="A3123" s="60"/>
      <c r="B3123" s="51"/>
      <c r="C3123" s="60" t="s">
        <v>1004</v>
      </c>
      <c r="D3123" s="51"/>
      <c r="E3123" s="64" t="s">
        <v>1005</v>
      </c>
      <c r="F3123" s="57"/>
      <c r="G3123" s="57"/>
      <c r="H3123" s="57"/>
      <c r="I3123" s="57"/>
      <c r="J3123" s="57"/>
      <c r="K3123" s="61">
        <v>60600</v>
      </c>
      <c r="L3123" s="51"/>
      <c r="M3123" s="61">
        <v>0</v>
      </c>
      <c r="N3123" s="51"/>
      <c r="O3123" s="80">
        <v>0</v>
      </c>
      <c r="P3123" s="51"/>
    </row>
    <row r="3124" spans="1:16">
      <c r="A3124" s="62" t="s">
        <v>1</v>
      </c>
      <c r="B3124" s="51"/>
      <c r="C3124" s="62" t="s">
        <v>384</v>
      </c>
      <c r="D3124" s="51"/>
      <c r="E3124" s="51"/>
      <c r="F3124" s="51"/>
      <c r="G3124" s="51"/>
      <c r="H3124" s="51"/>
      <c r="I3124" s="51"/>
      <c r="J3124" s="51"/>
      <c r="K3124" s="63">
        <v>60600</v>
      </c>
      <c r="L3124" s="51"/>
      <c r="M3124" s="63">
        <v>0</v>
      </c>
      <c r="N3124" s="51"/>
      <c r="O3124" s="76">
        <v>0</v>
      </c>
      <c r="P3124" s="51"/>
    </row>
    <row r="3125" spans="1:16">
      <c r="A3125" s="62" t="s">
        <v>1</v>
      </c>
      <c r="B3125" s="51"/>
      <c r="C3125" s="62" t="s">
        <v>385</v>
      </c>
      <c r="D3125" s="51"/>
      <c r="E3125" s="51"/>
      <c r="F3125" s="51"/>
      <c r="G3125" s="51"/>
      <c r="H3125" s="51"/>
      <c r="I3125" s="51"/>
      <c r="J3125" s="51"/>
      <c r="K3125" s="63">
        <v>60600</v>
      </c>
      <c r="L3125" s="51"/>
      <c r="M3125" s="63">
        <v>0</v>
      </c>
      <c r="N3125" s="51"/>
      <c r="O3125" s="76">
        <v>0</v>
      </c>
      <c r="P3125" s="51"/>
    </row>
    <row r="3126" spans="1:16">
      <c r="A3126" s="54" t="s">
        <v>1</v>
      </c>
      <c r="B3126" s="51"/>
      <c r="C3126" s="54" t="s">
        <v>220</v>
      </c>
      <c r="D3126" s="51"/>
      <c r="E3126" s="56" t="s">
        <v>221</v>
      </c>
      <c r="F3126" s="57"/>
      <c r="G3126" s="57"/>
      <c r="H3126" s="57"/>
      <c r="I3126" s="57"/>
      <c r="J3126" s="57"/>
      <c r="K3126" s="55">
        <v>30000</v>
      </c>
      <c r="L3126" s="51"/>
      <c r="M3126" s="55">
        <v>0</v>
      </c>
      <c r="N3126" s="51"/>
      <c r="O3126" s="81">
        <v>0</v>
      </c>
      <c r="P3126" s="51"/>
    </row>
    <row r="3127" spans="1:16">
      <c r="A3127" s="58" t="s">
        <v>1</v>
      </c>
      <c r="B3127" s="51"/>
      <c r="C3127" s="58" t="s">
        <v>222</v>
      </c>
      <c r="D3127" s="51"/>
      <c r="E3127" s="65" t="s">
        <v>223</v>
      </c>
      <c r="F3127" s="57"/>
      <c r="G3127" s="57"/>
      <c r="H3127" s="57"/>
      <c r="I3127" s="57"/>
      <c r="J3127" s="57"/>
      <c r="K3127" s="59" t="s">
        <v>1</v>
      </c>
      <c r="L3127" s="51"/>
      <c r="M3127" s="59">
        <v>0</v>
      </c>
      <c r="N3127" s="51"/>
      <c r="O3127" s="82" t="s">
        <v>1</v>
      </c>
      <c r="P3127" s="51"/>
    </row>
    <row r="3128" spans="1:16">
      <c r="A3128" s="54" t="s">
        <v>1</v>
      </c>
      <c r="B3128" s="51"/>
      <c r="C3128" s="54" t="s">
        <v>224</v>
      </c>
      <c r="D3128" s="51"/>
      <c r="E3128" s="56" t="s">
        <v>225</v>
      </c>
      <c r="F3128" s="57"/>
      <c r="G3128" s="57"/>
      <c r="H3128" s="57"/>
      <c r="I3128" s="57"/>
      <c r="J3128" s="57"/>
      <c r="K3128" s="55">
        <v>12000</v>
      </c>
      <c r="L3128" s="51"/>
      <c r="M3128" s="55">
        <v>0</v>
      </c>
      <c r="N3128" s="51"/>
      <c r="O3128" s="81">
        <v>0</v>
      </c>
      <c r="P3128" s="51"/>
    </row>
    <row r="3129" spans="1:16">
      <c r="A3129" s="58" t="s">
        <v>1</v>
      </c>
      <c r="B3129" s="51"/>
      <c r="C3129" s="58" t="s">
        <v>226</v>
      </c>
      <c r="D3129" s="51"/>
      <c r="E3129" s="65" t="s">
        <v>225</v>
      </c>
      <c r="F3129" s="57"/>
      <c r="G3129" s="57"/>
      <c r="H3129" s="57"/>
      <c r="I3129" s="57"/>
      <c r="J3129" s="57"/>
      <c r="K3129" s="59" t="s">
        <v>1</v>
      </c>
      <c r="L3129" s="51"/>
      <c r="M3129" s="59">
        <v>0</v>
      </c>
      <c r="N3129" s="51"/>
      <c r="O3129" s="82" t="s">
        <v>1</v>
      </c>
      <c r="P3129" s="51"/>
    </row>
    <row r="3130" spans="1:16">
      <c r="A3130" s="54" t="s">
        <v>1</v>
      </c>
      <c r="B3130" s="51"/>
      <c r="C3130" s="54" t="s">
        <v>227</v>
      </c>
      <c r="D3130" s="51"/>
      <c r="E3130" s="56" t="s">
        <v>228</v>
      </c>
      <c r="F3130" s="57"/>
      <c r="G3130" s="57"/>
      <c r="H3130" s="57"/>
      <c r="I3130" s="57"/>
      <c r="J3130" s="57"/>
      <c r="K3130" s="55">
        <v>16000</v>
      </c>
      <c r="L3130" s="51"/>
      <c r="M3130" s="55">
        <v>0</v>
      </c>
      <c r="N3130" s="51"/>
      <c r="O3130" s="81">
        <v>0</v>
      </c>
      <c r="P3130" s="51"/>
    </row>
    <row r="3131" spans="1:16">
      <c r="A3131" s="58" t="s">
        <v>1</v>
      </c>
      <c r="B3131" s="51"/>
      <c r="C3131" s="58" t="s">
        <v>229</v>
      </c>
      <c r="D3131" s="51"/>
      <c r="E3131" s="65" t="s">
        <v>230</v>
      </c>
      <c r="F3131" s="57"/>
      <c r="G3131" s="57"/>
      <c r="H3131" s="57"/>
      <c r="I3131" s="57"/>
      <c r="J3131" s="57"/>
      <c r="K3131" s="59" t="s">
        <v>1</v>
      </c>
      <c r="L3131" s="51"/>
      <c r="M3131" s="59">
        <v>0</v>
      </c>
      <c r="N3131" s="51"/>
      <c r="O3131" s="82" t="s">
        <v>1</v>
      </c>
      <c r="P3131" s="51"/>
    </row>
    <row r="3132" spans="1:16">
      <c r="A3132" s="54" t="s">
        <v>1</v>
      </c>
      <c r="B3132" s="51"/>
      <c r="C3132" s="54" t="s">
        <v>231</v>
      </c>
      <c r="D3132" s="51"/>
      <c r="E3132" s="56" t="s">
        <v>232</v>
      </c>
      <c r="F3132" s="57"/>
      <c r="G3132" s="57"/>
      <c r="H3132" s="57"/>
      <c r="I3132" s="57"/>
      <c r="J3132" s="57"/>
      <c r="K3132" s="55">
        <v>2600</v>
      </c>
      <c r="L3132" s="51"/>
      <c r="M3132" s="55">
        <v>0</v>
      </c>
      <c r="N3132" s="51"/>
      <c r="O3132" s="81">
        <v>0</v>
      </c>
      <c r="P3132" s="51"/>
    </row>
    <row r="3133" spans="1:16">
      <c r="A3133" s="58" t="s">
        <v>1</v>
      </c>
      <c r="B3133" s="51"/>
      <c r="C3133" s="58" t="s">
        <v>258</v>
      </c>
      <c r="D3133" s="51"/>
      <c r="E3133" s="65" t="s">
        <v>259</v>
      </c>
      <c r="F3133" s="57"/>
      <c r="G3133" s="57"/>
      <c r="H3133" s="57"/>
      <c r="I3133" s="57"/>
      <c r="J3133" s="57"/>
      <c r="K3133" s="59" t="s">
        <v>1</v>
      </c>
      <c r="L3133" s="51"/>
      <c r="M3133" s="59">
        <v>0</v>
      </c>
      <c r="N3133" s="51"/>
      <c r="O3133" s="82" t="s">
        <v>1</v>
      </c>
      <c r="P3133" s="51"/>
    </row>
    <row r="3134" spans="1:16">
      <c r="A3134" s="58" t="s">
        <v>1</v>
      </c>
      <c r="B3134" s="51"/>
      <c r="C3134" s="58" t="s">
        <v>233</v>
      </c>
      <c r="D3134" s="51"/>
      <c r="E3134" s="65" t="s">
        <v>234</v>
      </c>
      <c r="F3134" s="57"/>
      <c r="G3134" s="57"/>
      <c r="H3134" s="57"/>
      <c r="I3134" s="57"/>
      <c r="J3134" s="57"/>
      <c r="K3134" s="59" t="s">
        <v>1</v>
      </c>
      <c r="L3134" s="51"/>
      <c r="M3134" s="59">
        <v>0</v>
      </c>
      <c r="N3134" s="51"/>
      <c r="O3134" s="82" t="s">
        <v>1</v>
      </c>
      <c r="P3134" s="51"/>
    </row>
    <row r="3135" spans="1:16">
      <c r="A3135" s="66" t="s">
        <v>1</v>
      </c>
      <c r="B3135" s="51"/>
      <c r="C3135" s="66" t="s">
        <v>612</v>
      </c>
      <c r="D3135" s="51"/>
      <c r="E3135" s="70" t="s">
        <v>613</v>
      </c>
      <c r="F3135" s="57"/>
      <c r="G3135" s="57"/>
      <c r="H3135" s="57"/>
      <c r="I3135" s="57"/>
      <c r="J3135" s="57"/>
      <c r="K3135" s="67">
        <v>145000</v>
      </c>
      <c r="L3135" s="51"/>
      <c r="M3135" s="67">
        <v>79849.86</v>
      </c>
      <c r="N3135" s="51"/>
      <c r="O3135" s="79">
        <v>55.07</v>
      </c>
      <c r="P3135" s="51"/>
    </row>
    <row r="3136" spans="1:16">
      <c r="A3136" s="60"/>
      <c r="B3136" s="51"/>
      <c r="C3136" s="60" t="s">
        <v>614</v>
      </c>
      <c r="D3136" s="51"/>
      <c r="E3136" s="64" t="s">
        <v>615</v>
      </c>
      <c r="F3136" s="57"/>
      <c r="G3136" s="57"/>
      <c r="H3136" s="57"/>
      <c r="I3136" s="57"/>
      <c r="J3136" s="57"/>
      <c r="K3136" s="61">
        <v>145000</v>
      </c>
      <c r="L3136" s="51"/>
      <c r="M3136" s="61">
        <v>79849.86</v>
      </c>
      <c r="N3136" s="51"/>
      <c r="O3136" s="80">
        <v>55.07</v>
      </c>
      <c r="P3136" s="51"/>
    </row>
    <row r="3137" spans="1:16">
      <c r="A3137" s="62" t="s">
        <v>1</v>
      </c>
      <c r="B3137" s="51"/>
      <c r="C3137" s="62" t="s">
        <v>384</v>
      </c>
      <c r="D3137" s="51"/>
      <c r="E3137" s="51"/>
      <c r="F3137" s="51"/>
      <c r="G3137" s="51"/>
      <c r="H3137" s="51"/>
      <c r="I3137" s="51"/>
      <c r="J3137" s="51"/>
      <c r="K3137" s="63">
        <v>120000</v>
      </c>
      <c r="L3137" s="51"/>
      <c r="M3137" s="63">
        <v>62701.27</v>
      </c>
      <c r="N3137" s="51"/>
      <c r="O3137" s="76">
        <v>52.25</v>
      </c>
      <c r="P3137" s="51"/>
    </row>
    <row r="3138" spans="1:16">
      <c r="A3138" s="62" t="s">
        <v>1</v>
      </c>
      <c r="B3138" s="51"/>
      <c r="C3138" s="62" t="s">
        <v>385</v>
      </c>
      <c r="D3138" s="51"/>
      <c r="E3138" s="51"/>
      <c r="F3138" s="51"/>
      <c r="G3138" s="51"/>
      <c r="H3138" s="51"/>
      <c r="I3138" s="51"/>
      <c r="J3138" s="51"/>
      <c r="K3138" s="63">
        <v>120000</v>
      </c>
      <c r="L3138" s="51"/>
      <c r="M3138" s="63">
        <v>62701.27</v>
      </c>
      <c r="N3138" s="51"/>
      <c r="O3138" s="76">
        <v>52.25</v>
      </c>
      <c r="P3138" s="51"/>
    </row>
    <row r="3139" spans="1:16">
      <c r="A3139" s="54" t="s">
        <v>1</v>
      </c>
      <c r="B3139" s="51"/>
      <c r="C3139" s="54" t="s">
        <v>235</v>
      </c>
      <c r="D3139" s="51"/>
      <c r="E3139" s="56" t="s">
        <v>236</v>
      </c>
      <c r="F3139" s="57"/>
      <c r="G3139" s="57"/>
      <c r="H3139" s="57"/>
      <c r="I3139" s="57"/>
      <c r="J3139" s="57"/>
      <c r="K3139" s="55">
        <v>120000</v>
      </c>
      <c r="L3139" s="51"/>
      <c r="M3139" s="55">
        <v>62701.27</v>
      </c>
      <c r="N3139" s="51"/>
      <c r="O3139" s="81">
        <v>52.25</v>
      </c>
      <c r="P3139" s="51"/>
    </row>
    <row r="3140" spans="1:16">
      <c r="A3140" s="58" t="s">
        <v>1</v>
      </c>
      <c r="B3140" s="51"/>
      <c r="C3140" s="58" t="s">
        <v>327</v>
      </c>
      <c r="D3140" s="51"/>
      <c r="E3140" s="65" t="s">
        <v>328</v>
      </c>
      <c r="F3140" s="57"/>
      <c r="G3140" s="57"/>
      <c r="H3140" s="57"/>
      <c r="I3140" s="57"/>
      <c r="J3140" s="57"/>
      <c r="K3140" s="59" t="s">
        <v>1</v>
      </c>
      <c r="L3140" s="51"/>
      <c r="M3140" s="59">
        <v>62701.27</v>
      </c>
      <c r="N3140" s="51"/>
      <c r="O3140" s="82" t="s">
        <v>1</v>
      </c>
      <c r="P3140" s="51"/>
    </row>
    <row r="3141" spans="1:16">
      <c r="A3141" s="62" t="s">
        <v>1</v>
      </c>
      <c r="B3141" s="51"/>
      <c r="C3141" s="62" t="s">
        <v>390</v>
      </c>
      <c r="D3141" s="51"/>
      <c r="E3141" s="51"/>
      <c r="F3141" s="51"/>
      <c r="G3141" s="51"/>
      <c r="H3141" s="51"/>
      <c r="I3141" s="51"/>
      <c r="J3141" s="51"/>
      <c r="K3141" s="63">
        <v>25000</v>
      </c>
      <c r="L3141" s="51"/>
      <c r="M3141" s="63">
        <v>17148.59</v>
      </c>
      <c r="N3141" s="51"/>
      <c r="O3141" s="76">
        <v>68.59</v>
      </c>
      <c r="P3141" s="51"/>
    </row>
    <row r="3142" spans="1:16">
      <c r="A3142" s="62" t="s">
        <v>1</v>
      </c>
      <c r="B3142" s="51"/>
      <c r="C3142" s="62" t="s">
        <v>391</v>
      </c>
      <c r="D3142" s="51"/>
      <c r="E3142" s="51"/>
      <c r="F3142" s="51"/>
      <c r="G3142" s="51"/>
      <c r="H3142" s="51"/>
      <c r="I3142" s="51"/>
      <c r="J3142" s="51"/>
      <c r="K3142" s="63">
        <v>25000</v>
      </c>
      <c r="L3142" s="51"/>
      <c r="M3142" s="63">
        <v>17148.59</v>
      </c>
      <c r="N3142" s="51"/>
      <c r="O3142" s="76">
        <v>68.59</v>
      </c>
      <c r="P3142" s="51"/>
    </row>
    <row r="3143" spans="1:16">
      <c r="A3143" s="54" t="s">
        <v>1</v>
      </c>
      <c r="B3143" s="51"/>
      <c r="C3143" s="54" t="s">
        <v>235</v>
      </c>
      <c r="D3143" s="51"/>
      <c r="E3143" s="56" t="s">
        <v>236</v>
      </c>
      <c r="F3143" s="57"/>
      <c r="G3143" s="57"/>
      <c r="H3143" s="57"/>
      <c r="I3143" s="57"/>
      <c r="J3143" s="57"/>
      <c r="K3143" s="55">
        <v>25000</v>
      </c>
      <c r="L3143" s="51"/>
      <c r="M3143" s="55">
        <v>17148.59</v>
      </c>
      <c r="N3143" s="51"/>
      <c r="O3143" s="81">
        <v>68.59</v>
      </c>
      <c r="P3143" s="51"/>
    </row>
    <row r="3144" spans="1:16">
      <c r="A3144" s="58" t="s">
        <v>1</v>
      </c>
      <c r="B3144" s="51"/>
      <c r="C3144" s="58" t="s">
        <v>327</v>
      </c>
      <c r="D3144" s="51"/>
      <c r="E3144" s="65" t="s">
        <v>328</v>
      </c>
      <c r="F3144" s="57"/>
      <c r="G3144" s="57"/>
      <c r="H3144" s="57"/>
      <c r="I3144" s="57"/>
      <c r="J3144" s="57"/>
      <c r="K3144" s="59" t="s">
        <v>1</v>
      </c>
      <c r="L3144" s="51"/>
      <c r="M3144" s="59">
        <v>17148.59</v>
      </c>
      <c r="N3144" s="51"/>
      <c r="O3144" s="82" t="s">
        <v>1</v>
      </c>
      <c r="P3144" s="51"/>
    </row>
    <row r="3145" spans="1:16">
      <c r="A3145" s="68" t="s">
        <v>1</v>
      </c>
      <c r="B3145" s="51"/>
      <c r="C3145" s="68" t="s">
        <v>919</v>
      </c>
      <c r="D3145" s="51"/>
      <c r="E3145" s="51"/>
      <c r="F3145" s="51"/>
      <c r="G3145" s="51"/>
      <c r="H3145" s="51"/>
      <c r="I3145" s="51"/>
      <c r="J3145" s="51"/>
      <c r="K3145" s="69">
        <v>14537753.539999999</v>
      </c>
      <c r="L3145" s="51"/>
      <c r="M3145" s="69">
        <v>5232431.2300000004</v>
      </c>
      <c r="N3145" s="51"/>
      <c r="O3145" s="75">
        <v>35.99</v>
      </c>
      <c r="P3145" s="51"/>
    </row>
    <row r="3146" spans="1:16">
      <c r="A3146" s="66" t="s">
        <v>1</v>
      </c>
      <c r="B3146" s="51"/>
      <c r="C3146" s="66" t="s">
        <v>632</v>
      </c>
      <c r="D3146" s="51"/>
      <c r="E3146" s="70" t="s">
        <v>633</v>
      </c>
      <c r="F3146" s="57"/>
      <c r="G3146" s="57"/>
      <c r="H3146" s="57"/>
      <c r="I3146" s="57"/>
      <c r="J3146" s="57"/>
      <c r="K3146" s="67">
        <v>11246400</v>
      </c>
      <c r="L3146" s="51"/>
      <c r="M3146" s="67">
        <v>4309028.08</v>
      </c>
      <c r="N3146" s="51"/>
      <c r="O3146" s="79">
        <v>38.31</v>
      </c>
      <c r="P3146" s="51"/>
    </row>
    <row r="3147" spans="1:16">
      <c r="A3147" s="60"/>
      <c r="B3147" s="51"/>
      <c r="C3147" s="60" t="s">
        <v>634</v>
      </c>
      <c r="D3147" s="51"/>
      <c r="E3147" s="64" t="s">
        <v>635</v>
      </c>
      <c r="F3147" s="57"/>
      <c r="G3147" s="57"/>
      <c r="H3147" s="57"/>
      <c r="I3147" s="57"/>
      <c r="J3147" s="57"/>
      <c r="K3147" s="61">
        <v>1086940</v>
      </c>
      <c r="L3147" s="51"/>
      <c r="M3147" s="61">
        <v>577861.31999999995</v>
      </c>
      <c r="N3147" s="51"/>
      <c r="O3147" s="80">
        <v>53.16</v>
      </c>
      <c r="P3147" s="51"/>
    </row>
    <row r="3148" spans="1:16">
      <c r="A3148" s="62" t="s">
        <v>1</v>
      </c>
      <c r="B3148" s="51"/>
      <c r="C3148" s="62" t="s">
        <v>390</v>
      </c>
      <c r="D3148" s="51"/>
      <c r="E3148" s="51"/>
      <c r="F3148" s="51"/>
      <c r="G3148" s="51"/>
      <c r="H3148" s="51"/>
      <c r="I3148" s="51"/>
      <c r="J3148" s="51"/>
      <c r="K3148" s="63">
        <v>1086940</v>
      </c>
      <c r="L3148" s="51"/>
      <c r="M3148" s="63">
        <v>577861.31999999995</v>
      </c>
      <c r="N3148" s="51"/>
      <c r="O3148" s="76">
        <v>53.16</v>
      </c>
      <c r="P3148" s="51"/>
    </row>
    <row r="3149" spans="1:16">
      <c r="A3149" s="62" t="s">
        <v>1</v>
      </c>
      <c r="B3149" s="51"/>
      <c r="C3149" s="62" t="s">
        <v>391</v>
      </c>
      <c r="D3149" s="51"/>
      <c r="E3149" s="51"/>
      <c r="F3149" s="51"/>
      <c r="G3149" s="51"/>
      <c r="H3149" s="51"/>
      <c r="I3149" s="51"/>
      <c r="J3149" s="51"/>
      <c r="K3149" s="63">
        <v>1086940</v>
      </c>
      <c r="L3149" s="51"/>
      <c r="M3149" s="63">
        <v>577861.31999999995</v>
      </c>
      <c r="N3149" s="51"/>
      <c r="O3149" s="76">
        <v>53.16</v>
      </c>
      <c r="P3149" s="51"/>
    </row>
    <row r="3150" spans="1:16">
      <c r="A3150" s="54" t="s">
        <v>1</v>
      </c>
      <c r="B3150" s="51"/>
      <c r="C3150" s="54" t="s">
        <v>231</v>
      </c>
      <c r="D3150" s="51"/>
      <c r="E3150" s="56" t="s">
        <v>232</v>
      </c>
      <c r="F3150" s="57"/>
      <c r="G3150" s="57"/>
      <c r="H3150" s="57"/>
      <c r="I3150" s="57"/>
      <c r="J3150" s="57"/>
      <c r="K3150" s="55">
        <v>24500</v>
      </c>
      <c r="L3150" s="51"/>
      <c r="M3150" s="55">
        <v>19959.04</v>
      </c>
      <c r="N3150" s="51"/>
      <c r="O3150" s="81">
        <v>81.47</v>
      </c>
      <c r="P3150" s="51"/>
    </row>
    <row r="3151" spans="1:16">
      <c r="A3151" s="58" t="s">
        <v>1</v>
      </c>
      <c r="B3151" s="51"/>
      <c r="C3151" s="58" t="s">
        <v>258</v>
      </c>
      <c r="D3151" s="51"/>
      <c r="E3151" s="65" t="s">
        <v>259</v>
      </c>
      <c r="F3151" s="57"/>
      <c r="G3151" s="57"/>
      <c r="H3151" s="57"/>
      <c r="I3151" s="57"/>
      <c r="J3151" s="57"/>
      <c r="K3151" s="59" t="s">
        <v>1</v>
      </c>
      <c r="L3151" s="51"/>
      <c r="M3151" s="59">
        <v>16987.04</v>
      </c>
      <c r="N3151" s="51"/>
      <c r="O3151" s="82" t="s">
        <v>1</v>
      </c>
      <c r="P3151" s="51"/>
    </row>
    <row r="3152" spans="1:16">
      <c r="A3152" s="58" t="s">
        <v>1</v>
      </c>
      <c r="B3152" s="51"/>
      <c r="C3152" s="58" t="s">
        <v>260</v>
      </c>
      <c r="D3152" s="51"/>
      <c r="E3152" s="65" t="s">
        <v>261</v>
      </c>
      <c r="F3152" s="57"/>
      <c r="G3152" s="57"/>
      <c r="H3152" s="57"/>
      <c r="I3152" s="57"/>
      <c r="J3152" s="57"/>
      <c r="K3152" s="59" t="s">
        <v>1</v>
      </c>
      <c r="L3152" s="51"/>
      <c r="M3152" s="59">
        <v>2430</v>
      </c>
      <c r="N3152" s="51"/>
      <c r="O3152" s="82" t="s">
        <v>1</v>
      </c>
      <c r="P3152" s="51"/>
    </row>
    <row r="3153" spans="1:16">
      <c r="A3153" s="58" t="s">
        <v>1</v>
      </c>
      <c r="B3153" s="51"/>
      <c r="C3153" s="58" t="s">
        <v>378</v>
      </c>
      <c r="D3153" s="51"/>
      <c r="E3153" s="65" t="s">
        <v>379</v>
      </c>
      <c r="F3153" s="57"/>
      <c r="G3153" s="57"/>
      <c r="H3153" s="57"/>
      <c r="I3153" s="57"/>
      <c r="J3153" s="57"/>
      <c r="K3153" s="59" t="s">
        <v>1</v>
      </c>
      <c r="L3153" s="51"/>
      <c r="M3153" s="59">
        <v>542</v>
      </c>
      <c r="N3153" s="51"/>
      <c r="O3153" s="82" t="s">
        <v>1</v>
      </c>
      <c r="P3153" s="51"/>
    </row>
    <row r="3154" spans="1:16">
      <c r="A3154" s="54" t="s">
        <v>1</v>
      </c>
      <c r="B3154" s="51"/>
      <c r="C3154" s="54" t="s">
        <v>235</v>
      </c>
      <c r="D3154" s="51"/>
      <c r="E3154" s="56" t="s">
        <v>236</v>
      </c>
      <c r="F3154" s="57"/>
      <c r="G3154" s="57"/>
      <c r="H3154" s="57"/>
      <c r="I3154" s="57"/>
      <c r="J3154" s="57"/>
      <c r="K3154" s="55">
        <v>347065</v>
      </c>
      <c r="L3154" s="51"/>
      <c r="M3154" s="55">
        <v>246409.7</v>
      </c>
      <c r="N3154" s="51"/>
      <c r="O3154" s="81">
        <v>71</v>
      </c>
      <c r="P3154" s="51"/>
    </row>
    <row r="3155" spans="1:16">
      <c r="A3155" s="58" t="s">
        <v>1</v>
      </c>
      <c r="B3155" s="51"/>
      <c r="C3155" s="58" t="s">
        <v>237</v>
      </c>
      <c r="D3155" s="51"/>
      <c r="E3155" s="65" t="s">
        <v>238</v>
      </c>
      <c r="F3155" s="57"/>
      <c r="G3155" s="57"/>
      <c r="H3155" s="57"/>
      <c r="I3155" s="57"/>
      <c r="J3155" s="57"/>
      <c r="K3155" s="59" t="s">
        <v>1</v>
      </c>
      <c r="L3155" s="51"/>
      <c r="M3155" s="59">
        <v>68258.070000000007</v>
      </c>
      <c r="N3155" s="51"/>
      <c r="O3155" s="82" t="s">
        <v>1</v>
      </c>
      <c r="P3155" s="51"/>
    </row>
    <row r="3156" spans="1:16">
      <c r="A3156" s="58" t="s">
        <v>1</v>
      </c>
      <c r="B3156" s="51"/>
      <c r="C3156" s="58" t="s">
        <v>327</v>
      </c>
      <c r="D3156" s="51"/>
      <c r="E3156" s="65" t="s">
        <v>328</v>
      </c>
      <c r="F3156" s="57"/>
      <c r="G3156" s="57"/>
      <c r="H3156" s="57"/>
      <c r="I3156" s="57"/>
      <c r="J3156" s="57"/>
      <c r="K3156" s="59" t="s">
        <v>1</v>
      </c>
      <c r="L3156" s="51"/>
      <c r="M3156" s="59">
        <v>0</v>
      </c>
      <c r="N3156" s="51"/>
      <c r="O3156" s="82" t="s">
        <v>1</v>
      </c>
      <c r="P3156" s="51"/>
    </row>
    <row r="3157" spans="1:16">
      <c r="A3157" s="58" t="s">
        <v>1</v>
      </c>
      <c r="B3157" s="51"/>
      <c r="C3157" s="58" t="s">
        <v>266</v>
      </c>
      <c r="D3157" s="51"/>
      <c r="E3157" s="65" t="s">
        <v>267</v>
      </c>
      <c r="F3157" s="57"/>
      <c r="G3157" s="57"/>
      <c r="H3157" s="57"/>
      <c r="I3157" s="57"/>
      <c r="J3157" s="57"/>
      <c r="K3157" s="59" t="s">
        <v>1</v>
      </c>
      <c r="L3157" s="51"/>
      <c r="M3157" s="59">
        <v>156836.6</v>
      </c>
      <c r="N3157" s="51"/>
      <c r="O3157" s="82" t="s">
        <v>1</v>
      </c>
      <c r="P3157" s="51"/>
    </row>
    <row r="3158" spans="1:16">
      <c r="A3158" s="58" t="s">
        <v>1</v>
      </c>
      <c r="B3158" s="51"/>
      <c r="C3158" s="58" t="s">
        <v>268</v>
      </c>
      <c r="D3158" s="51"/>
      <c r="E3158" s="65" t="s">
        <v>269</v>
      </c>
      <c r="F3158" s="57"/>
      <c r="G3158" s="57"/>
      <c r="H3158" s="57"/>
      <c r="I3158" s="57"/>
      <c r="J3158" s="57"/>
      <c r="K3158" s="59" t="s">
        <v>1</v>
      </c>
      <c r="L3158" s="51"/>
      <c r="M3158" s="59">
        <v>15751.35</v>
      </c>
      <c r="N3158" s="51"/>
      <c r="O3158" s="82" t="s">
        <v>1</v>
      </c>
      <c r="P3158" s="51"/>
    </row>
    <row r="3159" spans="1:16">
      <c r="A3159" s="58" t="s">
        <v>1</v>
      </c>
      <c r="B3159" s="51"/>
      <c r="C3159" s="58" t="s">
        <v>270</v>
      </c>
      <c r="D3159" s="51"/>
      <c r="E3159" s="65" t="s">
        <v>271</v>
      </c>
      <c r="F3159" s="57"/>
      <c r="G3159" s="57"/>
      <c r="H3159" s="57"/>
      <c r="I3159" s="57"/>
      <c r="J3159" s="57"/>
      <c r="K3159" s="59" t="s">
        <v>1</v>
      </c>
      <c r="L3159" s="51"/>
      <c r="M3159" s="59">
        <v>5563.68</v>
      </c>
      <c r="N3159" s="51"/>
      <c r="O3159" s="82" t="s">
        <v>1</v>
      </c>
      <c r="P3159" s="51"/>
    </row>
    <row r="3160" spans="1:16">
      <c r="A3160" s="58" t="s">
        <v>1</v>
      </c>
      <c r="B3160" s="51"/>
      <c r="C3160" s="58" t="s">
        <v>272</v>
      </c>
      <c r="D3160" s="51"/>
      <c r="E3160" s="65" t="s">
        <v>273</v>
      </c>
      <c r="F3160" s="57"/>
      <c r="G3160" s="57"/>
      <c r="H3160" s="57"/>
      <c r="I3160" s="57"/>
      <c r="J3160" s="57"/>
      <c r="K3160" s="59" t="s">
        <v>1</v>
      </c>
      <c r="L3160" s="51"/>
      <c r="M3160" s="59">
        <v>0</v>
      </c>
      <c r="N3160" s="51"/>
      <c r="O3160" s="82" t="s">
        <v>1</v>
      </c>
      <c r="P3160" s="51"/>
    </row>
    <row r="3161" spans="1:16">
      <c r="A3161" s="54" t="s">
        <v>1</v>
      </c>
      <c r="B3161" s="51"/>
      <c r="C3161" s="54" t="s">
        <v>239</v>
      </c>
      <c r="D3161" s="51"/>
      <c r="E3161" s="56" t="s">
        <v>240</v>
      </c>
      <c r="F3161" s="57"/>
      <c r="G3161" s="57"/>
      <c r="H3161" s="57"/>
      <c r="I3161" s="57"/>
      <c r="J3161" s="57"/>
      <c r="K3161" s="55">
        <v>672250</v>
      </c>
      <c r="L3161" s="51"/>
      <c r="M3161" s="55">
        <v>288644.90999999997</v>
      </c>
      <c r="N3161" s="51"/>
      <c r="O3161" s="81">
        <v>42.94</v>
      </c>
      <c r="P3161" s="51"/>
    </row>
    <row r="3162" spans="1:16">
      <c r="A3162" s="58" t="s">
        <v>1</v>
      </c>
      <c r="B3162" s="51"/>
      <c r="C3162" s="58" t="s">
        <v>274</v>
      </c>
      <c r="D3162" s="51"/>
      <c r="E3162" s="65" t="s">
        <v>275</v>
      </c>
      <c r="F3162" s="57"/>
      <c r="G3162" s="57"/>
      <c r="H3162" s="57"/>
      <c r="I3162" s="57"/>
      <c r="J3162" s="57"/>
      <c r="K3162" s="59" t="s">
        <v>1</v>
      </c>
      <c r="L3162" s="51"/>
      <c r="M3162" s="59">
        <v>42087.32</v>
      </c>
      <c r="N3162" s="51"/>
      <c r="O3162" s="82" t="s">
        <v>1</v>
      </c>
      <c r="P3162" s="51"/>
    </row>
    <row r="3163" spans="1:16">
      <c r="A3163" s="58" t="s">
        <v>1</v>
      </c>
      <c r="B3163" s="51"/>
      <c r="C3163" s="58" t="s">
        <v>276</v>
      </c>
      <c r="D3163" s="51"/>
      <c r="E3163" s="65" t="s">
        <v>277</v>
      </c>
      <c r="F3163" s="57"/>
      <c r="G3163" s="57"/>
      <c r="H3163" s="57"/>
      <c r="I3163" s="57"/>
      <c r="J3163" s="57"/>
      <c r="K3163" s="59" t="s">
        <v>1</v>
      </c>
      <c r="L3163" s="51"/>
      <c r="M3163" s="59">
        <v>26709.34</v>
      </c>
      <c r="N3163" s="51"/>
      <c r="O3163" s="82" t="s">
        <v>1</v>
      </c>
      <c r="P3163" s="51"/>
    </row>
    <row r="3164" spans="1:16">
      <c r="A3164" s="58" t="s">
        <v>1</v>
      </c>
      <c r="B3164" s="51"/>
      <c r="C3164" s="58" t="s">
        <v>241</v>
      </c>
      <c r="D3164" s="51"/>
      <c r="E3164" s="65" t="s">
        <v>242</v>
      </c>
      <c r="F3164" s="57"/>
      <c r="G3164" s="57"/>
      <c r="H3164" s="57"/>
      <c r="I3164" s="57"/>
      <c r="J3164" s="57"/>
      <c r="K3164" s="59" t="s">
        <v>1</v>
      </c>
      <c r="L3164" s="51"/>
      <c r="M3164" s="59">
        <v>0</v>
      </c>
      <c r="N3164" s="51"/>
      <c r="O3164" s="82" t="s">
        <v>1</v>
      </c>
      <c r="P3164" s="51"/>
    </row>
    <row r="3165" spans="1:16">
      <c r="A3165" s="58" t="s">
        <v>1</v>
      </c>
      <c r="B3165" s="51"/>
      <c r="C3165" s="58" t="s">
        <v>278</v>
      </c>
      <c r="D3165" s="51"/>
      <c r="E3165" s="65" t="s">
        <v>279</v>
      </c>
      <c r="F3165" s="57"/>
      <c r="G3165" s="57"/>
      <c r="H3165" s="57"/>
      <c r="I3165" s="57"/>
      <c r="J3165" s="57"/>
      <c r="K3165" s="59" t="s">
        <v>1</v>
      </c>
      <c r="L3165" s="51"/>
      <c r="M3165" s="59">
        <v>26646.04</v>
      </c>
      <c r="N3165" s="51"/>
      <c r="O3165" s="82" t="s">
        <v>1</v>
      </c>
      <c r="P3165" s="51"/>
    </row>
    <row r="3166" spans="1:16">
      <c r="A3166" s="58" t="s">
        <v>1</v>
      </c>
      <c r="B3166" s="51"/>
      <c r="C3166" s="58" t="s">
        <v>280</v>
      </c>
      <c r="D3166" s="51"/>
      <c r="E3166" s="65" t="s">
        <v>281</v>
      </c>
      <c r="F3166" s="57"/>
      <c r="G3166" s="57"/>
      <c r="H3166" s="57"/>
      <c r="I3166" s="57"/>
      <c r="J3166" s="57"/>
      <c r="K3166" s="59" t="s">
        <v>1</v>
      </c>
      <c r="L3166" s="51"/>
      <c r="M3166" s="59">
        <v>168325</v>
      </c>
      <c r="N3166" s="51"/>
      <c r="O3166" s="82" t="s">
        <v>1</v>
      </c>
      <c r="P3166" s="51"/>
    </row>
    <row r="3167" spans="1:16">
      <c r="A3167" s="58" t="s">
        <v>1</v>
      </c>
      <c r="B3167" s="51"/>
      <c r="C3167" s="58" t="s">
        <v>282</v>
      </c>
      <c r="D3167" s="51"/>
      <c r="E3167" s="65" t="s">
        <v>283</v>
      </c>
      <c r="F3167" s="57"/>
      <c r="G3167" s="57"/>
      <c r="H3167" s="57"/>
      <c r="I3167" s="57"/>
      <c r="J3167" s="57"/>
      <c r="K3167" s="59" t="s">
        <v>1</v>
      </c>
      <c r="L3167" s="51"/>
      <c r="M3167" s="59">
        <v>3217.86</v>
      </c>
      <c r="N3167" s="51"/>
      <c r="O3167" s="82" t="s">
        <v>1</v>
      </c>
      <c r="P3167" s="51"/>
    </row>
    <row r="3168" spans="1:16">
      <c r="A3168" s="58" t="s">
        <v>1</v>
      </c>
      <c r="B3168" s="51"/>
      <c r="C3168" s="58" t="s">
        <v>243</v>
      </c>
      <c r="D3168" s="51"/>
      <c r="E3168" s="65" t="s">
        <v>244</v>
      </c>
      <c r="F3168" s="57"/>
      <c r="G3168" s="57"/>
      <c r="H3168" s="57"/>
      <c r="I3168" s="57"/>
      <c r="J3168" s="57"/>
      <c r="K3168" s="59" t="s">
        <v>1</v>
      </c>
      <c r="L3168" s="51"/>
      <c r="M3168" s="59">
        <v>3843.75</v>
      </c>
      <c r="N3168" s="51"/>
      <c r="O3168" s="82" t="s">
        <v>1</v>
      </c>
      <c r="P3168" s="51"/>
    </row>
    <row r="3169" spans="1:16">
      <c r="A3169" s="58" t="s">
        <v>1</v>
      </c>
      <c r="B3169" s="51"/>
      <c r="C3169" s="58" t="s">
        <v>329</v>
      </c>
      <c r="D3169" s="51"/>
      <c r="E3169" s="65" t="s">
        <v>330</v>
      </c>
      <c r="F3169" s="57"/>
      <c r="G3169" s="57"/>
      <c r="H3169" s="57"/>
      <c r="I3169" s="57"/>
      <c r="J3169" s="57"/>
      <c r="K3169" s="59" t="s">
        <v>1</v>
      </c>
      <c r="L3169" s="51"/>
      <c r="M3169" s="59">
        <v>12522.84</v>
      </c>
      <c r="N3169" s="51"/>
      <c r="O3169" s="82" t="s">
        <v>1</v>
      </c>
      <c r="P3169" s="51"/>
    </row>
    <row r="3170" spans="1:16">
      <c r="A3170" s="58" t="s">
        <v>1</v>
      </c>
      <c r="B3170" s="51"/>
      <c r="C3170" s="58" t="s">
        <v>284</v>
      </c>
      <c r="D3170" s="51"/>
      <c r="E3170" s="65" t="s">
        <v>285</v>
      </c>
      <c r="F3170" s="57"/>
      <c r="G3170" s="57"/>
      <c r="H3170" s="57"/>
      <c r="I3170" s="57"/>
      <c r="J3170" s="57"/>
      <c r="K3170" s="59" t="s">
        <v>1</v>
      </c>
      <c r="L3170" s="51"/>
      <c r="M3170" s="59">
        <v>5292.76</v>
      </c>
      <c r="N3170" s="51"/>
      <c r="O3170" s="82" t="s">
        <v>1</v>
      </c>
      <c r="P3170" s="51"/>
    </row>
    <row r="3171" spans="1:16">
      <c r="A3171" s="54" t="s">
        <v>1</v>
      </c>
      <c r="B3171" s="51"/>
      <c r="C3171" s="54" t="s">
        <v>245</v>
      </c>
      <c r="D3171" s="51"/>
      <c r="E3171" s="56" t="s">
        <v>246</v>
      </c>
      <c r="F3171" s="57"/>
      <c r="G3171" s="57"/>
      <c r="H3171" s="57"/>
      <c r="I3171" s="57"/>
      <c r="J3171" s="57"/>
      <c r="K3171" s="55">
        <v>42800</v>
      </c>
      <c r="L3171" s="51"/>
      <c r="M3171" s="55">
        <v>22762.799999999999</v>
      </c>
      <c r="N3171" s="51"/>
      <c r="O3171" s="81">
        <v>53.18</v>
      </c>
      <c r="P3171" s="51"/>
    </row>
    <row r="3172" spans="1:16">
      <c r="A3172" s="58" t="s">
        <v>1</v>
      </c>
      <c r="B3172" s="51"/>
      <c r="C3172" s="58" t="s">
        <v>286</v>
      </c>
      <c r="D3172" s="51"/>
      <c r="E3172" s="65" t="s">
        <v>287</v>
      </c>
      <c r="F3172" s="57"/>
      <c r="G3172" s="57"/>
      <c r="H3172" s="57"/>
      <c r="I3172" s="57"/>
      <c r="J3172" s="57"/>
      <c r="K3172" s="59" t="s">
        <v>1</v>
      </c>
      <c r="L3172" s="51"/>
      <c r="M3172" s="59">
        <v>15462.74</v>
      </c>
      <c r="N3172" s="51"/>
      <c r="O3172" s="82" t="s">
        <v>1</v>
      </c>
      <c r="P3172" s="51"/>
    </row>
    <row r="3173" spans="1:16">
      <c r="A3173" s="58" t="s">
        <v>1</v>
      </c>
      <c r="B3173" s="51"/>
      <c r="C3173" s="58" t="s">
        <v>249</v>
      </c>
      <c r="D3173" s="51"/>
      <c r="E3173" s="65" t="s">
        <v>250</v>
      </c>
      <c r="F3173" s="57"/>
      <c r="G3173" s="57"/>
      <c r="H3173" s="57"/>
      <c r="I3173" s="57"/>
      <c r="J3173" s="57"/>
      <c r="K3173" s="59" t="s">
        <v>1</v>
      </c>
      <c r="L3173" s="51"/>
      <c r="M3173" s="59">
        <v>0</v>
      </c>
      <c r="N3173" s="51"/>
      <c r="O3173" s="82" t="s">
        <v>1</v>
      </c>
      <c r="P3173" s="51"/>
    </row>
    <row r="3174" spans="1:16">
      <c r="A3174" s="58" t="s">
        <v>1</v>
      </c>
      <c r="B3174" s="51"/>
      <c r="C3174" s="58" t="s">
        <v>288</v>
      </c>
      <c r="D3174" s="51"/>
      <c r="E3174" s="65" t="s">
        <v>289</v>
      </c>
      <c r="F3174" s="57"/>
      <c r="G3174" s="57"/>
      <c r="H3174" s="57"/>
      <c r="I3174" s="57"/>
      <c r="J3174" s="57"/>
      <c r="K3174" s="59" t="s">
        <v>1</v>
      </c>
      <c r="L3174" s="51"/>
      <c r="M3174" s="59">
        <v>700</v>
      </c>
      <c r="N3174" s="51"/>
      <c r="O3174" s="82" t="s">
        <v>1</v>
      </c>
      <c r="P3174" s="51"/>
    </row>
    <row r="3175" spans="1:16">
      <c r="A3175" s="58" t="s">
        <v>1</v>
      </c>
      <c r="B3175" s="51"/>
      <c r="C3175" s="58" t="s">
        <v>290</v>
      </c>
      <c r="D3175" s="51"/>
      <c r="E3175" s="65" t="s">
        <v>291</v>
      </c>
      <c r="F3175" s="57"/>
      <c r="G3175" s="57"/>
      <c r="H3175" s="57"/>
      <c r="I3175" s="57"/>
      <c r="J3175" s="57"/>
      <c r="K3175" s="59" t="s">
        <v>1</v>
      </c>
      <c r="L3175" s="51"/>
      <c r="M3175" s="59">
        <v>480</v>
      </c>
      <c r="N3175" s="51"/>
      <c r="O3175" s="82" t="s">
        <v>1</v>
      </c>
      <c r="P3175" s="51"/>
    </row>
    <row r="3176" spans="1:16">
      <c r="A3176" s="58" t="s">
        <v>1</v>
      </c>
      <c r="B3176" s="51"/>
      <c r="C3176" s="58" t="s">
        <v>251</v>
      </c>
      <c r="D3176" s="51"/>
      <c r="E3176" s="65" t="s">
        <v>246</v>
      </c>
      <c r="F3176" s="57"/>
      <c r="G3176" s="57"/>
      <c r="H3176" s="57"/>
      <c r="I3176" s="57"/>
      <c r="J3176" s="57"/>
      <c r="K3176" s="59" t="s">
        <v>1</v>
      </c>
      <c r="L3176" s="51"/>
      <c r="M3176" s="59">
        <v>6120.06</v>
      </c>
      <c r="N3176" s="51"/>
      <c r="O3176" s="82" t="s">
        <v>1</v>
      </c>
      <c r="P3176" s="51"/>
    </row>
    <row r="3177" spans="1:16">
      <c r="A3177" s="54" t="s">
        <v>1</v>
      </c>
      <c r="B3177" s="51"/>
      <c r="C3177" s="54" t="s">
        <v>292</v>
      </c>
      <c r="D3177" s="51"/>
      <c r="E3177" s="56" t="s">
        <v>293</v>
      </c>
      <c r="F3177" s="57"/>
      <c r="G3177" s="57"/>
      <c r="H3177" s="57"/>
      <c r="I3177" s="57"/>
      <c r="J3177" s="57"/>
      <c r="K3177" s="55">
        <v>325</v>
      </c>
      <c r="L3177" s="51"/>
      <c r="M3177" s="55">
        <v>84.87</v>
      </c>
      <c r="N3177" s="51"/>
      <c r="O3177" s="81">
        <v>26.11</v>
      </c>
      <c r="P3177" s="51"/>
    </row>
    <row r="3178" spans="1:16">
      <c r="A3178" s="58" t="s">
        <v>1</v>
      </c>
      <c r="B3178" s="51"/>
      <c r="C3178" s="58" t="s">
        <v>294</v>
      </c>
      <c r="D3178" s="51"/>
      <c r="E3178" s="65" t="s">
        <v>295</v>
      </c>
      <c r="F3178" s="57"/>
      <c r="G3178" s="57"/>
      <c r="H3178" s="57"/>
      <c r="I3178" s="57"/>
      <c r="J3178" s="57"/>
      <c r="K3178" s="59" t="s">
        <v>1</v>
      </c>
      <c r="L3178" s="51"/>
      <c r="M3178" s="59">
        <v>75</v>
      </c>
      <c r="N3178" s="51"/>
      <c r="O3178" s="82" t="s">
        <v>1</v>
      </c>
      <c r="P3178" s="51"/>
    </row>
    <row r="3179" spans="1:16">
      <c r="A3179" s="58" t="s">
        <v>1</v>
      </c>
      <c r="B3179" s="51"/>
      <c r="C3179" s="58" t="s">
        <v>707</v>
      </c>
      <c r="D3179" s="51"/>
      <c r="E3179" s="65" t="s">
        <v>708</v>
      </c>
      <c r="F3179" s="57"/>
      <c r="G3179" s="57"/>
      <c r="H3179" s="57"/>
      <c r="I3179" s="57"/>
      <c r="J3179" s="57"/>
      <c r="K3179" s="59" t="s">
        <v>1</v>
      </c>
      <c r="L3179" s="51"/>
      <c r="M3179" s="59">
        <v>0</v>
      </c>
      <c r="N3179" s="51"/>
      <c r="O3179" s="82" t="s">
        <v>1</v>
      </c>
      <c r="P3179" s="51"/>
    </row>
    <row r="3180" spans="1:16">
      <c r="A3180" s="58" t="s">
        <v>1</v>
      </c>
      <c r="B3180" s="51"/>
      <c r="C3180" s="58" t="s">
        <v>296</v>
      </c>
      <c r="D3180" s="51"/>
      <c r="E3180" s="65" t="s">
        <v>297</v>
      </c>
      <c r="F3180" s="57"/>
      <c r="G3180" s="57"/>
      <c r="H3180" s="57"/>
      <c r="I3180" s="57"/>
      <c r="J3180" s="57"/>
      <c r="K3180" s="59" t="s">
        <v>1</v>
      </c>
      <c r="L3180" s="51"/>
      <c r="M3180" s="59">
        <v>9.8699999999999992</v>
      </c>
      <c r="N3180" s="51"/>
      <c r="O3180" s="82" t="s">
        <v>1</v>
      </c>
      <c r="P3180" s="51"/>
    </row>
    <row r="3181" spans="1:16">
      <c r="A3181" s="60"/>
      <c r="B3181" s="51"/>
      <c r="C3181" s="60" t="s">
        <v>703</v>
      </c>
      <c r="D3181" s="51"/>
      <c r="E3181" s="64" t="s">
        <v>704</v>
      </c>
      <c r="F3181" s="57"/>
      <c r="G3181" s="57"/>
      <c r="H3181" s="57"/>
      <c r="I3181" s="57"/>
      <c r="J3181" s="57"/>
      <c r="K3181" s="61">
        <v>10159460</v>
      </c>
      <c r="L3181" s="51"/>
      <c r="M3181" s="61">
        <v>3731166.76</v>
      </c>
      <c r="N3181" s="51"/>
      <c r="O3181" s="80">
        <v>36.729999999999997</v>
      </c>
      <c r="P3181" s="51"/>
    </row>
    <row r="3182" spans="1:16">
      <c r="A3182" s="62" t="s">
        <v>1</v>
      </c>
      <c r="B3182" s="51"/>
      <c r="C3182" s="62" t="s">
        <v>390</v>
      </c>
      <c r="D3182" s="51"/>
      <c r="E3182" s="51"/>
      <c r="F3182" s="51"/>
      <c r="G3182" s="51"/>
      <c r="H3182" s="51"/>
      <c r="I3182" s="51"/>
      <c r="J3182" s="51"/>
      <c r="K3182" s="63">
        <v>10159460</v>
      </c>
      <c r="L3182" s="51"/>
      <c r="M3182" s="63">
        <v>3731166.76</v>
      </c>
      <c r="N3182" s="51"/>
      <c r="O3182" s="76">
        <v>36.729999999999997</v>
      </c>
      <c r="P3182" s="51"/>
    </row>
    <row r="3183" spans="1:16">
      <c r="A3183" s="62" t="s">
        <v>1</v>
      </c>
      <c r="B3183" s="51"/>
      <c r="C3183" s="62" t="s">
        <v>391</v>
      </c>
      <c r="D3183" s="51"/>
      <c r="E3183" s="51"/>
      <c r="F3183" s="51"/>
      <c r="G3183" s="51"/>
      <c r="H3183" s="51"/>
      <c r="I3183" s="51"/>
      <c r="J3183" s="51"/>
      <c r="K3183" s="63">
        <v>10159460</v>
      </c>
      <c r="L3183" s="51"/>
      <c r="M3183" s="63">
        <v>3731166.76</v>
      </c>
      <c r="N3183" s="51"/>
      <c r="O3183" s="76">
        <v>36.729999999999997</v>
      </c>
      <c r="P3183" s="51"/>
    </row>
    <row r="3184" spans="1:16">
      <c r="A3184" s="54" t="s">
        <v>1</v>
      </c>
      <c r="B3184" s="51"/>
      <c r="C3184" s="54" t="s">
        <v>220</v>
      </c>
      <c r="D3184" s="51"/>
      <c r="E3184" s="56" t="s">
        <v>221</v>
      </c>
      <c r="F3184" s="57"/>
      <c r="G3184" s="57"/>
      <c r="H3184" s="57"/>
      <c r="I3184" s="57"/>
      <c r="J3184" s="57"/>
      <c r="K3184" s="55">
        <v>8244660</v>
      </c>
      <c r="L3184" s="51"/>
      <c r="M3184" s="55">
        <v>3042772.03</v>
      </c>
      <c r="N3184" s="51"/>
      <c r="O3184" s="81">
        <v>36.909999999999997</v>
      </c>
      <c r="P3184" s="51"/>
    </row>
    <row r="3185" spans="1:16">
      <c r="A3185" s="58" t="s">
        <v>1</v>
      </c>
      <c r="B3185" s="51"/>
      <c r="C3185" s="58" t="s">
        <v>222</v>
      </c>
      <c r="D3185" s="51"/>
      <c r="E3185" s="65" t="s">
        <v>223</v>
      </c>
      <c r="F3185" s="57"/>
      <c r="G3185" s="57"/>
      <c r="H3185" s="57"/>
      <c r="I3185" s="57"/>
      <c r="J3185" s="57"/>
      <c r="K3185" s="59" t="s">
        <v>1</v>
      </c>
      <c r="L3185" s="51"/>
      <c r="M3185" s="59">
        <v>2933007.51</v>
      </c>
      <c r="N3185" s="51"/>
      <c r="O3185" s="82" t="s">
        <v>1</v>
      </c>
      <c r="P3185" s="51"/>
    </row>
    <row r="3186" spans="1:16">
      <c r="A3186" s="58" t="s">
        <v>1</v>
      </c>
      <c r="B3186" s="51"/>
      <c r="C3186" s="58" t="s">
        <v>323</v>
      </c>
      <c r="D3186" s="51"/>
      <c r="E3186" s="65" t="s">
        <v>324</v>
      </c>
      <c r="F3186" s="57"/>
      <c r="G3186" s="57"/>
      <c r="H3186" s="57"/>
      <c r="I3186" s="57"/>
      <c r="J3186" s="57"/>
      <c r="K3186" s="59" t="s">
        <v>1</v>
      </c>
      <c r="L3186" s="51"/>
      <c r="M3186" s="59">
        <v>93308.27</v>
      </c>
      <c r="N3186" s="51"/>
      <c r="O3186" s="82" t="s">
        <v>1</v>
      </c>
      <c r="P3186" s="51"/>
    </row>
    <row r="3187" spans="1:16">
      <c r="A3187" s="58" t="s">
        <v>1</v>
      </c>
      <c r="B3187" s="51"/>
      <c r="C3187" s="58" t="s">
        <v>705</v>
      </c>
      <c r="D3187" s="51"/>
      <c r="E3187" s="65" t="s">
        <v>706</v>
      </c>
      <c r="F3187" s="57"/>
      <c r="G3187" s="57"/>
      <c r="H3187" s="57"/>
      <c r="I3187" s="57"/>
      <c r="J3187" s="57"/>
      <c r="K3187" s="59" t="s">
        <v>1</v>
      </c>
      <c r="L3187" s="51"/>
      <c r="M3187" s="59">
        <v>16456.25</v>
      </c>
      <c r="N3187" s="51"/>
      <c r="O3187" s="82" t="s">
        <v>1</v>
      </c>
      <c r="P3187" s="51"/>
    </row>
    <row r="3188" spans="1:16">
      <c r="A3188" s="54" t="s">
        <v>1</v>
      </c>
      <c r="B3188" s="51"/>
      <c r="C3188" s="54" t="s">
        <v>224</v>
      </c>
      <c r="D3188" s="51"/>
      <c r="E3188" s="56" t="s">
        <v>225</v>
      </c>
      <c r="F3188" s="57"/>
      <c r="G3188" s="57"/>
      <c r="H3188" s="57"/>
      <c r="I3188" s="57"/>
      <c r="J3188" s="57"/>
      <c r="K3188" s="55">
        <v>380000</v>
      </c>
      <c r="L3188" s="51"/>
      <c r="M3188" s="55">
        <v>113733.15</v>
      </c>
      <c r="N3188" s="51"/>
      <c r="O3188" s="81">
        <v>29.93</v>
      </c>
      <c r="P3188" s="51"/>
    </row>
    <row r="3189" spans="1:16">
      <c r="A3189" s="58" t="s">
        <v>1</v>
      </c>
      <c r="B3189" s="51"/>
      <c r="C3189" s="58" t="s">
        <v>226</v>
      </c>
      <c r="D3189" s="51"/>
      <c r="E3189" s="65" t="s">
        <v>225</v>
      </c>
      <c r="F3189" s="57"/>
      <c r="G3189" s="57"/>
      <c r="H3189" s="57"/>
      <c r="I3189" s="57"/>
      <c r="J3189" s="57"/>
      <c r="K3189" s="59" t="s">
        <v>1</v>
      </c>
      <c r="L3189" s="51"/>
      <c r="M3189" s="59">
        <v>113733.15</v>
      </c>
      <c r="N3189" s="51"/>
      <c r="O3189" s="82" t="s">
        <v>1</v>
      </c>
      <c r="P3189" s="51"/>
    </row>
    <row r="3190" spans="1:16">
      <c r="A3190" s="54" t="s">
        <v>1</v>
      </c>
      <c r="B3190" s="51"/>
      <c r="C3190" s="54" t="s">
        <v>227</v>
      </c>
      <c r="D3190" s="51"/>
      <c r="E3190" s="56" t="s">
        <v>228</v>
      </c>
      <c r="F3190" s="57"/>
      <c r="G3190" s="57"/>
      <c r="H3190" s="57"/>
      <c r="I3190" s="57"/>
      <c r="J3190" s="57"/>
      <c r="K3190" s="55">
        <v>1356600</v>
      </c>
      <c r="L3190" s="51"/>
      <c r="M3190" s="55">
        <v>502057.47</v>
      </c>
      <c r="N3190" s="51"/>
      <c r="O3190" s="81">
        <v>37.01</v>
      </c>
      <c r="P3190" s="51"/>
    </row>
    <row r="3191" spans="1:16">
      <c r="A3191" s="58" t="s">
        <v>1</v>
      </c>
      <c r="B3191" s="51"/>
      <c r="C3191" s="58" t="s">
        <v>229</v>
      </c>
      <c r="D3191" s="51"/>
      <c r="E3191" s="65" t="s">
        <v>230</v>
      </c>
      <c r="F3191" s="57"/>
      <c r="G3191" s="57"/>
      <c r="H3191" s="57"/>
      <c r="I3191" s="57"/>
      <c r="J3191" s="57"/>
      <c r="K3191" s="59" t="s">
        <v>1</v>
      </c>
      <c r="L3191" s="51"/>
      <c r="M3191" s="59">
        <v>502057.47</v>
      </c>
      <c r="N3191" s="51"/>
      <c r="O3191" s="82" t="s">
        <v>1</v>
      </c>
      <c r="P3191" s="51"/>
    </row>
    <row r="3192" spans="1:16">
      <c r="A3192" s="54" t="s">
        <v>1</v>
      </c>
      <c r="B3192" s="51"/>
      <c r="C3192" s="54" t="s">
        <v>231</v>
      </c>
      <c r="D3192" s="51"/>
      <c r="E3192" s="56" t="s">
        <v>232</v>
      </c>
      <c r="F3192" s="57"/>
      <c r="G3192" s="57"/>
      <c r="H3192" s="57"/>
      <c r="I3192" s="57"/>
      <c r="J3192" s="57"/>
      <c r="K3192" s="55">
        <v>168200</v>
      </c>
      <c r="L3192" s="51"/>
      <c r="M3192" s="55">
        <v>72604.11</v>
      </c>
      <c r="N3192" s="51"/>
      <c r="O3192" s="81">
        <v>43.17</v>
      </c>
      <c r="P3192" s="51"/>
    </row>
    <row r="3193" spans="1:16">
      <c r="A3193" s="58" t="s">
        <v>1</v>
      </c>
      <c r="B3193" s="51"/>
      <c r="C3193" s="58" t="s">
        <v>258</v>
      </c>
      <c r="D3193" s="51"/>
      <c r="E3193" s="65" t="s">
        <v>259</v>
      </c>
      <c r="F3193" s="57"/>
      <c r="G3193" s="57"/>
      <c r="H3193" s="57"/>
      <c r="I3193" s="57"/>
      <c r="J3193" s="57"/>
      <c r="K3193" s="59" t="s">
        <v>1</v>
      </c>
      <c r="L3193" s="51"/>
      <c r="M3193" s="59">
        <v>0</v>
      </c>
      <c r="N3193" s="51"/>
      <c r="O3193" s="82" t="s">
        <v>1</v>
      </c>
      <c r="P3193" s="51"/>
    </row>
    <row r="3194" spans="1:16">
      <c r="A3194" s="58" t="s">
        <v>1</v>
      </c>
      <c r="B3194" s="51"/>
      <c r="C3194" s="58" t="s">
        <v>233</v>
      </c>
      <c r="D3194" s="51"/>
      <c r="E3194" s="65" t="s">
        <v>234</v>
      </c>
      <c r="F3194" s="57"/>
      <c r="G3194" s="57"/>
      <c r="H3194" s="57"/>
      <c r="I3194" s="57"/>
      <c r="J3194" s="57"/>
      <c r="K3194" s="59" t="s">
        <v>1</v>
      </c>
      <c r="L3194" s="51"/>
      <c r="M3194" s="59">
        <v>72604.11</v>
      </c>
      <c r="N3194" s="51"/>
      <c r="O3194" s="82" t="s">
        <v>1</v>
      </c>
      <c r="P3194" s="51"/>
    </row>
    <row r="3195" spans="1:16">
      <c r="A3195" s="54" t="s">
        <v>1</v>
      </c>
      <c r="B3195" s="51"/>
      <c r="C3195" s="54" t="s">
        <v>245</v>
      </c>
      <c r="D3195" s="51"/>
      <c r="E3195" s="56" t="s">
        <v>246</v>
      </c>
      <c r="F3195" s="57"/>
      <c r="G3195" s="57"/>
      <c r="H3195" s="57"/>
      <c r="I3195" s="57"/>
      <c r="J3195" s="57"/>
      <c r="K3195" s="55">
        <v>10000</v>
      </c>
      <c r="L3195" s="51"/>
      <c r="M3195" s="55">
        <v>0</v>
      </c>
      <c r="N3195" s="51"/>
      <c r="O3195" s="81">
        <v>0</v>
      </c>
      <c r="P3195" s="51"/>
    </row>
    <row r="3196" spans="1:16">
      <c r="A3196" s="58" t="s">
        <v>1</v>
      </c>
      <c r="B3196" s="51"/>
      <c r="C3196" s="58" t="s">
        <v>290</v>
      </c>
      <c r="D3196" s="51"/>
      <c r="E3196" s="65" t="s">
        <v>291</v>
      </c>
      <c r="F3196" s="57"/>
      <c r="G3196" s="57"/>
      <c r="H3196" s="57"/>
      <c r="I3196" s="57"/>
      <c r="J3196" s="57"/>
      <c r="K3196" s="59" t="s">
        <v>1</v>
      </c>
      <c r="L3196" s="51"/>
      <c r="M3196" s="59">
        <v>0</v>
      </c>
      <c r="N3196" s="51"/>
      <c r="O3196" s="82" t="s">
        <v>1</v>
      </c>
      <c r="P3196" s="51"/>
    </row>
    <row r="3197" spans="1:16">
      <c r="A3197" s="66" t="s">
        <v>1</v>
      </c>
      <c r="B3197" s="51"/>
      <c r="C3197" s="66" t="s">
        <v>589</v>
      </c>
      <c r="D3197" s="51"/>
      <c r="E3197" s="70" t="s">
        <v>590</v>
      </c>
      <c r="F3197" s="57"/>
      <c r="G3197" s="57"/>
      <c r="H3197" s="57"/>
      <c r="I3197" s="57"/>
      <c r="J3197" s="57"/>
      <c r="K3197" s="67">
        <v>3177353.54</v>
      </c>
      <c r="L3197" s="51"/>
      <c r="M3197" s="67">
        <v>893133.65</v>
      </c>
      <c r="N3197" s="51"/>
      <c r="O3197" s="79">
        <v>28.11</v>
      </c>
      <c r="P3197" s="51"/>
    </row>
    <row r="3198" spans="1:16">
      <c r="A3198" s="60"/>
      <c r="B3198" s="51"/>
      <c r="C3198" s="60" t="s">
        <v>638</v>
      </c>
      <c r="D3198" s="51"/>
      <c r="E3198" s="64" t="s">
        <v>639</v>
      </c>
      <c r="F3198" s="57"/>
      <c r="G3198" s="57"/>
      <c r="H3198" s="57"/>
      <c r="I3198" s="57"/>
      <c r="J3198" s="57"/>
      <c r="K3198" s="61">
        <v>1301012</v>
      </c>
      <c r="L3198" s="51"/>
      <c r="M3198" s="61">
        <v>543688.93000000005</v>
      </c>
      <c r="N3198" s="51"/>
      <c r="O3198" s="80">
        <v>41.79</v>
      </c>
      <c r="P3198" s="51"/>
    </row>
    <row r="3199" spans="1:16">
      <c r="A3199" s="62" t="s">
        <v>1</v>
      </c>
      <c r="B3199" s="51"/>
      <c r="C3199" s="62" t="s">
        <v>384</v>
      </c>
      <c r="D3199" s="51"/>
      <c r="E3199" s="51"/>
      <c r="F3199" s="51"/>
      <c r="G3199" s="51"/>
      <c r="H3199" s="51"/>
      <c r="I3199" s="51"/>
      <c r="J3199" s="51"/>
      <c r="K3199" s="63">
        <v>750206</v>
      </c>
      <c r="L3199" s="51"/>
      <c r="M3199" s="63">
        <v>326899.67</v>
      </c>
      <c r="N3199" s="51"/>
      <c r="O3199" s="76">
        <v>43.57</v>
      </c>
      <c r="P3199" s="51"/>
    </row>
    <row r="3200" spans="1:16">
      <c r="A3200" s="62" t="s">
        <v>1</v>
      </c>
      <c r="B3200" s="51"/>
      <c r="C3200" s="62" t="s">
        <v>385</v>
      </c>
      <c r="D3200" s="51"/>
      <c r="E3200" s="51"/>
      <c r="F3200" s="51"/>
      <c r="G3200" s="51"/>
      <c r="H3200" s="51"/>
      <c r="I3200" s="51"/>
      <c r="J3200" s="51"/>
      <c r="K3200" s="63">
        <v>750206</v>
      </c>
      <c r="L3200" s="51"/>
      <c r="M3200" s="63">
        <v>326899.67</v>
      </c>
      <c r="N3200" s="51"/>
      <c r="O3200" s="76">
        <v>43.57</v>
      </c>
      <c r="P3200" s="51"/>
    </row>
    <row r="3201" spans="1:16">
      <c r="A3201" s="54" t="s">
        <v>1</v>
      </c>
      <c r="B3201" s="51"/>
      <c r="C3201" s="54" t="s">
        <v>220</v>
      </c>
      <c r="D3201" s="51"/>
      <c r="E3201" s="56" t="s">
        <v>221</v>
      </c>
      <c r="F3201" s="57"/>
      <c r="G3201" s="57"/>
      <c r="H3201" s="57"/>
      <c r="I3201" s="57"/>
      <c r="J3201" s="57"/>
      <c r="K3201" s="55">
        <v>604380</v>
      </c>
      <c r="L3201" s="51"/>
      <c r="M3201" s="55">
        <v>265829.92</v>
      </c>
      <c r="N3201" s="51"/>
      <c r="O3201" s="81">
        <v>43.98</v>
      </c>
      <c r="P3201" s="51"/>
    </row>
    <row r="3202" spans="1:16">
      <c r="A3202" s="58" t="s">
        <v>1</v>
      </c>
      <c r="B3202" s="51"/>
      <c r="C3202" s="58" t="s">
        <v>222</v>
      </c>
      <c r="D3202" s="51"/>
      <c r="E3202" s="65" t="s">
        <v>223</v>
      </c>
      <c r="F3202" s="57"/>
      <c r="G3202" s="57"/>
      <c r="H3202" s="57"/>
      <c r="I3202" s="57"/>
      <c r="J3202" s="57"/>
      <c r="K3202" s="59" t="s">
        <v>1</v>
      </c>
      <c r="L3202" s="51"/>
      <c r="M3202" s="59">
        <v>265829.92</v>
      </c>
      <c r="N3202" s="51"/>
      <c r="O3202" s="82" t="s">
        <v>1</v>
      </c>
      <c r="P3202" s="51"/>
    </row>
    <row r="3203" spans="1:16">
      <c r="A3203" s="54" t="s">
        <v>1</v>
      </c>
      <c r="B3203" s="51"/>
      <c r="C3203" s="54" t="s">
        <v>224</v>
      </c>
      <c r="D3203" s="51"/>
      <c r="E3203" s="56" t="s">
        <v>225</v>
      </c>
      <c r="F3203" s="57"/>
      <c r="G3203" s="57"/>
      <c r="H3203" s="57"/>
      <c r="I3203" s="57"/>
      <c r="J3203" s="57"/>
      <c r="K3203" s="55">
        <v>34326</v>
      </c>
      <c r="L3203" s="51"/>
      <c r="M3203" s="55">
        <v>12602.34</v>
      </c>
      <c r="N3203" s="51"/>
      <c r="O3203" s="81">
        <v>36.71</v>
      </c>
      <c r="P3203" s="51"/>
    </row>
    <row r="3204" spans="1:16">
      <c r="A3204" s="58" t="s">
        <v>1</v>
      </c>
      <c r="B3204" s="51"/>
      <c r="C3204" s="58" t="s">
        <v>226</v>
      </c>
      <c r="D3204" s="51"/>
      <c r="E3204" s="65" t="s">
        <v>225</v>
      </c>
      <c r="F3204" s="57"/>
      <c r="G3204" s="57"/>
      <c r="H3204" s="57"/>
      <c r="I3204" s="57"/>
      <c r="J3204" s="57"/>
      <c r="K3204" s="59" t="s">
        <v>1</v>
      </c>
      <c r="L3204" s="51"/>
      <c r="M3204" s="59">
        <v>12602.34</v>
      </c>
      <c r="N3204" s="51"/>
      <c r="O3204" s="82" t="s">
        <v>1</v>
      </c>
      <c r="P3204" s="51"/>
    </row>
    <row r="3205" spans="1:16">
      <c r="A3205" s="54" t="s">
        <v>1</v>
      </c>
      <c r="B3205" s="51"/>
      <c r="C3205" s="54" t="s">
        <v>227</v>
      </c>
      <c r="D3205" s="51"/>
      <c r="E3205" s="56" t="s">
        <v>228</v>
      </c>
      <c r="F3205" s="57"/>
      <c r="G3205" s="57"/>
      <c r="H3205" s="57"/>
      <c r="I3205" s="57"/>
      <c r="J3205" s="57"/>
      <c r="K3205" s="55">
        <v>100000</v>
      </c>
      <c r="L3205" s="51"/>
      <c r="M3205" s="55">
        <v>43861.95</v>
      </c>
      <c r="N3205" s="51"/>
      <c r="O3205" s="81">
        <v>43.86</v>
      </c>
      <c r="P3205" s="51"/>
    </row>
    <row r="3206" spans="1:16">
      <c r="A3206" s="58" t="s">
        <v>1</v>
      </c>
      <c r="B3206" s="51"/>
      <c r="C3206" s="58" t="s">
        <v>229</v>
      </c>
      <c r="D3206" s="51"/>
      <c r="E3206" s="65" t="s">
        <v>230</v>
      </c>
      <c r="F3206" s="57"/>
      <c r="G3206" s="57"/>
      <c r="H3206" s="57"/>
      <c r="I3206" s="57"/>
      <c r="J3206" s="57"/>
      <c r="K3206" s="59" t="s">
        <v>1</v>
      </c>
      <c r="L3206" s="51"/>
      <c r="M3206" s="59">
        <v>43861.95</v>
      </c>
      <c r="N3206" s="51"/>
      <c r="O3206" s="82" t="s">
        <v>1</v>
      </c>
      <c r="P3206" s="51"/>
    </row>
    <row r="3207" spans="1:16">
      <c r="A3207" s="54" t="s">
        <v>1</v>
      </c>
      <c r="B3207" s="51"/>
      <c r="C3207" s="54" t="s">
        <v>231</v>
      </c>
      <c r="D3207" s="51"/>
      <c r="E3207" s="56" t="s">
        <v>232</v>
      </c>
      <c r="F3207" s="57"/>
      <c r="G3207" s="57"/>
      <c r="H3207" s="57"/>
      <c r="I3207" s="57"/>
      <c r="J3207" s="57"/>
      <c r="K3207" s="55">
        <v>11500</v>
      </c>
      <c r="L3207" s="51"/>
      <c r="M3207" s="55">
        <v>4605.46</v>
      </c>
      <c r="N3207" s="51"/>
      <c r="O3207" s="81">
        <v>40.049999999999997</v>
      </c>
      <c r="P3207" s="51"/>
    </row>
    <row r="3208" spans="1:16">
      <c r="A3208" s="58" t="s">
        <v>1</v>
      </c>
      <c r="B3208" s="51"/>
      <c r="C3208" s="58" t="s">
        <v>233</v>
      </c>
      <c r="D3208" s="51"/>
      <c r="E3208" s="65" t="s">
        <v>234</v>
      </c>
      <c r="F3208" s="57"/>
      <c r="G3208" s="57"/>
      <c r="H3208" s="57"/>
      <c r="I3208" s="57"/>
      <c r="J3208" s="57"/>
      <c r="K3208" s="59" t="s">
        <v>1</v>
      </c>
      <c r="L3208" s="51"/>
      <c r="M3208" s="59">
        <v>4605.46</v>
      </c>
      <c r="N3208" s="51"/>
      <c r="O3208" s="82" t="s">
        <v>1</v>
      </c>
      <c r="P3208" s="51"/>
    </row>
    <row r="3209" spans="1:16">
      <c r="A3209" s="62" t="s">
        <v>1</v>
      </c>
      <c r="B3209" s="51"/>
      <c r="C3209" s="62" t="s">
        <v>388</v>
      </c>
      <c r="D3209" s="51"/>
      <c r="E3209" s="51"/>
      <c r="F3209" s="51"/>
      <c r="G3209" s="51"/>
      <c r="H3209" s="51"/>
      <c r="I3209" s="51"/>
      <c r="J3209" s="51"/>
      <c r="K3209" s="63">
        <v>507756</v>
      </c>
      <c r="L3209" s="51"/>
      <c r="M3209" s="63">
        <v>216789.26</v>
      </c>
      <c r="N3209" s="51"/>
      <c r="O3209" s="76">
        <v>42.7</v>
      </c>
      <c r="P3209" s="51"/>
    </row>
    <row r="3210" spans="1:16">
      <c r="A3210" s="62" t="s">
        <v>1</v>
      </c>
      <c r="B3210" s="51"/>
      <c r="C3210" s="62" t="s">
        <v>389</v>
      </c>
      <c r="D3210" s="51"/>
      <c r="E3210" s="51"/>
      <c r="F3210" s="51"/>
      <c r="G3210" s="51"/>
      <c r="H3210" s="51"/>
      <c r="I3210" s="51"/>
      <c r="J3210" s="51"/>
      <c r="K3210" s="63">
        <v>507756</v>
      </c>
      <c r="L3210" s="51"/>
      <c r="M3210" s="63">
        <v>216789.26</v>
      </c>
      <c r="N3210" s="51"/>
      <c r="O3210" s="76">
        <v>42.7</v>
      </c>
      <c r="P3210" s="51"/>
    </row>
    <row r="3211" spans="1:16">
      <c r="A3211" s="54" t="s">
        <v>1</v>
      </c>
      <c r="B3211" s="51"/>
      <c r="C3211" s="54" t="s">
        <v>220</v>
      </c>
      <c r="D3211" s="51"/>
      <c r="E3211" s="56" t="s">
        <v>221</v>
      </c>
      <c r="F3211" s="57"/>
      <c r="G3211" s="57"/>
      <c r="H3211" s="57"/>
      <c r="I3211" s="57"/>
      <c r="J3211" s="57"/>
      <c r="K3211" s="55">
        <v>72251</v>
      </c>
      <c r="L3211" s="51"/>
      <c r="M3211" s="55">
        <v>28586.65</v>
      </c>
      <c r="N3211" s="51"/>
      <c r="O3211" s="81">
        <v>39.57</v>
      </c>
      <c r="P3211" s="51"/>
    </row>
    <row r="3212" spans="1:16">
      <c r="A3212" s="58" t="s">
        <v>1</v>
      </c>
      <c r="B3212" s="51"/>
      <c r="C3212" s="58" t="s">
        <v>222</v>
      </c>
      <c r="D3212" s="51"/>
      <c r="E3212" s="65" t="s">
        <v>223</v>
      </c>
      <c r="F3212" s="57"/>
      <c r="G3212" s="57"/>
      <c r="H3212" s="57"/>
      <c r="I3212" s="57"/>
      <c r="J3212" s="57"/>
      <c r="K3212" s="59" t="s">
        <v>1</v>
      </c>
      <c r="L3212" s="51"/>
      <c r="M3212" s="59">
        <v>28586.65</v>
      </c>
      <c r="N3212" s="51"/>
      <c r="O3212" s="82" t="s">
        <v>1</v>
      </c>
      <c r="P3212" s="51"/>
    </row>
    <row r="3213" spans="1:16">
      <c r="A3213" s="54" t="s">
        <v>1</v>
      </c>
      <c r="B3213" s="51"/>
      <c r="C3213" s="54" t="s">
        <v>224</v>
      </c>
      <c r="D3213" s="51"/>
      <c r="E3213" s="56" t="s">
        <v>225</v>
      </c>
      <c r="F3213" s="57"/>
      <c r="G3213" s="57"/>
      <c r="H3213" s="57"/>
      <c r="I3213" s="57"/>
      <c r="J3213" s="57"/>
      <c r="K3213" s="55">
        <v>7000</v>
      </c>
      <c r="L3213" s="51"/>
      <c r="M3213" s="55">
        <v>1275.58</v>
      </c>
      <c r="N3213" s="51"/>
      <c r="O3213" s="81">
        <v>18.22</v>
      </c>
      <c r="P3213" s="51"/>
    </row>
    <row r="3214" spans="1:16">
      <c r="A3214" s="58" t="s">
        <v>1</v>
      </c>
      <c r="B3214" s="51"/>
      <c r="C3214" s="58" t="s">
        <v>226</v>
      </c>
      <c r="D3214" s="51"/>
      <c r="E3214" s="65" t="s">
        <v>225</v>
      </c>
      <c r="F3214" s="57"/>
      <c r="G3214" s="57"/>
      <c r="H3214" s="57"/>
      <c r="I3214" s="57"/>
      <c r="J3214" s="57"/>
      <c r="K3214" s="59" t="s">
        <v>1</v>
      </c>
      <c r="L3214" s="51"/>
      <c r="M3214" s="59">
        <v>1275.58</v>
      </c>
      <c r="N3214" s="51"/>
      <c r="O3214" s="82" t="s">
        <v>1</v>
      </c>
      <c r="P3214" s="51"/>
    </row>
    <row r="3215" spans="1:16">
      <c r="A3215" s="54" t="s">
        <v>1</v>
      </c>
      <c r="B3215" s="51"/>
      <c r="C3215" s="54" t="s">
        <v>227</v>
      </c>
      <c r="D3215" s="51"/>
      <c r="E3215" s="56" t="s">
        <v>228</v>
      </c>
      <c r="F3215" s="57"/>
      <c r="G3215" s="57"/>
      <c r="H3215" s="57"/>
      <c r="I3215" s="57"/>
      <c r="J3215" s="57"/>
      <c r="K3215" s="55">
        <v>12500</v>
      </c>
      <c r="L3215" s="51"/>
      <c r="M3215" s="55">
        <v>4716.79</v>
      </c>
      <c r="N3215" s="51"/>
      <c r="O3215" s="81">
        <v>37.729999999999997</v>
      </c>
      <c r="P3215" s="51"/>
    </row>
    <row r="3216" spans="1:16">
      <c r="A3216" s="58" t="s">
        <v>1</v>
      </c>
      <c r="B3216" s="51"/>
      <c r="C3216" s="58" t="s">
        <v>229</v>
      </c>
      <c r="D3216" s="51"/>
      <c r="E3216" s="65" t="s">
        <v>230</v>
      </c>
      <c r="F3216" s="57"/>
      <c r="G3216" s="57"/>
      <c r="H3216" s="57"/>
      <c r="I3216" s="57"/>
      <c r="J3216" s="57"/>
      <c r="K3216" s="59" t="s">
        <v>1</v>
      </c>
      <c r="L3216" s="51"/>
      <c r="M3216" s="59">
        <v>4716.79</v>
      </c>
      <c r="N3216" s="51"/>
      <c r="O3216" s="82" t="s">
        <v>1</v>
      </c>
      <c r="P3216" s="51"/>
    </row>
    <row r="3217" spans="1:16">
      <c r="A3217" s="54" t="s">
        <v>1</v>
      </c>
      <c r="B3217" s="51"/>
      <c r="C3217" s="54" t="s">
        <v>231</v>
      </c>
      <c r="D3217" s="51"/>
      <c r="E3217" s="56" t="s">
        <v>232</v>
      </c>
      <c r="F3217" s="57"/>
      <c r="G3217" s="57"/>
      <c r="H3217" s="57"/>
      <c r="I3217" s="57"/>
      <c r="J3217" s="57"/>
      <c r="K3217" s="55">
        <v>6300</v>
      </c>
      <c r="L3217" s="51"/>
      <c r="M3217" s="55">
        <v>365.18</v>
      </c>
      <c r="N3217" s="51"/>
      <c r="O3217" s="81">
        <v>5.8</v>
      </c>
      <c r="P3217" s="51"/>
    </row>
    <row r="3218" spans="1:16">
      <c r="A3218" s="58" t="s">
        <v>1</v>
      </c>
      <c r="B3218" s="51"/>
      <c r="C3218" s="58" t="s">
        <v>258</v>
      </c>
      <c r="D3218" s="51"/>
      <c r="E3218" s="65" t="s">
        <v>259</v>
      </c>
      <c r="F3218" s="57"/>
      <c r="G3218" s="57"/>
      <c r="H3218" s="57"/>
      <c r="I3218" s="57"/>
      <c r="J3218" s="57"/>
      <c r="K3218" s="59" t="s">
        <v>1</v>
      </c>
      <c r="L3218" s="51"/>
      <c r="M3218" s="59">
        <v>0</v>
      </c>
      <c r="N3218" s="51"/>
      <c r="O3218" s="82" t="s">
        <v>1</v>
      </c>
      <c r="P3218" s="51"/>
    </row>
    <row r="3219" spans="1:16">
      <c r="A3219" s="58" t="s">
        <v>1</v>
      </c>
      <c r="B3219" s="51"/>
      <c r="C3219" s="58" t="s">
        <v>233</v>
      </c>
      <c r="D3219" s="51"/>
      <c r="E3219" s="65" t="s">
        <v>234</v>
      </c>
      <c r="F3219" s="57"/>
      <c r="G3219" s="57"/>
      <c r="H3219" s="57"/>
      <c r="I3219" s="57"/>
      <c r="J3219" s="57"/>
      <c r="K3219" s="59" t="s">
        <v>1</v>
      </c>
      <c r="L3219" s="51"/>
      <c r="M3219" s="59">
        <v>365.18</v>
      </c>
      <c r="N3219" s="51"/>
      <c r="O3219" s="82" t="s">
        <v>1</v>
      </c>
      <c r="P3219" s="51"/>
    </row>
    <row r="3220" spans="1:16">
      <c r="A3220" s="54" t="s">
        <v>1</v>
      </c>
      <c r="B3220" s="51"/>
      <c r="C3220" s="54" t="s">
        <v>235</v>
      </c>
      <c r="D3220" s="51"/>
      <c r="E3220" s="56" t="s">
        <v>236</v>
      </c>
      <c r="F3220" s="57"/>
      <c r="G3220" s="57"/>
      <c r="H3220" s="57"/>
      <c r="I3220" s="57"/>
      <c r="J3220" s="57"/>
      <c r="K3220" s="55">
        <v>99787</v>
      </c>
      <c r="L3220" s="51"/>
      <c r="M3220" s="55">
        <v>52568.89</v>
      </c>
      <c r="N3220" s="51"/>
      <c r="O3220" s="81">
        <v>52.68</v>
      </c>
      <c r="P3220" s="51"/>
    </row>
    <row r="3221" spans="1:16">
      <c r="A3221" s="58" t="s">
        <v>1</v>
      </c>
      <c r="B3221" s="51"/>
      <c r="C3221" s="58" t="s">
        <v>237</v>
      </c>
      <c r="D3221" s="51"/>
      <c r="E3221" s="65" t="s">
        <v>238</v>
      </c>
      <c r="F3221" s="57"/>
      <c r="G3221" s="57"/>
      <c r="H3221" s="57"/>
      <c r="I3221" s="57"/>
      <c r="J3221" s="57"/>
      <c r="K3221" s="59" t="s">
        <v>1</v>
      </c>
      <c r="L3221" s="51"/>
      <c r="M3221" s="59">
        <v>0</v>
      </c>
      <c r="N3221" s="51"/>
      <c r="O3221" s="82" t="s">
        <v>1</v>
      </c>
      <c r="P3221" s="51"/>
    </row>
    <row r="3222" spans="1:16">
      <c r="A3222" s="58" t="s">
        <v>1</v>
      </c>
      <c r="B3222" s="51"/>
      <c r="C3222" s="58" t="s">
        <v>327</v>
      </c>
      <c r="D3222" s="51"/>
      <c r="E3222" s="65" t="s">
        <v>328</v>
      </c>
      <c r="F3222" s="57"/>
      <c r="G3222" s="57"/>
      <c r="H3222" s="57"/>
      <c r="I3222" s="57"/>
      <c r="J3222" s="57"/>
      <c r="K3222" s="59" t="s">
        <v>1</v>
      </c>
      <c r="L3222" s="51"/>
      <c r="M3222" s="59">
        <v>52568.89</v>
      </c>
      <c r="N3222" s="51"/>
      <c r="O3222" s="82" t="s">
        <v>1</v>
      </c>
      <c r="P3222" s="51"/>
    </row>
    <row r="3223" spans="1:16">
      <c r="A3223" s="58" t="s">
        <v>1</v>
      </c>
      <c r="B3223" s="51"/>
      <c r="C3223" s="58" t="s">
        <v>266</v>
      </c>
      <c r="D3223" s="51"/>
      <c r="E3223" s="65" t="s">
        <v>267</v>
      </c>
      <c r="F3223" s="57"/>
      <c r="G3223" s="57"/>
      <c r="H3223" s="57"/>
      <c r="I3223" s="57"/>
      <c r="J3223" s="57"/>
      <c r="K3223" s="59" t="s">
        <v>1</v>
      </c>
      <c r="L3223" s="51"/>
      <c r="M3223" s="59">
        <v>0</v>
      </c>
      <c r="N3223" s="51"/>
      <c r="O3223" s="82" t="s">
        <v>1</v>
      </c>
      <c r="P3223" s="51"/>
    </row>
    <row r="3224" spans="1:16">
      <c r="A3224" s="58" t="s">
        <v>1</v>
      </c>
      <c r="B3224" s="51"/>
      <c r="C3224" s="58" t="s">
        <v>268</v>
      </c>
      <c r="D3224" s="51"/>
      <c r="E3224" s="65" t="s">
        <v>269</v>
      </c>
      <c r="F3224" s="57"/>
      <c r="G3224" s="57"/>
      <c r="H3224" s="57"/>
      <c r="I3224" s="57"/>
      <c r="J3224" s="57"/>
      <c r="K3224" s="59" t="s">
        <v>1</v>
      </c>
      <c r="L3224" s="51"/>
      <c r="M3224" s="59">
        <v>0</v>
      </c>
      <c r="N3224" s="51"/>
      <c r="O3224" s="82" t="s">
        <v>1</v>
      </c>
      <c r="P3224" s="51"/>
    </row>
    <row r="3225" spans="1:16">
      <c r="A3225" s="58" t="s">
        <v>1</v>
      </c>
      <c r="B3225" s="51"/>
      <c r="C3225" s="58" t="s">
        <v>270</v>
      </c>
      <c r="D3225" s="51"/>
      <c r="E3225" s="65" t="s">
        <v>271</v>
      </c>
      <c r="F3225" s="57"/>
      <c r="G3225" s="57"/>
      <c r="H3225" s="57"/>
      <c r="I3225" s="57"/>
      <c r="J3225" s="57"/>
      <c r="K3225" s="59" t="s">
        <v>1</v>
      </c>
      <c r="L3225" s="51"/>
      <c r="M3225" s="59">
        <v>0</v>
      </c>
      <c r="N3225" s="51"/>
      <c r="O3225" s="82" t="s">
        <v>1</v>
      </c>
      <c r="P3225" s="51"/>
    </row>
    <row r="3226" spans="1:16">
      <c r="A3226" s="58" t="s">
        <v>1</v>
      </c>
      <c r="B3226" s="51"/>
      <c r="C3226" s="58" t="s">
        <v>272</v>
      </c>
      <c r="D3226" s="51"/>
      <c r="E3226" s="65" t="s">
        <v>273</v>
      </c>
      <c r="F3226" s="57"/>
      <c r="G3226" s="57"/>
      <c r="H3226" s="57"/>
      <c r="I3226" s="57"/>
      <c r="J3226" s="57"/>
      <c r="K3226" s="59" t="s">
        <v>1</v>
      </c>
      <c r="L3226" s="51"/>
      <c r="M3226" s="59">
        <v>0</v>
      </c>
      <c r="N3226" s="51"/>
      <c r="O3226" s="82" t="s">
        <v>1</v>
      </c>
      <c r="P3226" s="51"/>
    </row>
    <row r="3227" spans="1:16">
      <c r="A3227" s="54" t="s">
        <v>1</v>
      </c>
      <c r="B3227" s="51"/>
      <c r="C3227" s="54" t="s">
        <v>239</v>
      </c>
      <c r="D3227" s="51"/>
      <c r="E3227" s="56" t="s">
        <v>240</v>
      </c>
      <c r="F3227" s="57"/>
      <c r="G3227" s="57"/>
      <c r="H3227" s="57"/>
      <c r="I3227" s="57"/>
      <c r="J3227" s="57"/>
      <c r="K3227" s="55">
        <v>239822</v>
      </c>
      <c r="L3227" s="51"/>
      <c r="M3227" s="55">
        <v>112338</v>
      </c>
      <c r="N3227" s="51"/>
      <c r="O3227" s="81">
        <v>46.84</v>
      </c>
      <c r="P3227" s="51"/>
    </row>
    <row r="3228" spans="1:16">
      <c r="A3228" s="58" t="s">
        <v>1</v>
      </c>
      <c r="B3228" s="51"/>
      <c r="C3228" s="58" t="s">
        <v>274</v>
      </c>
      <c r="D3228" s="51"/>
      <c r="E3228" s="65" t="s">
        <v>275</v>
      </c>
      <c r="F3228" s="57"/>
      <c r="G3228" s="57"/>
      <c r="H3228" s="57"/>
      <c r="I3228" s="57"/>
      <c r="J3228" s="57"/>
      <c r="K3228" s="59" t="s">
        <v>1</v>
      </c>
      <c r="L3228" s="51"/>
      <c r="M3228" s="59">
        <v>0</v>
      </c>
      <c r="N3228" s="51"/>
      <c r="O3228" s="82" t="s">
        <v>1</v>
      </c>
      <c r="P3228" s="51"/>
    </row>
    <row r="3229" spans="1:16">
      <c r="A3229" s="58" t="s">
        <v>1</v>
      </c>
      <c r="B3229" s="51"/>
      <c r="C3229" s="58" t="s">
        <v>276</v>
      </c>
      <c r="D3229" s="51"/>
      <c r="E3229" s="65" t="s">
        <v>277</v>
      </c>
      <c r="F3229" s="57"/>
      <c r="G3229" s="57"/>
      <c r="H3229" s="57"/>
      <c r="I3229" s="57"/>
      <c r="J3229" s="57"/>
      <c r="K3229" s="59" t="s">
        <v>1</v>
      </c>
      <c r="L3229" s="51"/>
      <c r="M3229" s="59">
        <v>0</v>
      </c>
      <c r="N3229" s="51"/>
      <c r="O3229" s="82" t="s">
        <v>1</v>
      </c>
      <c r="P3229" s="51"/>
    </row>
    <row r="3230" spans="1:16">
      <c r="A3230" s="58" t="s">
        <v>1</v>
      </c>
      <c r="B3230" s="51"/>
      <c r="C3230" s="58" t="s">
        <v>278</v>
      </c>
      <c r="D3230" s="51"/>
      <c r="E3230" s="65" t="s">
        <v>279</v>
      </c>
      <c r="F3230" s="57"/>
      <c r="G3230" s="57"/>
      <c r="H3230" s="57"/>
      <c r="I3230" s="57"/>
      <c r="J3230" s="57"/>
      <c r="K3230" s="59" t="s">
        <v>1</v>
      </c>
      <c r="L3230" s="51"/>
      <c r="M3230" s="59">
        <v>0</v>
      </c>
      <c r="N3230" s="51"/>
      <c r="O3230" s="82" t="s">
        <v>1</v>
      </c>
      <c r="P3230" s="51"/>
    </row>
    <row r="3231" spans="1:16">
      <c r="A3231" s="58" t="s">
        <v>1</v>
      </c>
      <c r="B3231" s="51"/>
      <c r="C3231" s="58" t="s">
        <v>243</v>
      </c>
      <c r="D3231" s="51"/>
      <c r="E3231" s="65" t="s">
        <v>244</v>
      </c>
      <c r="F3231" s="57"/>
      <c r="G3231" s="57"/>
      <c r="H3231" s="57"/>
      <c r="I3231" s="57"/>
      <c r="J3231" s="57"/>
      <c r="K3231" s="59" t="s">
        <v>1</v>
      </c>
      <c r="L3231" s="51"/>
      <c r="M3231" s="59">
        <v>0</v>
      </c>
      <c r="N3231" s="51"/>
      <c r="O3231" s="82" t="s">
        <v>1</v>
      </c>
      <c r="P3231" s="51"/>
    </row>
    <row r="3232" spans="1:16">
      <c r="A3232" s="58" t="s">
        <v>1</v>
      </c>
      <c r="B3232" s="51"/>
      <c r="C3232" s="58" t="s">
        <v>329</v>
      </c>
      <c r="D3232" s="51"/>
      <c r="E3232" s="65" t="s">
        <v>330</v>
      </c>
      <c r="F3232" s="57"/>
      <c r="G3232" s="57"/>
      <c r="H3232" s="57"/>
      <c r="I3232" s="57"/>
      <c r="J3232" s="57"/>
      <c r="K3232" s="59" t="s">
        <v>1</v>
      </c>
      <c r="L3232" s="51"/>
      <c r="M3232" s="59">
        <v>0</v>
      </c>
      <c r="N3232" s="51"/>
      <c r="O3232" s="82" t="s">
        <v>1</v>
      </c>
      <c r="P3232" s="51"/>
    </row>
    <row r="3233" spans="1:16">
      <c r="A3233" s="58" t="s">
        <v>1</v>
      </c>
      <c r="B3233" s="51"/>
      <c r="C3233" s="58" t="s">
        <v>284</v>
      </c>
      <c r="D3233" s="51"/>
      <c r="E3233" s="65" t="s">
        <v>285</v>
      </c>
      <c r="F3233" s="57"/>
      <c r="G3233" s="57"/>
      <c r="H3233" s="57"/>
      <c r="I3233" s="57"/>
      <c r="J3233" s="57"/>
      <c r="K3233" s="59" t="s">
        <v>1</v>
      </c>
      <c r="L3233" s="51"/>
      <c r="M3233" s="59">
        <v>112338</v>
      </c>
      <c r="N3233" s="51"/>
      <c r="O3233" s="82" t="s">
        <v>1</v>
      </c>
      <c r="P3233" s="51"/>
    </row>
    <row r="3234" spans="1:16">
      <c r="A3234" s="54" t="s">
        <v>1</v>
      </c>
      <c r="B3234" s="51"/>
      <c r="C3234" s="54" t="s">
        <v>245</v>
      </c>
      <c r="D3234" s="51"/>
      <c r="E3234" s="56" t="s">
        <v>246</v>
      </c>
      <c r="F3234" s="57"/>
      <c r="G3234" s="57"/>
      <c r="H3234" s="57"/>
      <c r="I3234" s="57"/>
      <c r="J3234" s="57"/>
      <c r="K3234" s="55">
        <v>2000</v>
      </c>
      <c r="L3234" s="51"/>
      <c r="M3234" s="55">
        <v>0</v>
      </c>
      <c r="N3234" s="51"/>
      <c r="O3234" s="81">
        <v>0</v>
      </c>
      <c r="P3234" s="51"/>
    </row>
    <row r="3235" spans="1:16">
      <c r="A3235" s="58" t="s">
        <v>1</v>
      </c>
      <c r="B3235" s="51"/>
      <c r="C3235" s="58" t="s">
        <v>249</v>
      </c>
      <c r="D3235" s="51"/>
      <c r="E3235" s="65" t="s">
        <v>250</v>
      </c>
      <c r="F3235" s="57"/>
      <c r="G3235" s="57"/>
      <c r="H3235" s="57"/>
      <c r="I3235" s="57"/>
      <c r="J3235" s="57"/>
      <c r="K3235" s="59" t="s">
        <v>1</v>
      </c>
      <c r="L3235" s="51"/>
      <c r="M3235" s="59">
        <v>0</v>
      </c>
      <c r="N3235" s="51"/>
      <c r="O3235" s="82" t="s">
        <v>1</v>
      </c>
      <c r="P3235" s="51"/>
    </row>
    <row r="3236" spans="1:16">
      <c r="A3236" s="58" t="s">
        <v>1</v>
      </c>
      <c r="B3236" s="51"/>
      <c r="C3236" s="58" t="s">
        <v>251</v>
      </c>
      <c r="D3236" s="51"/>
      <c r="E3236" s="65" t="s">
        <v>246</v>
      </c>
      <c r="F3236" s="57"/>
      <c r="G3236" s="57"/>
      <c r="H3236" s="57"/>
      <c r="I3236" s="57"/>
      <c r="J3236" s="57"/>
      <c r="K3236" s="59" t="s">
        <v>1</v>
      </c>
      <c r="L3236" s="51"/>
      <c r="M3236" s="59">
        <v>0</v>
      </c>
      <c r="N3236" s="51"/>
      <c r="O3236" s="82" t="s">
        <v>1</v>
      </c>
      <c r="P3236" s="51"/>
    </row>
    <row r="3237" spans="1:16">
      <c r="A3237" s="54" t="s">
        <v>1</v>
      </c>
      <c r="B3237" s="51"/>
      <c r="C3237" s="54" t="s">
        <v>292</v>
      </c>
      <c r="D3237" s="51"/>
      <c r="E3237" s="56" t="s">
        <v>293</v>
      </c>
      <c r="F3237" s="57"/>
      <c r="G3237" s="57"/>
      <c r="H3237" s="57"/>
      <c r="I3237" s="57"/>
      <c r="J3237" s="57"/>
      <c r="K3237" s="55">
        <v>325</v>
      </c>
      <c r="L3237" s="51"/>
      <c r="M3237" s="55">
        <v>0</v>
      </c>
      <c r="N3237" s="51"/>
      <c r="O3237" s="81">
        <v>0</v>
      </c>
      <c r="P3237" s="51"/>
    </row>
    <row r="3238" spans="1:16">
      <c r="A3238" s="58" t="s">
        <v>1</v>
      </c>
      <c r="B3238" s="51"/>
      <c r="C3238" s="58" t="s">
        <v>294</v>
      </c>
      <c r="D3238" s="51"/>
      <c r="E3238" s="65" t="s">
        <v>295</v>
      </c>
      <c r="F3238" s="57"/>
      <c r="G3238" s="57"/>
      <c r="H3238" s="57"/>
      <c r="I3238" s="57"/>
      <c r="J3238" s="57"/>
      <c r="K3238" s="59" t="s">
        <v>1</v>
      </c>
      <c r="L3238" s="51"/>
      <c r="M3238" s="59">
        <v>0</v>
      </c>
      <c r="N3238" s="51"/>
      <c r="O3238" s="82" t="s">
        <v>1</v>
      </c>
      <c r="P3238" s="51"/>
    </row>
    <row r="3239" spans="1:16">
      <c r="A3239" s="58" t="s">
        <v>1</v>
      </c>
      <c r="B3239" s="51"/>
      <c r="C3239" s="58" t="s">
        <v>707</v>
      </c>
      <c r="D3239" s="51"/>
      <c r="E3239" s="65" t="s">
        <v>708</v>
      </c>
      <c r="F3239" s="57"/>
      <c r="G3239" s="57"/>
      <c r="H3239" s="57"/>
      <c r="I3239" s="57"/>
      <c r="J3239" s="57"/>
      <c r="K3239" s="59" t="s">
        <v>1</v>
      </c>
      <c r="L3239" s="51"/>
      <c r="M3239" s="59">
        <v>0</v>
      </c>
      <c r="N3239" s="51"/>
      <c r="O3239" s="82" t="s">
        <v>1</v>
      </c>
      <c r="P3239" s="51"/>
    </row>
    <row r="3240" spans="1:16">
      <c r="A3240" s="58" t="s">
        <v>1</v>
      </c>
      <c r="B3240" s="51"/>
      <c r="C3240" s="58" t="s">
        <v>296</v>
      </c>
      <c r="D3240" s="51"/>
      <c r="E3240" s="65" t="s">
        <v>297</v>
      </c>
      <c r="F3240" s="57"/>
      <c r="G3240" s="57"/>
      <c r="H3240" s="57"/>
      <c r="I3240" s="57"/>
      <c r="J3240" s="57"/>
      <c r="K3240" s="59" t="s">
        <v>1</v>
      </c>
      <c r="L3240" s="51"/>
      <c r="M3240" s="59">
        <v>0</v>
      </c>
      <c r="N3240" s="51"/>
      <c r="O3240" s="82" t="s">
        <v>1</v>
      </c>
      <c r="P3240" s="51"/>
    </row>
    <row r="3241" spans="1:16">
      <c r="A3241" s="54" t="s">
        <v>1</v>
      </c>
      <c r="B3241" s="51"/>
      <c r="C3241" s="54" t="s">
        <v>262</v>
      </c>
      <c r="D3241" s="51"/>
      <c r="E3241" s="56" t="s">
        <v>263</v>
      </c>
      <c r="F3241" s="57"/>
      <c r="G3241" s="57"/>
      <c r="H3241" s="57"/>
      <c r="I3241" s="57"/>
      <c r="J3241" s="57"/>
      <c r="K3241" s="55">
        <v>64771</v>
      </c>
      <c r="L3241" s="51"/>
      <c r="M3241" s="55">
        <v>16573.169999999998</v>
      </c>
      <c r="N3241" s="51"/>
      <c r="O3241" s="81">
        <v>25.59</v>
      </c>
      <c r="P3241" s="51"/>
    </row>
    <row r="3242" spans="1:16">
      <c r="A3242" s="58" t="s">
        <v>1</v>
      </c>
      <c r="B3242" s="51"/>
      <c r="C3242" s="58" t="s">
        <v>264</v>
      </c>
      <c r="D3242" s="51"/>
      <c r="E3242" s="65" t="s">
        <v>265</v>
      </c>
      <c r="F3242" s="57"/>
      <c r="G3242" s="57"/>
      <c r="H3242" s="57"/>
      <c r="I3242" s="57"/>
      <c r="J3242" s="57"/>
      <c r="K3242" s="59" t="s">
        <v>1</v>
      </c>
      <c r="L3242" s="51"/>
      <c r="M3242" s="59">
        <v>9115.67</v>
      </c>
      <c r="N3242" s="51"/>
      <c r="O3242" s="82" t="s">
        <v>1</v>
      </c>
      <c r="P3242" s="51"/>
    </row>
    <row r="3243" spans="1:16">
      <c r="A3243" s="58" t="s">
        <v>1</v>
      </c>
      <c r="B3243" s="51"/>
      <c r="C3243" s="58" t="s">
        <v>298</v>
      </c>
      <c r="D3243" s="51"/>
      <c r="E3243" s="65" t="s">
        <v>299</v>
      </c>
      <c r="F3243" s="57"/>
      <c r="G3243" s="57"/>
      <c r="H3243" s="57"/>
      <c r="I3243" s="57"/>
      <c r="J3243" s="57"/>
      <c r="K3243" s="59" t="s">
        <v>1</v>
      </c>
      <c r="L3243" s="51"/>
      <c r="M3243" s="59">
        <v>0</v>
      </c>
      <c r="N3243" s="51"/>
      <c r="O3243" s="82" t="s">
        <v>1</v>
      </c>
      <c r="P3243" s="51"/>
    </row>
    <row r="3244" spans="1:16">
      <c r="A3244" s="58" t="s">
        <v>1</v>
      </c>
      <c r="B3244" s="51"/>
      <c r="C3244" s="58" t="s">
        <v>303</v>
      </c>
      <c r="D3244" s="51"/>
      <c r="E3244" s="65" t="s">
        <v>304</v>
      </c>
      <c r="F3244" s="57"/>
      <c r="G3244" s="57"/>
      <c r="H3244" s="57"/>
      <c r="I3244" s="57"/>
      <c r="J3244" s="57"/>
      <c r="K3244" s="59" t="s">
        <v>1</v>
      </c>
      <c r="L3244" s="51"/>
      <c r="M3244" s="59">
        <v>0</v>
      </c>
      <c r="N3244" s="51"/>
      <c r="O3244" s="82" t="s">
        <v>1</v>
      </c>
      <c r="P3244" s="51"/>
    </row>
    <row r="3245" spans="1:16">
      <c r="A3245" s="58" t="s">
        <v>1</v>
      </c>
      <c r="B3245" s="51"/>
      <c r="C3245" s="58" t="s">
        <v>380</v>
      </c>
      <c r="D3245" s="51"/>
      <c r="E3245" s="65" t="s">
        <v>381</v>
      </c>
      <c r="F3245" s="57"/>
      <c r="G3245" s="57"/>
      <c r="H3245" s="57"/>
      <c r="I3245" s="57"/>
      <c r="J3245" s="57"/>
      <c r="K3245" s="59" t="s">
        <v>1</v>
      </c>
      <c r="L3245" s="51"/>
      <c r="M3245" s="59">
        <v>0</v>
      </c>
      <c r="N3245" s="51"/>
      <c r="O3245" s="82" t="s">
        <v>1</v>
      </c>
      <c r="P3245" s="51"/>
    </row>
    <row r="3246" spans="1:16">
      <c r="A3246" s="58" t="s">
        <v>1</v>
      </c>
      <c r="B3246" s="51"/>
      <c r="C3246" s="58" t="s">
        <v>446</v>
      </c>
      <c r="D3246" s="51"/>
      <c r="E3246" s="65" t="s">
        <v>447</v>
      </c>
      <c r="F3246" s="57"/>
      <c r="G3246" s="57"/>
      <c r="H3246" s="57"/>
      <c r="I3246" s="57"/>
      <c r="J3246" s="57"/>
      <c r="K3246" s="59" t="s">
        <v>1</v>
      </c>
      <c r="L3246" s="51"/>
      <c r="M3246" s="59">
        <v>0</v>
      </c>
      <c r="N3246" s="51"/>
      <c r="O3246" s="82" t="s">
        <v>1</v>
      </c>
      <c r="P3246" s="51"/>
    </row>
    <row r="3247" spans="1:16">
      <c r="A3247" s="58" t="s">
        <v>1</v>
      </c>
      <c r="B3247" s="51"/>
      <c r="C3247" s="58" t="s">
        <v>305</v>
      </c>
      <c r="D3247" s="51"/>
      <c r="E3247" s="65" t="s">
        <v>306</v>
      </c>
      <c r="F3247" s="57"/>
      <c r="G3247" s="57"/>
      <c r="H3247" s="57"/>
      <c r="I3247" s="57"/>
      <c r="J3247" s="57"/>
      <c r="K3247" s="59" t="s">
        <v>1</v>
      </c>
      <c r="L3247" s="51"/>
      <c r="M3247" s="59">
        <v>7457.5</v>
      </c>
      <c r="N3247" s="51"/>
      <c r="O3247" s="82" t="s">
        <v>1</v>
      </c>
      <c r="P3247" s="51"/>
    </row>
    <row r="3248" spans="1:16">
      <c r="A3248" s="54" t="s">
        <v>1</v>
      </c>
      <c r="B3248" s="51"/>
      <c r="C3248" s="54" t="s">
        <v>374</v>
      </c>
      <c r="D3248" s="51"/>
      <c r="E3248" s="56" t="s">
        <v>375</v>
      </c>
      <c r="F3248" s="57"/>
      <c r="G3248" s="57"/>
      <c r="H3248" s="57"/>
      <c r="I3248" s="57"/>
      <c r="J3248" s="57"/>
      <c r="K3248" s="55">
        <v>3000</v>
      </c>
      <c r="L3248" s="51"/>
      <c r="M3248" s="55">
        <v>365</v>
      </c>
      <c r="N3248" s="51"/>
      <c r="O3248" s="81">
        <v>12.17</v>
      </c>
      <c r="P3248" s="51"/>
    </row>
    <row r="3249" spans="1:16">
      <c r="A3249" s="58" t="s">
        <v>1</v>
      </c>
      <c r="B3249" s="51"/>
      <c r="C3249" s="58" t="s">
        <v>376</v>
      </c>
      <c r="D3249" s="51"/>
      <c r="E3249" s="65" t="s">
        <v>377</v>
      </c>
      <c r="F3249" s="57"/>
      <c r="G3249" s="57"/>
      <c r="H3249" s="57"/>
      <c r="I3249" s="57"/>
      <c r="J3249" s="57"/>
      <c r="K3249" s="59" t="s">
        <v>1</v>
      </c>
      <c r="L3249" s="51"/>
      <c r="M3249" s="59">
        <v>365</v>
      </c>
      <c r="N3249" s="51"/>
      <c r="O3249" s="82" t="s">
        <v>1</v>
      </c>
      <c r="P3249" s="51"/>
    </row>
    <row r="3250" spans="1:16">
      <c r="A3250" s="62" t="s">
        <v>1</v>
      </c>
      <c r="B3250" s="51"/>
      <c r="C3250" s="62" t="s">
        <v>390</v>
      </c>
      <c r="D3250" s="51"/>
      <c r="E3250" s="51"/>
      <c r="F3250" s="51"/>
      <c r="G3250" s="51"/>
      <c r="H3250" s="51"/>
      <c r="I3250" s="51"/>
      <c r="J3250" s="51"/>
      <c r="K3250" s="63">
        <v>43050</v>
      </c>
      <c r="L3250" s="51"/>
      <c r="M3250" s="63">
        <v>0</v>
      </c>
      <c r="N3250" s="51"/>
      <c r="O3250" s="76">
        <v>0</v>
      </c>
      <c r="P3250" s="51"/>
    </row>
    <row r="3251" spans="1:16">
      <c r="A3251" s="62" t="s">
        <v>1</v>
      </c>
      <c r="B3251" s="51"/>
      <c r="C3251" s="62" t="s">
        <v>391</v>
      </c>
      <c r="D3251" s="51"/>
      <c r="E3251" s="51"/>
      <c r="F3251" s="51"/>
      <c r="G3251" s="51"/>
      <c r="H3251" s="51"/>
      <c r="I3251" s="51"/>
      <c r="J3251" s="51"/>
      <c r="K3251" s="63">
        <v>43050</v>
      </c>
      <c r="L3251" s="51"/>
      <c r="M3251" s="63">
        <v>0</v>
      </c>
      <c r="N3251" s="51"/>
      <c r="O3251" s="76">
        <v>0</v>
      </c>
      <c r="P3251" s="51"/>
    </row>
    <row r="3252" spans="1:16">
      <c r="A3252" s="54" t="s">
        <v>1</v>
      </c>
      <c r="B3252" s="51"/>
      <c r="C3252" s="54" t="s">
        <v>220</v>
      </c>
      <c r="D3252" s="51"/>
      <c r="E3252" s="56" t="s">
        <v>221</v>
      </c>
      <c r="F3252" s="57"/>
      <c r="G3252" s="57"/>
      <c r="H3252" s="57"/>
      <c r="I3252" s="57"/>
      <c r="J3252" s="57"/>
      <c r="K3252" s="55">
        <v>36953</v>
      </c>
      <c r="L3252" s="51"/>
      <c r="M3252" s="55">
        <v>0</v>
      </c>
      <c r="N3252" s="51"/>
      <c r="O3252" s="81">
        <v>0</v>
      </c>
      <c r="P3252" s="51"/>
    </row>
    <row r="3253" spans="1:16">
      <c r="A3253" s="58" t="s">
        <v>1</v>
      </c>
      <c r="B3253" s="51"/>
      <c r="C3253" s="58" t="s">
        <v>222</v>
      </c>
      <c r="D3253" s="51"/>
      <c r="E3253" s="65" t="s">
        <v>223</v>
      </c>
      <c r="F3253" s="57"/>
      <c r="G3253" s="57"/>
      <c r="H3253" s="57"/>
      <c r="I3253" s="57"/>
      <c r="J3253" s="57"/>
      <c r="K3253" s="59" t="s">
        <v>1</v>
      </c>
      <c r="L3253" s="51"/>
      <c r="M3253" s="59">
        <v>0</v>
      </c>
      <c r="N3253" s="51"/>
      <c r="O3253" s="82" t="s">
        <v>1</v>
      </c>
      <c r="P3253" s="51"/>
    </row>
    <row r="3254" spans="1:16">
      <c r="A3254" s="54" t="s">
        <v>1</v>
      </c>
      <c r="B3254" s="51"/>
      <c r="C3254" s="54" t="s">
        <v>227</v>
      </c>
      <c r="D3254" s="51"/>
      <c r="E3254" s="56" t="s">
        <v>228</v>
      </c>
      <c r="F3254" s="57"/>
      <c r="G3254" s="57"/>
      <c r="H3254" s="57"/>
      <c r="I3254" s="57"/>
      <c r="J3254" s="57"/>
      <c r="K3254" s="55">
        <v>6097</v>
      </c>
      <c r="L3254" s="51"/>
      <c r="M3254" s="55">
        <v>0</v>
      </c>
      <c r="N3254" s="51"/>
      <c r="O3254" s="81">
        <v>0</v>
      </c>
      <c r="P3254" s="51"/>
    </row>
    <row r="3255" spans="1:16">
      <c r="A3255" s="58" t="s">
        <v>1</v>
      </c>
      <c r="B3255" s="51"/>
      <c r="C3255" s="58" t="s">
        <v>229</v>
      </c>
      <c r="D3255" s="51"/>
      <c r="E3255" s="65" t="s">
        <v>230</v>
      </c>
      <c r="F3255" s="57"/>
      <c r="G3255" s="57"/>
      <c r="H3255" s="57"/>
      <c r="I3255" s="57"/>
      <c r="J3255" s="57"/>
      <c r="K3255" s="59" t="s">
        <v>1</v>
      </c>
      <c r="L3255" s="51"/>
      <c r="M3255" s="59">
        <v>0</v>
      </c>
      <c r="N3255" s="51"/>
      <c r="O3255" s="82" t="s">
        <v>1</v>
      </c>
      <c r="P3255" s="51"/>
    </row>
    <row r="3256" spans="1:16">
      <c r="A3256" s="60"/>
      <c r="B3256" s="51"/>
      <c r="C3256" s="60" t="s">
        <v>640</v>
      </c>
      <c r="D3256" s="51"/>
      <c r="E3256" s="64" t="s">
        <v>641</v>
      </c>
      <c r="F3256" s="57"/>
      <c r="G3256" s="57"/>
      <c r="H3256" s="57"/>
      <c r="I3256" s="57"/>
      <c r="J3256" s="57"/>
      <c r="K3256" s="61">
        <v>1567866.54</v>
      </c>
      <c r="L3256" s="51"/>
      <c r="M3256" s="61">
        <v>227039.4</v>
      </c>
      <c r="N3256" s="51"/>
      <c r="O3256" s="80">
        <v>14.48</v>
      </c>
      <c r="P3256" s="51"/>
    </row>
    <row r="3257" spans="1:16">
      <c r="A3257" s="62" t="s">
        <v>1</v>
      </c>
      <c r="B3257" s="51"/>
      <c r="C3257" s="62" t="s">
        <v>384</v>
      </c>
      <c r="D3257" s="51"/>
      <c r="E3257" s="51"/>
      <c r="F3257" s="51"/>
      <c r="G3257" s="51"/>
      <c r="H3257" s="51"/>
      <c r="I3257" s="51"/>
      <c r="J3257" s="51"/>
      <c r="K3257" s="63">
        <v>39500</v>
      </c>
      <c r="L3257" s="51"/>
      <c r="M3257" s="63">
        <v>0</v>
      </c>
      <c r="N3257" s="51"/>
      <c r="O3257" s="76">
        <v>0</v>
      </c>
      <c r="P3257" s="51"/>
    </row>
    <row r="3258" spans="1:16">
      <c r="A3258" s="62" t="s">
        <v>1</v>
      </c>
      <c r="B3258" s="51"/>
      <c r="C3258" s="62" t="s">
        <v>385</v>
      </c>
      <c r="D3258" s="51"/>
      <c r="E3258" s="51"/>
      <c r="F3258" s="51"/>
      <c r="G3258" s="51"/>
      <c r="H3258" s="51"/>
      <c r="I3258" s="51"/>
      <c r="J3258" s="51"/>
      <c r="K3258" s="63">
        <v>39500</v>
      </c>
      <c r="L3258" s="51"/>
      <c r="M3258" s="63">
        <v>0</v>
      </c>
      <c r="N3258" s="51"/>
      <c r="O3258" s="76">
        <v>0</v>
      </c>
      <c r="P3258" s="51"/>
    </row>
    <row r="3259" spans="1:16">
      <c r="A3259" s="54" t="s">
        <v>1</v>
      </c>
      <c r="B3259" s="51"/>
      <c r="C3259" s="54" t="s">
        <v>220</v>
      </c>
      <c r="D3259" s="51"/>
      <c r="E3259" s="56" t="s">
        <v>221</v>
      </c>
      <c r="F3259" s="57"/>
      <c r="G3259" s="57"/>
      <c r="H3259" s="57"/>
      <c r="I3259" s="57"/>
      <c r="J3259" s="57"/>
      <c r="K3259" s="55">
        <v>12500</v>
      </c>
      <c r="L3259" s="51"/>
      <c r="M3259" s="55">
        <v>0</v>
      </c>
      <c r="N3259" s="51"/>
      <c r="O3259" s="81">
        <v>0</v>
      </c>
      <c r="P3259" s="51"/>
    </row>
    <row r="3260" spans="1:16">
      <c r="A3260" s="58" t="s">
        <v>1</v>
      </c>
      <c r="B3260" s="51"/>
      <c r="C3260" s="58" t="s">
        <v>222</v>
      </c>
      <c r="D3260" s="51"/>
      <c r="E3260" s="65" t="s">
        <v>223</v>
      </c>
      <c r="F3260" s="57"/>
      <c r="G3260" s="57"/>
      <c r="H3260" s="57"/>
      <c r="I3260" s="57"/>
      <c r="J3260" s="57"/>
      <c r="K3260" s="59" t="s">
        <v>1</v>
      </c>
      <c r="L3260" s="51"/>
      <c r="M3260" s="59">
        <v>0</v>
      </c>
      <c r="N3260" s="51"/>
      <c r="O3260" s="82" t="s">
        <v>1</v>
      </c>
      <c r="P3260" s="51"/>
    </row>
    <row r="3261" spans="1:16">
      <c r="A3261" s="54" t="s">
        <v>1</v>
      </c>
      <c r="B3261" s="51"/>
      <c r="C3261" s="54" t="s">
        <v>227</v>
      </c>
      <c r="D3261" s="51"/>
      <c r="E3261" s="56" t="s">
        <v>228</v>
      </c>
      <c r="F3261" s="57"/>
      <c r="G3261" s="57"/>
      <c r="H3261" s="57"/>
      <c r="I3261" s="57"/>
      <c r="J3261" s="57"/>
      <c r="K3261" s="55">
        <v>2500</v>
      </c>
      <c r="L3261" s="51"/>
      <c r="M3261" s="55">
        <v>0</v>
      </c>
      <c r="N3261" s="51"/>
      <c r="O3261" s="81">
        <v>0</v>
      </c>
      <c r="P3261" s="51"/>
    </row>
    <row r="3262" spans="1:16">
      <c r="A3262" s="58" t="s">
        <v>1</v>
      </c>
      <c r="B3262" s="51"/>
      <c r="C3262" s="58" t="s">
        <v>229</v>
      </c>
      <c r="D3262" s="51"/>
      <c r="E3262" s="65" t="s">
        <v>230</v>
      </c>
      <c r="F3262" s="57"/>
      <c r="G3262" s="57"/>
      <c r="H3262" s="57"/>
      <c r="I3262" s="57"/>
      <c r="J3262" s="57"/>
      <c r="K3262" s="59" t="s">
        <v>1</v>
      </c>
      <c r="L3262" s="51"/>
      <c r="M3262" s="59">
        <v>0</v>
      </c>
      <c r="N3262" s="51"/>
      <c r="O3262" s="82" t="s">
        <v>1</v>
      </c>
      <c r="P3262" s="51"/>
    </row>
    <row r="3263" spans="1:16">
      <c r="A3263" s="54" t="s">
        <v>1</v>
      </c>
      <c r="B3263" s="51"/>
      <c r="C3263" s="54" t="s">
        <v>235</v>
      </c>
      <c r="D3263" s="51"/>
      <c r="E3263" s="56" t="s">
        <v>236</v>
      </c>
      <c r="F3263" s="57"/>
      <c r="G3263" s="57"/>
      <c r="H3263" s="57"/>
      <c r="I3263" s="57"/>
      <c r="J3263" s="57"/>
      <c r="K3263" s="55">
        <v>16500</v>
      </c>
      <c r="L3263" s="51"/>
      <c r="M3263" s="55">
        <v>0</v>
      </c>
      <c r="N3263" s="51"/>
      <c r="O3263" s="81">
        <v>0</v>
      </c>
      <c r="P3263" s="51"/>
    </row>
    <row r="3264" spans="1:16">
      <c r="A3264" s="58" t="s">
        <v>1</v>
      </c>
      <c r="B3264" s="51"/>
      <c r="C3264" s="58" t="s">
        <v>237</v>
      </c>
      <c r="D3264" s="51"/>
      <c r="E3264" s="65" t="s">
        <v>238</v>
      </c>
      <c r="F3264" s="57"/>
      <c r="G3264" s="57"/>
      <c r="H3264" s="57"/>
      <c r="I3264" s="57"/>
      <c r="J3264" s="57"/>
      <c r="K3264" s="59" t="s">
        <v>1</v>
      </c>
      <c r="L3264" s="51"/>
      <c r="M3264" s="59">
        <v>0</v>
      </c>
      <c r="N3264" s="51"/>
      <c r="O3264" s="82" t="s">
        <v>1</v>
      </c>
      <c r="P3264" s="51"/>
    </row>
    <row r="3265" spans="1:16">
      <c r="A3265" s="54" t="s">
        <v>1</v>
      </c>
      <c r="B3265" s="51"/>
      <c r="C3265" s="54" t="s">
        <v>239</v>
      </c>
      <c r="D3265" s="51"/>
      <c r="E3265" s="56" t="s">
        <v>240</v>
      </c>
      <c r="F3265" s="57"/>
      <c r="G3265" s="57"/>
      <c r="H3265" s="57"/>
      <c r="I3265" s="57"/>
      <c r="J3265" s="57"/>
      <c r="K3265" s="55">
        <v>8000</v>
      </c>
      <c r="L3265" s="51"/>
      <c r="M3265" s="55">
        <v>0</v>
      </c>
      <c r="N3265" s="51"/>
      <c r="O3265" s="81">
        <v>0</v>
      </c>
      <c r="P3265" s="51"/>
    </row>
    <row r="3266" spans="1:16">
      <c r="A3266" s="58" t="s">
        <v>1</v>
      </c>
      <c r="B3266" s="51"/>
      <c r="C3266" s="58" t="s">
        <v>243</v>
      </c>
      <c r="D3266" s="51"/>
      <c r="E3266" s="65" t="s">
        <v>244</v>
      </c>
      <c r="F3266" s="57"/>
      <c r="G3266" s="57"/>
      <c r="H3266" s="57"/>
      <c r="I3266" s="57"/>
      <c r="J3266" s="57"/>
      <c r="K3266" s="59" t="s">
        <v>1</v>
      </c>
      <c r="L3266" s="51"/>
      <c r="M3266" s="59">
        <v>0</v>
      </c>
      <c r="N3266" s="51"/>
      <c r="O3266" s="82" t="s">
        <v>1</v>
      </c>
      <c r="P3266" s="51"/>
    </row>
    <row r="3267" spans="1:16">
      <c r="A3267" s="62" t="s">
        <v>1</v>
      </c>
      <c r="B3267" s="51"/>
      <c r="C3267" s="62" t="s">
        <v>386</v>
      </c>
      <c r="D3267" s="51"/>
      <c r="E3267" s="51"/>
      <c r="F3267" s="51"/>
      <c r="G3267" s="51"/>
      <c r="H3267" s="51"/>
      <c r="I3267" s="51"/>
      <c r="J3267" s="51"/>
      <c r="K3267" s="63">
        <v>6670</v>
      </c>
      <c r="L3267" s="51"/>
      <c r="M3267" s="63">
        <v>0</v>
      </c>
      <c r="N3267" s="51"/>
      <c r="O3267" s="76">
        <v>0</v>
      </c>
      <c r="P3267" s="51"/>
    </row>
    <row r="3268" spans="1:16">
      <c r="A3268" s="62" t="s">
        <v>1</v>
      </c>
      <c r="B3268" s="51"/>
      <c r="C3268" s="62" t="s">
        <v>387</v>
      </c>
      <c r="D3268" s="51"/>
      <c r="E3268" s="51"/>
      <c r="F3268" s="51"/>
      <c r="G3268" s="51"/>
      <c r="H3268" s="51"/>
      <c r="I3268" s="51"/>
      <c r="J3268" s="51"/>
      <c r="K3268" s="63">
        <v>6670</v>
      </c>
      <c r="L3268" s="51"/>
      <c r="M3268" s="63">
        <v>0</v>
      </c>
      <c r="N3268" s="51"/>
      <c r="O3268" s="76">
        <v>0</v>
      </c>
      <c r="P3268" s="51"/>
    </row>
    <row r="3269" spans="1:16">
      <c r="A3269" s="54" t="s">
        <v>1</v>
      </c>
      <c r="B3269" s="51"/>
      <c r="C3269" s="54" t="s">
        <v>220</v>
      </c>
      <c r="D3269" s="51"/>
      <c r="E3269" s="56" t="s">
        <v>221</v>
      </c>
      <c r="F3269" s="57"/>
      <c r="G3269" s="57"/>
      <c r="H3269" s="57"/>
      <c r="I3269" s="57"/>
      <c r="J3269" s="57"/>
      <c r="K3269" s="55">
        <v>1000</v>
      </c>
      <c r="L3269" s="51"/>
      <c r="M3269" s="55">
        <v>0</v>
      </c>
      <c r="N3269" s="51"/>
      <c r="O3269" s="81">
        <v>0</v>
      </c>
      <c r="P3269" s="51"/>
    </row>
    <row r="3270" spans="1:16">
      <c r="A3270" s="58" t="s">
        <v>1</v>
      </c>
      <c r="B3270" s="51"/>
      <c r="C3270" s="58" t="s">
        <v>222</v>
      </c>
      <c r="D3270" s="51"/>
      <c r="E3270" s="65" t="s">
        <v>223</v>
      </c>
      <c r="F3270" s="57"/>
      <c r="G3270" s="57"/>
      <c r="H3270" s="57"/>
      <c r="I3270" s="57"/>
      <c r="J3270" s="57"/>
      <c r="K3270" s="59" t="s">
        <v>1</v>
      </c>
      <c r="L3270" s="51"/>
      <c r="M3270" s="59">
        <v>0</v>
      </c>
      <c r="N3270" s="51"/>
      <c r="O3270" s="82" t="s">
        <v>1</v>
      </c>
      <c r="P3270" s="51"/>
    </row>
    <row r="3271" spans="1:16">
      <c r="A3271" s="54" t="s">
        <v>1</v>
      </c>
      <c r="B3271" s="51"/>
      <c r="C3271" s="54" t="s">
        <v>227</v>
      </c>
      <c r="D3271" s="51"/>
      <c r="E3271" s="56" t="s">
        <v>228</v>
      </c>
      <c r="F3271" s="57"/>
      <c r="G3271" s="57"/>
      <c r="H3271" s="57"/>
      <c r="I3271" s="57"/>
      <c r="J3271" s="57"/>
      <c r="K3271" s="55">
        <v>170</v>
      </c>
      <c r="L3271" s="51"/>
      <c r="M3271" s="55">
        <v>0</v>
      </c>
      <c r="N3271" s="51"/>
      <c r="O3271" s="81">
        <v>0</v>
      </c>
      <c r="P3271" s="51"/>
    </row>
    <row r="3272" spans="1:16">
      <c r="A3272" s="58" t="s">
        <v>1</v>
      </c>
      <c r="B3272" s="51"/>
      <c r="C3272" s="58" t="s">
        <v>229</v>
      </c>
      <c r="D3272" s="51"/>
      <c r="E3272" s="65" t="s">
        <v>230</v>
      </c>
      <c r="F3272" s="57"/>
      <c r="G3272" s="57"/>
      <c r="H3272" s="57"/>
      <c r="I3272" s="57"/>
      <c r="J3272" s="57"/>
      <c r="K3272" s="59" t="s">
        <v>1</v>
      </c>
      <c r="L3272" s="51"/>
      <c r="M3272" s="59">
        <v>0</v>
      </c>
      <c r="N3272" s="51"/>
      <c r="O3272" s="82" t="s">
        <v>1</v>
      </c>
      <c r="P3272" s="51"/>
    </row>
    <row r="3273" spans="1:16">
      <c r="A3273" s="54" t="s">
        <v>1</v>
      </c>
      <c r="B3273" s="51"/>
      <c r="C3273" s="54" t="s">
        <v>231</v>
      </c>
      <c r="D3273" s="51"/>
      <c r="E3273" s="56" t="s">
        <v>232</v>
      </c>
      <c r="F3273" s="57"/>
      <c r="G3273" s="57"/>
      <c r="H3273" s="57"/>
      <c r="I3273" s="57"/>
      <c r="J3273" s="57"/>
      <c r="K3273" s="55">
        <v>600</v>
      </c>
      <c r="L3273" s="51"/>
      <c r="M3273" s="55">
        <v>0</v>
      </c>
      <c r="N3273" s="51"/>
      <c r="O3273" s="81">
        <v>0</v>
      </c>
      <c r="P3273" s="51"/>
    </row>
    <row r="3274" spans="1:16">
      <c r="A3274" s="58" t="s">
        <v>1</v>
      </c>
      <c r="B3274" s="51"/>
      <c r="C3274" s="58" t="s">
        <v>258</v>
      </c>
      <c r="D3274" s="51"/>
      <c r="E3274" s="65" t="s">
        <v>259</v>
      </c>
      <c r="F3274" s="57"/>
      <c r="G3274" s="57"/>
      <c r="H3274" s="57"/>
      <c r="I3274" s="57"/>
      <c r="J3274" s="57"/>
      <c r="K3274" s="59" t="s">
        <v>1</v>
      </c>
      <c r="L3274" s="51"/>
      <c r="M3274" s="59">
        <v>0</v>
      </c>
      <c r="N3274" s="51"/>
      <c r="O3274" s="82" t="s">
        <v>1</v>
      </c>
      <c r="P3274" s="51"/>
    </row>
    <row r="3275" spans="1:16">
      <c r="A3275" s="54" t="s">
        <v>1</v>
      </c>
      <c r="B3275" s="51"/>
      <c r="C3275" s="54" t="s">
        <v>235</v>
      </c>
      <c r="D3275" s="51"/>
      <c r="E3275" s="56" t="s">
        <v>236</v>
      </c>
      <c r="F3275" s="57"/>
      <c r="G3275" s="57"/>
      <c r="H3275" s="57"/>
      <c r="I3275" s="57"/>
      <c r="J3275" s="57"/>
      <c r="K3275" s="55">
        <v>3100</v>
      </c>
      <c r="L3275" s="51"/>
      <c r="M3275" s="55">
        <v>0</v>
      </c>
      <c r="N3275" s="51"/>
      <c r="O3275" s="81">
        <v>0</v>
      </c>
      <c r="P3275" s="51"/>
    </row>
    <row r="3276" spans="1:16">
      <c r="A3276" s="58" t="s">
        <v>1</v>
      </c>
      <c r="B3276" s="51"/>
      <c r="C3276" s="58" t="s">
        <v>237</v>
      </c>
      <c r="D3276" s="51"/>
      <c r="E3276" s="65" t="s">
        <v>238</v>
      </c>
      <c r="F3276" s="57"/>
      <c r="G3276" s="57"/>
      <c r="H3276" s="57"/>
      <c r="I3276" s="57"/>
      <c r="J3276" s="57"/>
      <c r="K3276" s="59" t="s">
        <v>1</v>
      </c>
      <c r="L3276" s="51"/>
      <c r="M3276" s="59">
        <v>0</v>
      </c>
      <c r="N3276" s="51"/>
      <c r="O3276" s="82" t="s">
        <v>1</v>
      </c>
      <c r="P3276" s="51"/>
    </row>
    <row r="3277" spans="1:16">
      <c r="A3277" s="58" t="s">
        <v>1</v>
      </c>
      <c r="B3277" s="51"/>
      <c r="C3277" s="58" t="s">
        <v>327</v>
      </c>
      <c r="D3277" s="51"/>
      <c r="E3277" s="65" t="s">
        <v>328</v>
      </c>
      <c r="F3277" s="57"/>
      <c r="G3277" s="57"/>
      <c r="H3277" s="57"/>
      <c r="I3277" s="57"/>
      <c r="J3277" s="57"/>
      <c r="K3277" s="59" t="s">
        <v>1</v>
      </c>
      <c r="L3277" s="51"/>
      <c r="M3277" s="59">
        <v>0</v>
      </c>
      <c r="N3277" s="51"/>
      <c r="O3277" s="82" t="s">
        <v>1</v>
      </c>
      <c r="P3277" s="51"/>
    </row>
    <row r="3278" spans="1:16">
      <c r="A3278" s="58" t="s">
        <v>1</v>
      </c>
      <c r="B3278" s="51"/>
      <c r="C3278" s="58" t="s">
        <v>270</v>
      </c>
      <c r="D3278" s="51"/>
      <c r="E3278" s="65" t="s">
        <v>271</v>
      </c>
      <c r="F3278" s="57"/>
      <c r="G3278" s="57"/>
      <c r="H3278" s="57"/>
      <c r="I3278" s="57"/>
      <c r="J3278" s="57"/>
      <c r="K3278" s="59" t="s">
        <v>1</v>
      </c>
      <c r="L3278" s="51"/>
      <c r="M3278" s="59">
        <v>0</v>
      </c>
      <c r="N3278" s="51"/>
      <c r="O3278" s="82" t="s">
        <v>1</v>
      </c>
      <c r="P3278" s="51"/>
    </row>
    <row r="3279" spans="1:16">
      <c r="A3279" s="54" t="s">
        <v>1</v>
      </c>
      <c r="B3279" s="51"/>
      <c r="C3279" s="54" t="s">
        <v>239</v>
      </c>
      <c r="D3279" s="51"/>
      <c r="E3279" s="56" t="s">
        <v>240</v>
      </c>
      <c r="F3279" s="57"/>
      <c r="G3279" s="57"/>
      <c r="H3279" s="57"/>
      <c r="I3279" s="57"/>
      <c r="J3279" s="57"/>
      <c r="K3279" s="55">
        <v>200</v>
      </c>
      <c r="L3279" s="51"/>
      <c r="M3279" s="55">
        <v>0</v>
      </c>
      <c r="N3279" s="51"/>
      <c r="O3279" s="81">
        <v>0</v>
      </c>
      <c r="P3279" s="51"/>
    </row>
    <row r="3280" spans="1:16">
      <c r="A3280" s="58" t="s">
        <v>1</v>
      </c>
      <c r="B3280" s="51"/>
      <c r="C3280" s="58" t="s">
        <v>274</v>
      </c>
      <c r="D3280" s="51"/>
      <c r="E3280" s="65" t="s">
        <v>275</v>
      </c>
      <c r="F3280" s="57"/>
      <c r="G3280" s="57"/>
      <c r="H3280" s="57"/>
      <c r="I3280" s="57"/>
      <c r="J3280" s="57"/>
      <c r="K3280" s="59" t="s">
        <v>1</v>
      </c>
      <c r="L3280" s="51"/>
      <c r="M3280" s="59">
        <v>0</v>
      </c>
      <c r="N3280" s="51"/>
      <c r="O3280" s="82" t="s">
        <v>1</v>
      </c>
      <c r="P3280" s="51"/>
    </row>
    <row r="3281" spans="1:16">
      <c r="A3281" s="54" t="s">
        <v>1</v>
      </c>
      <c r="B3281" s="51"/>
      <c r="C3281" s="54" t="s">
        <v>245</v>
      </c>
      <c r="D3281" s="51"/>
      <c r="E3281" s="56" t="s">
        <v>246</v>
      </c>
      <c r="F3281" s="57"/>
      <c r="G3281" s="57"/>
      <c r="H3281" s="57"/>
      <c r="I3281" s="57"/>
      <c r="J3281" s="57"/>
      <c r="K3281" s="55">
        <v>1100</v>
      </c>
      <c r="L3281" s="51"/>
      <c r="M3281" s="55">
        <v>0</v>
      </c>
      <c r="N3281" s="51"/>
      <c r="O3281" s="81">
        <v>0</v>
      </c>
      <c r="P3281" s="51"/>
    </row>
    <row r="3282" spans="1:16">
      <c r="A3282" s="58" t="s">
        <v>1</v>
      </c>
      <c r="B3282" s="51"/>
      <c r="C3282" s="58" t="s">
        <v>249</v>
      </c>
      <c r="D3282" s="51"/>
      <c r="E3282" s="65" t="s">
        <v>250</v>
      </c>
      <c r="F3282" s="57"/>
      <c r="G3282" s="57"/>
      <c r="H3282" s="57"/>
      <c r="I3282" s="57"/>
      <c r="J3282" s="57"/>
      <c r="K3282" s="59" t="s">
        <v>1</v>
      </c>
      <c r="L3282" s="51"/>
      <c r="M3282" s="59">
        <v>0</v>
      </c>
      <c r="N3282" s="51"/>
      <c r="O3282" s="82" t="s">
        <v>1</v>
      </c>
      <c r="P3282" s="51"/>
    </row>
    <row r="3283" spans="1:16">
      <c r="A3283" s="58" t="s">
        <v>1</v>
      </c>
      <c r="B3283" s="51"/>
      <c r="C3283" s="58" t="s">
        <v>288</v>
      </c>
      <c r="D3283" s="51"/>
      <c r="E3283" s="65" t="s">
        <v>289</v>
      </c>
      <c r="F3283" s="57"/>
      <c r="G3283" s="57"/>
      <c r="H3283" s="57"/>
      <c r="I3283" s="57"/>
      <c r="J3283" s="57"/>
      <c r="K3283" s="59" t="s">
        <v>1</v>
      </c>
      <c r="L3283" s="51"/>
      <c r="M3283" s="59">
        <v>0</v>
      </c>
      <c r="N3283" s="51"/>
      <c r="O3283" s="82" t="s">
        <v>1</v>
      </c>
      <c r="P3283" s="51"/>
    </row>
    <row r="3284" spans="1:16">
      <c r="A3284" s="58" t="s">
        <v>1</v>
      </c>
      <c r="B3284" s="51"/>
      <c r="C3284" s="58" t="s">
        <v>251</v>
      </c>
      <c r="D3284" s="51"/>
      <c r="E3284" s="65" t="s">
        <v>246</v>
      </c>
      <c r="F3284" s="57"/>
      <c r="G3284" s="57"/>
      <c r="H3284" s="57"/>
      <c r="I3284" s="57"/>
      <c r="J3284" s="57"/>
      <c r="K3284" s="59" t="s">
        <v>1</v>
      </c>
      <c r="L3284" s="51"/>
      <c r="M3284" s="59">
        <v>0</v>
      </c>
      <c r="N3284" s="51"/>
      <c r="O3284" s="82" t="s">
        <v>1</v>
      </c>
      <c r="P3284" s="51"/>
    </row>
    <row r="3285" spans="1:16">
      <c r="A3285" s="54" t="s">
        <v>1</v>
      </c>
      <c r="B3285" s="51"/>
      <c r="C3285" s="54" t="s">
        <v>331</v>
      </c>
      <c r="D3285" s="51"/>
      <c r="E3285" s="56" t="s">
        <v>332</v>
      </c>
      <c r="F3285" s="57"/>
      <c r="G3285" s="57"/>
      <c r="H3285" s="57"/>
      <c r="I3285" s="57"/>
      <c r="J3285" s="57"/>
      <c r="K3285" s="55">
        <v>500</v>
      </c>
      <c r="L3285" s="51"/>
      <c r="M3285" s="55">
        <v>0</v>
      </c>
      <c r="N3285" s="51"/>
      <c r="O3285" s="81">
        <v>0</v>
      </c>
      <c r="P3285" s="51"/>
    </row>
    <row r="3286" spans="1:16">
      <c r="A3286" s="58" t="s">
        <v>1</v>
      </c>
      <c r="B3286" s="51"/>
      <c r="C3286" s="58" t="s">
        <v>333</v>
      </c>
      <c r="D3286" s="51"/>
      <c r="E3286" s="65" t="s">
        <v>334</v>
      </c>
      <c r="F3286" s="57"/>
      <c r="G3286" s="57"/>
      <c r="H3286" s="57"/>
      <c r="I3286" s="57"/>
      <c r="J3286" s="57"/>
      <c r="K3286" s="59" t="s">
        <v>1</v>
      </c>
      <c r="L3286" s="51"/>
      <c r="M3286" s="59">
        <v>0</v>
      </c>
      <c r="N3286" s="51"/>
      <c r="O3286" s="82" t="s">
        <v>1</v>
      </c>
      <c r="P3286" s="51"/>
    </row>
    <row r="3287" spans="1:16">
      <c r="A3287" s="62" t="s">
        <v>1</v>
      </c>
      <c r="B3287" s="51"/>
      <c r="C3287" s="62" t="s">
        <v>388</v>
      </c>
      <c r="D3287" s="51"/>
      <c r="E3287" s="51"/>
      <c r="F3287" s="51"/>
      <c r="G3287" s="51"/>
      <c r="H3287" s="51"/>
      <c r="I3287" s="51"/>
      <c r="J3287" s="51"/>
      <c r="K3287" s="63">
        <v>234801</v>
      </c>
      <c r="L3287" s="51"/>
      <c r="M3287" s="63">
        <v>95481.61</v>
      </c>
      <c r="N3287" s="51"/>
      <c r="O3287" s="76">
        <v>40.659999999999997</v>
      </c>
      <c r="P3287" s="51"/>
    </row>
    <row r="3288" spans="1:16">
      <c r="A3288" s="62" t="s">
        <v>1</v>
      </c>
      <c r="B3288" s="51"/>
      <c r="C3288" s="62" t="s">
        <v>389</v>
      </c>
      <c r="D3288" s="51"/>
      <c r="E3288" s="51"/>
      <c r="F3288" s="51"/>
      <c r="G3288" s="51"/>
      <c r="H3288" s="51"/>
      <c r="I3288" s="51"/>
      <c r="J3288" s="51"/>
      <c r="K3288" s="63">
        <v>234801</v>
      </c>
      <c r="L3288" s="51"/>
      <c r="M3288" s="63">
        <v>95481.61</v>
      </c>
      <c r="N3288" s="51"/>
      <c r="O3288" s="76">
        <v>40.659999999999997</v>
      </c>
      <c r="P3288" s="51"/>
    </row>
    <row r="3289" spans="1:16">
      <c r="A3289" s="54" t="s">
        <v>1</v>
      </c>
      <c r="B3289" s="51"/>
      <c r="C3289" s="54" t="s">
        <v>231</v>
      </c>
      <c r="D3289" s="51"/>
      <c r="E3289" s="56" t="s">
        <v>232</v>
      </c>
      <c r="F3289" s="57"/>
      <c r="G3289" s="57"/>
      <c r="H3289" s="57"/>
      <c r="I3289" s="57"/>
      <c r="J3289" s="57"/>
      <c r="K3289" s="55">
        <v>7000</v>
      </c>
      <c r="L3289" s="51"/>
      <c r="M3289" s="55">
        <v>0</v>
      </c>
      <c r="N3289" s="51"/>
      <c r="O3289" s="81">
        <v>0</v>
      </c>
      <c r="P3289" s="51"/>
    </row>
    <row r="3290" spans="1:16">
      <c r="A3290" s="58" t="s">
        <v>1</v>
      </c>
      <c r="B3290" s="51"/>
      <c r="C3290" s="58" t="s">
        <v>258</v>
      </c>
      <c r="D3290" s="51"/>
      <c r="E3290" s="65" t="s">
        <v>259</v>
      </c>
      <c r="F3290" s="57"/>
      <c r="G3290" s="57"/>
      <c r="H3290" s="57"/>
      <c r="I3290" s="57"/>
      <c r="J3290" s="57"/>
      <c r="K3290" s="59" t="s">
        <v>1</v>
      </c>
      <c r="L3290" s="51"/>
      <c r="M3290" s="59">
        <v>0</v>
      </c>
      <c r="N3290" s="51"/>
      <c r="O3290" s="82" t="s">
        <v>1</v>
      </c>
      <c r="P3290" s="51"/>
    </row>
    <row r="3291" spans="1:16">
      <c r="A3291" s="58" t="s">
        <v>1</v>
      </c>
      <c r="B3291" s="51"/>
      <c r="C3291" s="58" t="s">
        <v>233</v>
      </c>
      <c r="D3291" s="51"/>
      <c r="E3291" s="65" t="s">
        <v>234</v>
      </c>
      <c r="F3291" s="57"/>
      <c r="G3291" s="57"/>
      <c r="H3291" s="57"/>
      <c r="I3291" s="57"/>
      <c r="J3291" s="57"/>
      <c r="K3291" s="59" t="s">
        <v>1</v>
      </c>
      <c r="L3291" s="51"/>
      <c r="M3291" s="59">
        <v>0</v>
      </c>
      <c r="N3291" s="51"/>
      <c r="O3291" s="82" t="s">
        <v>1</v>
      </c>
      <c r="P3291" s="51"/>
    </row>
    <row r="3292" spans="1:16">
      <c r="A3292" s="58" t="s">
        <v>1</v>
      </c>
      <c r="B3292" s="51"/>
      <c r="C3292" s="58" t="s">
        <v>260</v>
      </c>
      <c r="D3292" s="51"/>
      <c r="E3292" s="65" t="s">
        <v>261</v>
      </c>
      <c r="F3292" s="57"/>
      <c r="G3292" s="57"/>
      <c r="H3292" s="57"/>
      <c r="I3292" s="57"/>
      <c r="J3292" s="57"/>
      <c r="K3292" s="59" t="s">
        <v>1</v>
      </c>
      <c r="L3292" s="51"/>
      <c r="M3292" s="59">
        <v>0</v>
      </c>
      <c r="N3292" s="51"/>
      <c r="O3292" s="82" t="s">
        <v>1</v>
      </c>
      <c r="P3292" s="51"/>
    </row>
    <row r="3293" spans="1:16">
      <c r="A3293" s="54" t="s">
        <v>1</v>
      </c>
      <c r="B3293" s="51"/>
      <c r="C3293" s="54" t="s">
        <v>235</v>
      </c>
      <c r="D3293" s="51"/>
      <c r="E3293" s="56" t="s">
        <v>236</v>
      </c>
      <c r="F3293" s="57"/>
      <c r="G3293" s="57"/>
      <c r="H3293" s="57"/>
      <c r="I3293" s="57"/>
      <c r="J3293" s="57"/>
      <c r="K3293" s="55">
        <v>161148</v>
      </c>
      <c r="L3293" s="51"/>
      <c r="M3293" s="55">
        <v>95481.61</v>
      </c>
      <c r="N3293" s="51"/>
      <c r="O3293" s="81">
        <v>59.25</v>
      </c>
      <c r="P3293" s="51"/>
    </row>
    <row r="3294" spans="1:16">
      <c r="A3294" s="58" t="s">
        <v>1</v>
      </c>
      <c r="B3294" s="51"/>
      <c r="C3294" s="58" t="s">
        <v>237</v>
      </c>
      <c r="D3294" s="51"/>
      <c r="E3294" s="65" t="s">
        <v>238</v>
      </c>
      <c r="F3294" s="57"/>
      <c r="G3294" s="57"/>
      <c r="H3294" s="57"/>
      <c r="I3294" s="57"/>
      <c r="J3294" s="57"/>
      <c r="K3294" s="59" t="s">
        <v>1</v>
      </c>
      <c r="L3294" s="51"/>
      <c r="M3294" s="59">
        <v>0</v>
      </c>
      <c r="N3294" s="51"/>
      <c r="O3294" s="82" t="s">
        <v>1</v>
      </c>
      <c r="P3294" s="51"/>
    </row>
    <row r="3295" spans="1:16">
      <c r="A3295" s="58" t="s">
        <v>1</v>
      </c>
      <c r="B3295" s="51"/>
      <c r="C3295" s="58" t="s">
        <v>327</v>
      </c>
      <c r="D3295" s="51"/>
      <c r="E3295" s="65" t="s">
        <v>328</v>
      </c>
      <c r="F3295" s="57"/>
      <c r="G3295" s="57"/>
      <c r="H3295" s="57"/>
      <c r="I3295" s="57"/>
      <c r="J3295" s="57"/>
      <c r="K3295" s="59" t="s">
        <v>1</v>
      </c>
      <c r="L3295" s="51"/>
      <c r="M3295" s="59">
        <v>95481.61</v>
      </c>
      <c r="N3295" s="51"/>
      <c r="O3295" s="82" t="s">
        <v>1</v>
      </c>
      <c r="P3295" s="51"/>
    </row>
    <row r="3296" spans="1:16">
      <c r="A3296" s="58" t="s">
        <v>1</v>
      </c>
      <c r="B3296" s="51"/>
      <c r="C3296" s="58" t="s">
        <v>266</v>
      </c>
      <c r="D3296" s="51"/>
      <c r="E3296" s="65" t="s">
        <v>267</v>
      </c>
      <c r="F3296" s="57"/>
      <c r="G3296" s="57"/>
      <c r="H3296" s="57"/>
      <c r="I3296" s="57"/>
      <c r="J3296" s="57"/>
      <c r="K3296" s="59" t="s">
        <v>1</v>
      </c>
      <c r="L3296" s="51"/>
      <c r="M3296" s="59">
        <v>0</v>
      </c>
      <c r="N3296" s="51"/>
      <c r="O3296" s="82" t="s">
        <v>1</v>
      </c>
      <c r="P3296" s="51"/>
    </row>
    <row r="3297" spans="1:16">
      <c r="A3297" s="58" t="s">
        <v>1</v>
      </c>
      <c r="B3297" s="51"/>
      <c r="C3297" s="58" t="s">
        <v>268</v>
      </c>
      <c r="D3297" s="51"/>
      <c r="E3297" s="65" t="s">
        <v>269</v>
      </c>
      <c r="F3297" s="57"/>
      <c r="G3297" s="57"/>
      <c r="H3297" s="57"/>
      <c r="I3297" s="57"/>
      <c r="J3297" s="57"/>
      <c r="K3297" s="59" t="s">
        <v>1</v>
      </c>
      <c r="L3297" s="51"/>
      <c r="M3297" s="59">
        <v>0</v>
      </c>
      <c r="N3297" s="51"/>
      <c r="O3297" s="82" t="s">
        <v>1</v>
      </c>
      <c r="P3297" s="51"/>
    </row>
    <row r="3298" spans="1:16">
      <c r="A3298" s="58" t="s">
        <v>1</v>
      </c>
      <c r="B3298" s="51"/>
      <c r="C3298" s="58" t="s">
        <v>270</v>
      </c>
      <c r="D3298" s="51"/>
      <c r="E3298" s="65" t="s">
        <v>271</v>
      </c>
      <c r="F3298" s="57"/>
      <c r="G3298" s="57"/>
      <c r="H3298" s="57"/>
      <c r="I3298" s="57"/>
      <c r="J3298" s="57"/>
      <c r="K3298" s="59" t="s">
        <v>1</v>
      </c>
      <c r="L3298" s="51"/>
      <c r="M3298" s="59">
        <v>0</v>
      </c>
      <c r="N3298" s="51"/>
      <c r="O3298" s="82" t="s">
        <v>1</v>
      </c>
      <c r="P3298" s="51"/>
    </row>
    <row r="3299" spans="1:16">
      <c r="A3299" s="58" t="s">
        <v>1</v>
      </c>
      <c r="B3299" s="51"/>
      <c r="C3299" s="58" t="s">
        <v>272</v>
      </c>
      <c r="D3299" s="51"/>
      <c r="E3299" s="65" t="s">
        <v>273</v>
      </c>
      <c r="F3299" s="57"/>
      <c r="G3299" s="57"/>
      <c r="H3299" s="57"/>
      <c r="I3299" s="57"/>
      <c r="J3299" s="57"/>
      <c r="K3299" s="59" t="s">
        <v>1</v>
      </c>
      <c r="L3299" s="51"/>
      <c r="M3299" s="59">
        <v>0</v>
      </c>
      <c r="N3299" s="51"/>
      <c r="O3299" s="82" t="s">
        <v>1</v>
      </c>
      <c r="P3299" s="51"/>
    </row>
    <row r="3300" spans="1:16">
      <c r="A3300" s="54" t="s">
        <v>1</v>
      </c>
      <c r="B3300" s="51"/>
      <c r="C3300" s="54" t="s">
        <v>239</v>
      </c>
      <c r="D3300" s="51"/>
      <c r="E3300" s="56" t="s">
        <v>240</v>
      </c>
      <c r="F3300" s="57"/>
      <c r="G3300" s="57"/>
      <c r="H3300" s="57"/>
      <c r="I3300" s="57"/>
      <c r="J3300" s="57"/>
      <c r="K3300" s="55">
        <v>11900</v>
      </c>
      <c r="L3300" s="51"/>
      <c r="M3300" s="55">
        <v>0</v>
      </c>
      <c r="N3300" s="51"/>
      <c r="O3300" s="81">
        <v>0</v>
      </c>
      <c r="P3300" s="51"/>
    </row>
    <row r="3301" spans="1:16">
      <c r="A3301" s="58" t="s">
        <v>1</v>
      </c>
      <c r="B3301" s="51"/>
      <c r="C3301" s="58" t="s">
        <v>274</v>
      </c>
      <c r="D3301" s="51"/>
      <c r="E3301" s="65" t="s">
        <v>275</v>
      </c>
      <c r="F3301" s="57"/>
      <c r="G3301" s="57"/>
      <c r="H3301" s="57"/>
      <c r="I3301" s="57"/>
      <c r="J3301" s="57"/>
      <c r="K3301" s="59" t="s">
        <v>1</v>
      </c>
      <c r="L3301" s="51"/>
      <c r="M3301" s="59">
        <v>0</v>
      </c>
      <c r="N3301" s="51"/>
      <c r="O3301" s="82" t="s">
        <v>1</v>
      </c>
      <c r="P3301" s="51"/>
    </row>
    <row r="3302" spans="1:16">
      <c r="A3302" s="58" t="s">
        <v>1</v>
      </c>
      <c r="B3302" s="51"/>
      <c r="C3302" s="58" t="s">
        <v>276</v>
      </c>
      <c r="D3302" s="51"/>
      <c r="E3302" s="65" t="s">
        <v>277</v>
      </c>
      <c r="F3302" s="57"/>
      <c r="G3302" s="57"/>
      <c r="H3302" s="57"/>
      <c r="I3302" s="57"/>
      <c r="J3302" s="57"/>
      <c r="K3302" s="59" t="s">
        <v>1</v>
      </c>
      <c r="L3302" s="51"/>
      <c r="M3302" s="59">
        <v>0</v>
      </c>
      <c r="N3302" s="51"/>
      <c r="O3302" s="82" t="s">
        <v>1</v>
      </c>
      <c r="P3302" s="51"/>
    </row>
    <row r="3303" spans="1:16">
      <c r="A3303" s="58" t="s">
        <v>1</v>
      </c>
      <c r="B3303" s="51"/>
      <c r="C3303" s="58" t="s">
        <v>241</v>
      </c>
      <c r="D3303" s="51"/>
      <c r="E3303" s="65" t="s">
        <v>242</v>
      </c>
      <c r="F3303" s="57"/>
      <c r="G3303" s="57"/>
      <c r="H3303" s="57"/>
      <c r="I3303" s="57"/>
      <c r="J3303" s="57"/>
      <c r="K3303" s="59" t="s">
        <v>1</v>
      </c>
      <c r="L3303" s="51"/>
      <c r="M3303" s="59">
        <v>0</v>
      </c>
      <c r="N3303" s="51"/>
      <c r="O3303" s="82" t="s">
        <v>1</v>
      </c>
      <c r="P3303" s="51"/>
    </row>
    <row r="3304" spans="1:16">
      <c r="A3304" s="58" t="s">
        <v>1</v>
      </c>
      <c r="B3304" s="51"/>
      <c r="C3304" s="58" t="s">
        <v>278</v>
      </c>
      <c r="D3304" s="51"/>
      <c r="E3304" s="65" t="s">
        <v>279</v>
      </c>
      <c r="F3304" s="57"/>
      <c r="G3304" s="57"/>
      <c r="H3304" s="57"/>
      <c r="I3304" s="57"/>
      <c r="J3304" s="57"/>
      <c r="K3304" s="59" t="s">
        <v>1</v>
      </c>
      <c r="L3304" s="51"/>
      <c r="M3304" s="59">
        <v>0</v>
      </c>
      <c r="N3304" s="51"/>
      <c r="O3304" s="82" t="s">
        <v>1</v>
      </c>
      <c r="P3304" s="51"/>
    </row>
    <row r="3305" spans="1:16">
      <c r="A3305" s="58" t="s">
        <v>1</v>
      </c>
      <c r="B3305" s="51"/>
      <c r="C3305" s="58" t="s">
        <v>280</v>
      </c>
      <c r="D3305" s="51"/>
      <c r="E3305" s="65" t="s">
        <v>281</v>
      </c>
      <c r="F3305" s="57"/>
      <c r="G3305" s="57"/>
      <c r="H3305" s="57"/>
      <c r="I3305" s="57"/>
      <c r="J3305" s="57"/>
      <c r="K3305" s="59" t="s">
        <v>1</v>
      </c>
      <c r="L3305" s="51"/>
      <c r="M3305" s="59">
        <v>0</v>
      </c>
      <c r="N3305" s="51"/>
      <c r="O3305" s="82" t="s">
        <v>1</v>
      </c>
      <c r="P3305" s="51"/>
    </row>
    <row r="3306" spans="1:16">
      <c r="A3306" s="58" t="s">
        <v>1</v>
      </c>
      <c r="B3306" s="51"/>
      <c r="C3306" s="58" t="s">
        <v>282</v>
      </c>
      <c r="D3306" s="51"/>
      <c r="E3306" s="65" t="s">
        <v>283</v>
      </c>
      <c r="F3306" s="57"/>
      <c r="G3306" s="57"/>
      <c r="H3306" s="57"/>
      <c r="I3306" s="57"/>
      <c r="J3306" s="57"/>
      <c r="K3306" s="59" t="s">
        <v>1</v>
      </c>
      <c r="L3306" s="51"/>
      <c r="M3306" s="59">
        <v>0</v>
      </c>
      <c r="N3306" s="51"/>
      <c r="O3306" s="82" t="s">
        <v>1</v>
      </c>
      <c r="P3306" s="51"/>
    </row>
    <row r="3307" spans="1:16">
      <c r="A3307" s="58" t="s">
        <v>1</v>
      </c>
      <c r="B3307" s="51"/>
      <c r="C3307" s="58" t="s">
        <v>243</v>
      </c>
      <c r="D3307" s="51"/>
      <c r="E3307" s="65" t="s">
        <v>244</v>
      </c>
      <c r="F3307" s="57"/>
      <c r="G3307" s="57"/>
      <c r="H3307" s="57"/>
      <c r="I3307" s="57"/>
      <c r="J3307" s="57"/>
      <c r="K3307" s="59" t="s">
        <v>1</v>
      </c>
      <c r="L3307" s="51"/>
      <c r="M3307" s="59">
        <v>0</v>
      </c>
      <c r="N3307" s="51"/>
      <c r="O3307" s="82" t="s">
        <v>1</v>
      </c>
      <c r="P3307" s="51"/>
    </row>
    <row r="3308" spans="1:16">
      <c r="A3308" s="58" t="s">
        <v>1</v>
      </c>
      <c r="B3308" s="51"/>
      <c r="C3308" s="58" t="s">
        <v>329</v>
      </c>
      <c r="D3308" s="51"/>
      <c r="E3308" s="65" t="s">
        <v>330</v>
      </c>
      <c r="F3308" s="57"/>
      <c r="G3308" s="57"/>
      <c r="H3308" s="57"/>
      <c r="I3308" s="57"/>
      <c r="J3308" s="57"/>
      <c r="K3308" s="59" t="s">
        <v>1</v>
      </c>
      <c r="L3308" s="51"/>
      <c r="M3308" s="59">
        <v>0</v>
      </c>
      <c r="N3308" s="51"/>
      <c r="O3308" s="82" t="s">
        <v>1</v>
      </c>
      <c r="P3308" s="51"/>
    </row>
    <row r="3309" spans="1:16">
      <c r="A3309" s="58" t="s">
        <v>1</v>
      </c>
      <c r="B3309" s="51"/>
      <c r="C3309" s="58" t="s">
        <v>284</v>
      </c>
      <c r="D3309" s="51"/>
      <c r="E3309" s="65" t="s">
        <v>285</v>
      </c>
      <c r="F3309" s="57"/>
      <c r="G3309" s="57"/>
      <c r="H3309" s="57"/>
      <c r="I3309" s="57"/>
      <c r="J3309" s="57"/>
      <c r="K3309" s="59" t="s">
        <v>1</v>
      </c>
      <c r="L3309" s="51"/>
      <c r="M3309" s="59">
        <v>0</v>
      </c>
      <c r="N3309" s="51"/>
      <c r="O3309" s="82" t="s">
        <v>1</v>
      </c>
      <c r="P3309" s="51"/>
    </row>
    <row r="3310" spans="1:16">
      <c r="A3310" s="54" t="s">
        <v>1</v>
      </c>
      <c r="B3310" s="51"/>
      <c r="C3310" s="54" t="s">
        <v>245</v>
      </c>
      <c r="D3310" s="51"/>
      <c r="E3310" s="56" t="s">
        <v>246</v>
      </c>
      <c r="F3310" s="57"/>
      <c r="G3310" s="57"/>
      <c r="H3310" s="57"/>
      <c r="I3310" s="57"/>
      <c r="J3310" s="57"/>
      <c r="K3310" s="55">
        <v>8265</v>
      </c>
      <c r="L3310" s="51"/>
      <c r="M3310" s="55">
        <v>0</v>
      </c>
      <c r="N3310" s="51"/>
      <c r="O3310" s="81">
        <v>0</v>
      </c>
      <c r="P3310" s="51"/>
    </row>
    <row r="3311" spans="1:16">
      <c r="A3311" s="58" t="s">
        <v>1</v>
      </c>
      <c r="B3311" s="51"/>
      <c r="C3311" s="58" t="s">
        <v>286</v>
      </c>
      <c r="D3311" s="51"/>
      <c r="E3311" s="65" t="s">
        <v>287</v>
      </c>
      <c r="F3311" s="57"/>
      <c r="G3311" s="57"/>
      <c r="H3311" s="57"/>
      <c r="I3311" s="57"/>
      <c r="J3311" s="57"/>
      <c r="K3311" s="59" t="s">
        <v>1</v>
      </c>
      <c r="L3311" s="51"/>
      <c r="M3311" s="59">
        <v>0</v>
      </c>
      <c r="N3311" s="51"/>
      <c r="O3311" s="82" t="s">
        <v>1</v>
      </c>
      <c r="P3311" s="51"/>
    </row>
    <row r="3312" spans="1:16">
      <c r="A3312" s="58" t="s">
        <v>1</v>
      </c>
      <c r="B3312" s="51"/>
      <c r="C3312" s="58" t="s">
        <v>249</v>
      </c>
      <c r="D3312" s="51"/>
      <c r="E3312" s="65" t="s">
        <v>250</v>
      </c>
      <c r="F3312" s="57"/>
      <c r="G3312" s="57"/>
      <c r="H3312" s="57"/>
      <c r="I3312" s="57"/>
      <c r="J3312" s="57"/>
      <c r="K3312" s="59" t="s">
        <v>1</v>
      </c>
      <c r="L3312" s="51"/>
      <c r="M3312" s="59">
        <v>0</v>
      </c>
      <c r="N3312" s="51"/>
      <c r="O3312" s="82" t="s">
        <v>1</v>
      </c>
      <c r="P3312" s="51"/>
    </row>
    <row r="3313" spans="1:16">
      <c r="A3313" s="58" t="s">
        <v>1</v>
      </c>
      <c r="B3313" s="51"/>
      <c r="C3313" s="58" t="s">
        <v>288</v>
      </c>
      <c r="D3313" s="51"/>
      <c r="E3313" s="65" t="s">
        <v>289</v>
      </c>
      <c r="F3313" s="57"/>
      <c r="G3313" s="57"/>
      <c r="H3313" s="57"/>
      <c r="I3313" s="57"/>
      <c r="J3313" s="57"/>
      <c r="K3313" s="59" t="s">
        <v>1</v>
      </c>
      <c r="L3313" s="51"/>
      <c r="M3313" s="59">
        <v>0</v>
      </c>
      <c r="N3313" s="51"/>
      <c r="O3313" s="82" t="s">
        <v>1</v>
      </c>
      <c r="P3313" s="51"/>
    </row>
    <row r="3314" spans="1:16">
      <c r="A3314" s="58" t="s">
        <v>1</v>
      </c>
      <c r="B3314" s="51"/>
      <c r="C3314" s="58" t="s">
        <v>251</v>
      </c>
      <c r="D3314" s="51"/>
      <c r="E3314" s="65" t="s">
        <v>246</v>
      </c>
      <c r="F3314" s="57"/>
      <c r="G3314" s="57"/>
      <c r="H3314" s="57"/>
      <c r="I3314" s="57"/>
      <c r="J3314" s="57"/>
      <c r="K3314" s="59" t="s">
        <v>1</v>
      </c>
      <c r="L3314" s="51"/>
      <c r="M3314" s="59">
        <v>0</v>
      </c>
      <c r="N3314" s="51"/>
      <c r="O3314" s="82" t="s">
        <v>1</v>
      </c>
      <c r="P3314" s="51"/>
    </row>
    <row r="3315" spans="1:16">
      <c r="A3315" s="54" t="s">
        <v>1</v>
      </c>
      <c r="B3315" s="51"/>
      <c r="C3315" s="54" t="s">
        <v>262</v>
      </c>
      <c r="D3315" s="51"/>
      <c r="E3315" s="56" t="s">
        <v>263</v>
      </c>
      <c r="F3315" s="57"/>
      <c r="G3315" s="57"/>
      <c r="H3315" s="57"/>
      <c r="I3315" s="57"/>
      <c r="J3315" s="57"/>
      <c r="K3315" s="55">
        <v>43488</v>
      </c>
      <c r="L3315" s="51"/>
      <c r="M3315" s="55">
        <v>0</v>
      </c>
      <c r="N3315" s="51"/>
      <c r="O3315" s="81">
        <v>0</v>
      </c>
      <c r="P3315" s="51"/>
    </row>
    <row r="3316" spans="1:16">
      <c r="A3316" s="58" t="s">
        <v>1</v>
      </c>
      <c r="B3316" s="51"/>
      <c r="C3316" s="58" t="s">
        <v>264</v>
      </c>
      <c r="D3316" s="51"/>
      <c r="E3316" s="65" t="s">
        <v>265</v>
      </c>
      <c r="F3316" s="57"/>
      <c r="G3316" s="57"/>
      <c r="H3316" s="57"/>
      <c r="I3316" s="57"/>
      <c r="J3316" s="57"/>
      <c r="K3316" s="59" t="s">
        <v>1</v>
      </c>
      <c r="L3316" s="51"/>
      <c r="M3316" s="59">
        <v>0</v>
      </c>
      <c r="N3316" s="51"/>
      <c r="O3316" s="82" t="s">
        <v>1</v>
      </c>
      <c r="P3316" s="51"/>
    </row>
    <row r="3317" spans="1:16">
      <c r="A3317" s="58" t="s">
        <v>1</v>
      </c>
      <c r="B3317" s="51"/>
      <c r="C3317" s="58" t="s">
        <v>298</v>
      </c>
      <c r="D3317" s="51"/>
      <c r="E3317" s="65" t="s">
        <v>299</v>
      </c>
      <c r="F3317" s="57"/>
      <c r="G3317" s="57"/>
      <c r="H3317" s="57"/>
      <c r="I3317" s="57"/>
      <c r="J3317" s="57"/>
      <c r="K3317" s="59" t="s">
        <v>1</v>
      </c>
      <c r="L3317" s="51"/>
      <c r="M3317" s="59">
        <v>0</v>
      </c>
      <c r="N3317" s="51"/>
      <c r="O3317" s="82" t="s">
        <v>1</v>
      </c>
      <c r="P3317" s="51"/>
    </row>
    <row r="3318" spans="1:16">
      <c r="A3318" s="58" t="s">
        <v>1</v>
      </c>
      <c r="B3318" s="51"/>
      <c r="C3318" s="58" t="s">
        <v>303</v>
      </c>
      <c r="D3318" s="51"/>
      <c r="E3318" s="65" t="s">
        <v>304</v>
      </c>
      <c r="F3318" s="57"/>
      <c r="G3318" s="57"/>
      <c r="H3318" s="57"/>
      <c r="I3318" s="57"/>
      <c r="J3318" s="57"/>
      <c r="K3318" s="59" t="s">
        <v>1</v>
      </c>
      <c r="L3318" s="51"/>
      <c r="M3318" s="59">
        <v>0</v>
      </c>
      <c r="N3318" s="51"/>
      <c r="O3318" s="82" t="s">
        <v>1</v>
      </c>
      <c r="P3318" s="51"/>
    </row>
    <row r="3319" spans="1:16">
      <c r="A3319" s="58" t="s">
        <v>1</v>
      </c>
      <c r="B3319" s="51"/>
      <c r="C3319" s="58" t="s">
        <v>380</v>
      </c>
      <c r="D3319" s="51"/>
      <c r="E3319" s="65" t="s">
        <v>381</v>
      </c>
      <c r="F3319" s="57"/>
      <c r="G3319" s="57"/>
      <c r="H3319" s="57"/>
      <c r="I3319" s="57"/>
      <c r="J3319" s="57"/>
      <c r="K3319" s="59" t="s">
        <v>1</v>
      </c>
      <c r="L3319" s="51"/>
      <c r="M3319" s="59">
        <v>0</v>
      </c>
      <c r="N3319" s="51"/>
      <c r="O3319" s="82" t="s">
        <v>1</v>
      </c>
      <c r="P3319" s="51"/>
    </row>
    <row r="3320" spans="1:16">
      <c r="A3320" s="58" t="s">
        <v>1</v>
      </c>
      <c r="B3320" s="51"/>
      <c r="C3320" s="58" t="s">
        <v>446</v>
      </c>
      <c r="D3320" s="51"/>
      <c r="E3320" s="65" t="s">
        <v>447</v>
      </c>
      <c r="F3320" s="57"/>
      <c r="G3320" s="57"/>
      <c r="H3320" s="57"/>
      <c r="I3320" s="57"/>
      <c r="J3320" s="57"/>
      <c r="K3320" s="59" t="s">
        <v>1</v>
      </c>
      <c r="L3320" s="51"/>
      <c r="M3320" s="59">
        <v>0</v>
      </c>
      <c r="N3320" s="51"/>
      <c r="O3320" s="82" t="s">
        <v>1</v>
      </c>
      <c r="P3320" s="51"/>
    </row>
    <row r="3321" spans="1:16">
      <c r="A3321" s="58" t="s">
        <v>1</v>
      </c>
      <c r="B3321" s="51"/>
      <c r="C3321" s="58" t="s">
        <v>305</v>
      </c>
      <c r="D3321" s="51"/>
      <c r="E3321" s="65" t="s">
        <v>306</v>
      </c>
      <c r="F3321" s="57"/>
      <c r="G3321" s="57"/>
      <c r="H3321" s="57"/>
      <c r="I3321" s="57"/>
      <c r="J3321" s="57"/>
      <c r="K3321" s="59" t="s">
        <v>1</v>
      </c>
      <c r="L3321" s="51"/>
      <c r="M3321" s="59">
        <v>0</v>
      </c>
      <c r="N3321" s="51"/>
      <c r="O3321" s="82" t="s">
        <v>1</v>
      </c>
      <c r="P3321" s="51"/>
    </row>
    <row r="3322" spans="1:16">
      <c r="A3322" s="54" t="s">
        <v>1</v>
      </c>
      <c r="B3322" s="51"/>
      <c r="C3322" s="54" t="s">
        <v>374</v>
      </c>
      <c r="D3322" s="51"/>
      <c r="E3322" s="56" t="s">
        <v>375</v>
      </c>
      <c r="F3322" s="57"/>
      <c r="G3322" s="57"/>
      <c r="H3322" s="57"/>
      <c r="I3322" s="57"/>
      <c r="J3322" s="57"/>
      <c r="K3322" s="55">
        <v>3000</v>
      </c>
      <c r="L3322" s="51"/>
      <c r="M3322" s="55">
        <v>0</v>
      </c>
      <c r="N3322" s="51"/>
      <c r="O3322" s="81">
        <v>0</v>
      </c>
      <c r="P3322" s="51"/>
    </row>
    <row r="3323" spans="1:16">
      <c r="A3323" s="58" t="s">
        <v>1</v>
      </c>
      <c r="B3323" s="51"/>
      <c r="C3323" s="58" t="s">
        <v>376</v>
      </c>
      <c r="D3323" s="51"/>
      <c r="E3323" s="65" t="s">
        <v>377</v>
      </c>
      <c r="F3323" s="57"/>
      <c r="G3323" s="57"/>
      <c r="H3323" s="57"/>
      <c r="I3323" s="57"/>
      <c r="J3323" s="57"/>
      <c r="K3323" s="59" t="s">
        <v>1</v>
      </c>
      <c r="L3323" s="51"/>
      <c r="M3323" s="59">
        <v>0</v>
      </c>
      <c r="N3323" s="51"/>
      <c r="O3323" s="82" t="s">
        <v>1</v>
      </c>
      <c r="P3323" s="51"/>
    </row>
    <row r="3324" spans="1:16">
      <c r="A3324" s="62" t="s">
        <v>1</v>
      </c>
      <c r="B3324" s="51"/>
      <c r="C3324" s="62" t="s">
        <v>390</v>
      </c>
      <c r="D3324" s="51"/>
      <c r="E3324" s="51"/>
      <c r="F3324" s="51"/>
      <c r="G3324" s="51"/>
      <c r="H3324" s="51"/>
      <c r="I3324" s="51"/>
      <c r="J3324" s="51"/>
      <c r="K3324" s="63">
        <v>1173345.54</v>
      </c>
      <c r="L3324" s="51"/>
      <c r="M3324" s="63">
        <v>131557.79</v>
      </c>
      <c r="N3324" s="51"/>
      <c r="O3324" s="76">
        <v>11.21</v>
      </c>
      <c r="P3324" s="51"/>
    </row>
    <row r="3325" spans="1:16">
      <c r="A3325" s="62" t="s">
        <v>1</v>
      </c>
      <c r="B3325" s="51"/>
      <c r="C3325" s="62" t="s">
        <v>391</v>
      </c>
      <c r="D3325" s="51"/>
      <c r="E3325" s="51"/>
      <c r="F3325" s="51"/>
      <c r="G3325" s="51"/>
      <c r="H3325" s="51"/>
      <c r="I3325" s="51"/>
      <c r="J3325" s="51"/>
      <c r="K3325" s="63">
        <v>1173345.54</v>
      </c>
      <c r="L3325" s="51"/>
      <c r="M3325" s="63">
        <v>131557.79</v>
      </c>
      <c r="N3325" s="51"/>
      <c r="O3325" s="76">
        <v>11.21</v>
      </c>
      <c r="P3325" s="51"/>
    </row>
    <row r="3326" spans="1:16">
      <c r="A3326" s="54" t="s">
        <v>1</v>
      </c>
      <c r="B3326" s="51"/>
      <c r="C3326" s="54" t="s">
        <v>220</v>
      </c>
      <c r="D3326" s="51"/>
      <c r="E3326" s="56" t="s">
        <v>221</v>
      </c>
      <c r="F3326" s="57"/>
      <c r="G3326" s="57"/>
      <c r="H3326" s="57"/>
      <c r="I3326" s="57"/>
      <c r="J3326" s="57"/>
      <c r="K3326" s="55">
        <v>442583</v>
      </c>
      <c r="L3326" s="51"/>
      <c r="M3326" s="55">
        <v>55518.13</v>
      </c>
      <c r="N3326" s="51"/>
      <c r="O3326" s="81">
        <v>12.54</v>
      </c>
      <c r="P3326" s="51"/>
    </row>
    <row r="3327" spans="1:16">
      <c r="A3327" s="58" t="s">
        <v>1</v>
      </c>
      <c r="B3327" s="51"/>
      <c r="C3327" s="58" t="s">
        <v>222</v>
      </c>
      <c r="D3327" s="51"/>
      <c r="E3327" s="65" t="s">
        <v>223</v>
      </c>
      <c r="F3327" s="57"/>
      <c r="G3327" s="57"/>
      <c r="H3327" s="57"/>
      <c r="I3327" s="57"/>
      <c r="J3327" s="57"/>
      <c r="K3327" s="59" t="s">
        <v>1</v>
      </c>
      <c r="L3327" s="51"/>
      <c r="M3327" s="59">
        <v>55518.13</v>
      </c>
      <c r="N3327" s="51"/>
      <c r="O3327" s="82" t="s">
        <v>1</v>
      </c>
      <c r="P3327" s="51"/>
    </row>
    <row r="3328" spans="1:16">
      <c r="A3328" s="54" t="s">
        <v>1</v>
      </c>
      <c r="B3328" s="51"/>
      <c r="C3328" s="54" t="s">
        <v>227</v>
      </c>
      <c r="D3328" s="51"/>
      <c r="E3328" s="56" t="s">
        <v>228</v>
      </c>
      <c r="F3328" s="57"/>
      <c r="G3328" s="57"/>
      <c r="H3328" s="57"/>
      <c r="I3328" s="57"/>
      <c r="J3328" s="57"/>
      <c r="K3328" s="55">
        <v>60833</v>
      </c>
      <c r="L3328" s="51"/>
      <c r="M3328" s="55">
        <v>9533.56</v>
      </c>
      <c r="N3328" s="51"/>
      <c r="O3328" s="81">
        <v>15.67</v>
      </c>
      <c r="P3328" s="51"/>
    </row>
    <row r="3329" spans="1:16">
      <c r="A3329" s="58" t="s">
        <v>1</v>
      </c>
      <c r="B3329" s="51"/>
      <c r="C3329" s="58" t="s">
        <v>229</v>
      </c>
      <c r="D3329" s="51"/>
      <c r="E3329" s="65" t="s">
        <v>230</v>
      </c>
      <c r="F3329" s="57"/>
      <c r="G3329" s="57"/>
      <c r="H3329" s="57"/>
      <c r="I3329" s="57"/>
      <c r="J3329" s="57"/>
      <c r="K3329" s="59" t="s">
        <v>1</v>
      </c>
      <c r="L3329" s="51"/>
      <c r="M3329" s="59">
        <v>8627.6200000000008</v>
      </c>
      <c r="N3329" s="51"/>
      <c r="O3329" s="82" t="s">
        <v>1</v>
      </c>
      <c r="P3329" s="51"/>
    </row>
    <row r="3330" spans="1:16">
      <c r="A3330" s="58" t="s">
        <v>1</v>
      </c>
      <c r="B3330" s="51"/>
      <c r="C3330" s="58" t="s">
        <v>745</v>
      </c>
      <c r="D3330" s="51"/>
      <c r="E3330" s="65" t="s">
        <v>746</v>
      </c>
      <c r="F3330" s="57"/>
      <c r="G3330" s="57"/>
      <c r="H3330" s="57"/>
      <c r="I3330" s="57"/>
      <c r="J3330" s="57"/>
      <c r="K3330" s="59" t="s">
        <v>1</v>
      </c>
      <c r="L3330" s="51"/>
      <c r="M3330" s="59">
        <v>905.94</v>
      </c>
      <c r="N3330" s="51"/>
      <c r="O3330" s="82" t="s">
        <v>1</v>
      </c>
      <c r="P3330" s="51"/>
    </row>
    <row r="3331" spans="1:16">
      <c r="A3331" s="54" t="s">
        <v>1</v>
      </c>
      <c r="B3331" s="51"/>
      <c r="C3331" s="54" t="s">
        <v>231</v>
      </c>
      <c r="D3331" s="51"/>
      <c r="E3331" s="56" t="s">
        <v>232</v>
      </c>
      <c r="F3331" s="57"/>
      <c r="G3331" s="57"/>
      <c r="H3331" s="57"/>
      <c r="I3331" s="57"/>
      <c r="J3331" s="57"/>
      <c r="K3331" s="55">
        <v>11800</v>
      </c>
      <c r="L3331" s="51"/>
      <c r="M3331" s="55">
        <v>200</v>
      </c>
      <c r="N3331" s="51"/>
      <c r="O3331" s="81">
        <v>1.69</v>
      </c>
      <c r="P3331" s="51"/>
    </row>
    <row r="3332" spans="1:16">
      <c r="A3332" s="58" t="s">
        <v>1</v>
      </c>
      <c r="B3332" s="51"/>
      <c r="C3332" s="58" t="s">
        <v>258</v>
      </c>
      <c r="D3332" s="51"/>
      <c r="E3332" s="65" t="s">
        <v>259</v>
      </c>
      <c r="F3332" s="57"/>
      <c r="G3332" s="57"/>
      <c r="H3332" s="57"/>
      <c r="I3332" s="57"/>
      <c r="J3332" s="57"/>
      <c r="K3332" s="59" t="s">
        <v>1</v>
      </c>
      <c r="L3332" s="51"/>
      <c r="M3332" s="59">
        <v>200</v>
      </c>
      <c r="N3332" s="51"/>
      <c r="O3332" s="82" t="s">
        <v>1</v>
      </c>
      <c r="P3332" s="51"/>
    </row>
    <row r="3333" spans="1:16">
      <c r="A3333" s="58" t="s">
        <v>1</v>
      </c>
      <c r="B3333" s="51"/>
      <c r="C3333" s="58" t="s">
        <v>233</v>
      </c>
      <c r="D3333" s="51"/>
      <c r="E3333" s="65" t="s">
        <v>234</v>
      </c>
      <c r="F3333" s="57"/>
      <c r="G3333" s="57"/>
      <c r="H3333" s="57"/>
      <c r="I3333" s="57"/>
      <c r="J3333" s="57"/>
      <c r="K3333" s="59" t="s">
        <v>1</v>
      </c>
      <c r="L3333" s="51"/>
      <c r="M3333" s="59">
        <v>0</v>
      </c>
      <c r="N3333" s="51"/>
      <c r="O3333" s="82" t="s">
        <v>1</v>
      </c>
      <c r="P3333" s="51"/>
    </row>
    <row r="3334" spans="1:16">
      <c r="A3334" s="58" t="s">
        <v>1</v>
      </c>
      <c r="B3334" s="51"/>
      <c r="C3334" s="58" t="s">
        <v>260</v>
      </c>
      <c r="D3334" s="51"/>
      <c r="E3334" s="65" t="s">
        <v>261</v>
      </c>
      <c r="F3334" s="57"/>
      <c r="G3334" s="57"/>
      <c r="H3334" s="57"/>
      <c r="I3334" s="57"/>
      <c r="J3334" s="57"/>
      <c r="K3334" s="59" t="s">
        <v>1</v>
      </c>
      <c r="L3334" s="51"/>
      <c r="M3334" s="59">
        <v>0</v>
      </c>
      <c r="N3334" s="51"/>
      <c r="O3334" s="82" t="s">
        <v>1</v>
      </c>
      <c r="P3334" s="51"/>
    </row>
    <row r="3335" spans="1:16">
      <c r="A3335" s="54" t="s">
        <v>1</v>
      </c>
      <c r="B3335" s="51"/>
      <c r="C3335" s="54" t="s">
        <v>235</v>
      </c>
      <c r="D3335" s="51"/>
      <c r="E3335" s="56" t="s">
        <v>236</v>
      </c>
      <c r="F3335" s="57"/>
      <c r="G3335" s="57"/>
      <c r="H3335" s="57"/>
      <c r="I3335" s="57"/>
      <c r="J3335" s="57"/>
      <c r="K3335" s="55">
        <v>56900</v>
      </c>
      <c r="L3335" s="51"/>
      <c r="M3335" s="55">
        <v>2484.1999999999998</v>
      </c>
      <c r="N3335" s="51"/>
      <c r="O3335" s="81">
        <v>4.37</v>
      </c>
      <c r="P3335" s="51"/>
    </row>
    <row r="3336" spans="1:16">
      <c r="A3336" s="58" t="s">
        <v>1</v>
      </c>
      <c r="B3336" s="51"/>
      <c r="C3336" s="58" t="s">
        <v>237</v>
      </c>
      <c r="D3336" s="51"/>
      <c r="E3336" s="65" t="s">
        <v>238</v>
      </c>
      <c r="F3336" s="57"/>
      <c r="G3336" s="57"/>
      <c r="H3336" s="57"/>
      <c r="I3336" s="57"/>
      <c r="J3336" s="57"/>
      <c r="K3336" s="59" t="s">
        <v>1</v>
      </c>
      <c r="L3336" s="51"/>
      <c r="M3336" s="59">
        <v>1916.2</v>
      </c>
      <c r="N3336" s="51"/>
      <c r="O3336" s="82" t="s">
        <v>1</v>
      </c>
      <c r="P3336" s="51"/>
    </row>
    <row r="3337" spans="1:16">
      <c r="A3337" s="58" t="s">
        <v>1</v>
      </c>
      <c r="B3337" s="51"/>
      <c r="C3337" s="58" t="s">
        <v>327</v>
      </c>
      <c r="D3337" s="51"/>
      <c r="E3337" s="65" t="s">
        <v>328</v>
      </c>
      <c r="F3337" s="57"/>
      <c r="G3337" s="57"/>
      <c r="H3337" s="57"/>
      <c r="I3337" s="57"/>
      <c r="J3337" s="57"/>
      <c r="K3337" s="59" t="s">
        <v>1</v>
      </c>
      <c r="L3337" s="51"/>
      <c r="M3337" s="59">
        <v>568</v>
      </c>
      <c r="N3337" s="51"/>
      <c r="O3337" s="82" t="s">
        <v>1</v>
      </c>
      <c r="P3337" s="51"/>
    </row>
    <row r="3338" spans="1:16">
      <c r="A3338" s="58" t="s">
        <v>1</v>
      </c>
      <c r="B3338" s="51"/>
      <c r="C3338" s="58" t="s">
        <v>270</v>
      </c>
      <c r="D3338" s="51"/>
      <c r="E3338" s="65" t="s">
        <v>271</v>
      </c>
      <c r="F3338" s="57"/>
      <c r="G3338" s="57"/>
      <c r="H3338" s="57"/>
      <c r="I3338" s="57"/>
      <c r="J3338" s="57"/>
      <c r="K3338" s="59" t="s">
        <v>1</v>
      </c>
      <c r="L3338" s="51"/>
      <c r="M3338" s="59">
        <v>0</v>
      </c>
      <c r="N3338" s="51"/>
      <c r="O3338" s="82" t="s">
        <v>1</v>
      </c>
      <c r="P3338" s="51"/>
    </row>
    <row r="3339" spans="1:16">
      <c r="A3339" s="54" t="s">
        <v>1</v>
      </c>
      <c r="B3339" s="51"/>
      <c r="C3339" s="54" t="s">
        <v>239</v>
      </c>
      <c r="D3339" s="51"/>
      <c r="E3339" s="56" t="s">
        <v>240</v>
      </c>
      <c r="F3339" s="57"/>
      <c r="G3339" s="57"/>
      <c r="H3339" s="57"/>
      <c r="I3339" s="57"/>
      <c r="J3339" s="57"/>
      <c r="K3339" s="55">
        <v>48800</v>
      </c>
      <c r="L3339" s="51"/>
      <c r="M3339" s="55">
        <v>14740</v>
      </c>
      <c r="N3339" s="51"/>
      <c r="O3339" s="81">
        <v>30.2</v>
      </c>
      <c r="P3339" s="51"/>
    </row>
    <row r="3340" spans="1:16">
      <c r="A3340" s="58" t="s">
        <v>1</v>
      </c>
      <c r="B3340" s="51"/>
      <c r="C3340" s="58" t="s">
        <v>274</v>
      </c>
      <c r="D3340" s="51"/>
      <c r="E3340" s="65" t="s">
        <v>275</v>
      </c>
      <c r="F3340" s="57"/>
      <c r="G3340" s="57"/>
      <c r="H3340" s="57"/>
      <c r="I3340" s="57"/>
      <c r="J3340" s="57"/>
      <c r="K3340" s="59" t="s">
        <v>1</v>
      </c>
      <c r="L3340" s="51"/>
      <c r="M3340" s="59">
        <v>4150</v>
      </c>
      <c r="N3340" s="51"/>
      <c r="O3340" s="82" t="s">
        <v>1</v>
      </c>
      <c r="P3340" s="51"/>
    </row>
    <row r="3341" spans="1:16">
      <c r="A3341" s="58" t="s">
        <v>1</v>
      </c>
      <c r="B3341" s="51"/>
      <c r="C3341" s="58" t="s">
        <v>241</v>
      </c>
      <c r="D3341" s="51"/>
      <c r="E3341" s="65" t="s">
        <v>242</v>
      </c>
      <c r="F3341" s="57"/>
      <c r="G3341" s="57"/>
      <c r="H3341" s="57"/>
      <c r="I3341" s="57"/>
      <c r="J3341" s="57"/>
      <c r="K3341" s="59" t="s">
        <v>1</v>
      </c>
      <c r="L3341" s="51"/>
      <c r="M3341" s="59">
        <v>0</v>
      </c>
      <c r="N3341" s="51"/>
      <c r="O3341" s="82" t="s">
        <v>1</v>
      </c>
      <c r="P3341" s="51"/>
    </row>
    <row r="3342" spans="1:16">
      <c r="A3342" s="58" t="s">
        <v>1</v>
      </c>
      <c r="B3342" s="51"/>
      <c r="C3342" s="58" t="s">
        <v>280</v>
      </c>
      <c r="D3342" s="51"/>
      <c r="E3342" s="65" t="s">
        <v>281</v>
      </c>
      <c r="F3342" s="57"/>
      <c r="G3342" s="57"/>
      <c r="H3342" s="57"/>
      <c r="I3342" s="57"/>
      <c r="J3342" s="57"/>
      <c r="K3342" s="59" t="s">
        <v>1</v>
      </c>
      <c r="L3342" s="51"/>
      <c r="M3342" s="59">
        <v>0</v>
      </c>
      <c r="N3342" s="51"/>
      <c r="O3342" s="82" t="s">
        <v>1</v>
      </c>
      <c r="P3342" s="51"/>
    </row>
    <row r="3343" spans="1:16">
      <c r="A3343" s="58" t="s">
        <v>1</v>
      </c>
      <c r="B3343" s="51"/>
      <c r="C3343" s="58" t="s">
        <v>282</v>
      </c>
      <c r="D3343" s="51"/>
      <c r="E3343" s="65" t="s">
        <v>283</v>
      </c>
      <c r="F3343" s="57"/>
      <c r="G3343" s="57"/>
      <c r="H3343" s="57"/>
      <c r="I3343" s="57"/>
      <c r="J3343" s="57"/>
      <c r="K3343" s="59" t="s">
        <v>1</v>
      </c>
      <c r="L3343" s="51"/>
      <c r="M3343" s="59">
        <v>10590</v>
      </c>
      <c r="N3343" s="51"/>
      <c r="O3343" s="82" t="s">
        <v>1</v>
      </c>
      <c r="P3343" s="51"/>
    </row>
    <row r="3344" spans="1:16">
      <c r="A3344" s="58" t="s">
        <v>1</v>
      </c>
      <c r="B3344" s="51"/>
      <c r="C3344" s="58" t="s">
        <v>243</v>
      </c>
      <c r="D3344" s="51"/>
      <c r="E3344" s="65" t="s">
        <v>244</v>
      </c>
      <c r="F3344" s="57"/>
      <c r="G3344" s="57"/>
      <c r="H3344" s="57"/>
      <c r="I3344" s="57"/>
      <c r="J3344" s="57"/>
      <c r="K3344" s="59" t="s">
        <v>1</v>
      </c>
      <c r="L3344" s="51"/>
      <c r="M3344" s="59">
        <v>0</v>
      </c>
      <c r="N3344" s="51"/>
      <c r="O3344" s="82" t="s">
        <v>1</v>
      </c>
      <c r="P3344" s="51"/>
    </row>
    <row r="3345" spans="1:16">
      <c r="A3345" s="58" t="s">
        <v>1</v>
      </c>
      <c r="B3345" s="51"/>
      <c r="C3345" s="58" t="s">
        <v>284</v>
      </c>
      <c r="D3345" s="51"/>
      <c r="E3345" s="65" t="s">
        <v>285</v>
      </c>
      <c r="F3345" s="57"/>
      <c r="G3345" s="57"/>
      <c r="H3345" s="57"/>
      <c r="I3345" s="57"/>
      <c r="J3345" s="57"/>
      <c r="K3345" s="59" t="s">
        <v>1</v>
      </c>
      <c r="L3345" s="51"/>
      <c r="M3345" s="59">
        <v>0</v>
      </c>
      <c r="N3345" s="51"/>
      <c r="O3345" s="82" t="s">
        <v>1</v>
      </c>
      <c r="P3345" s="51"/>
    </row>
    <row r="3346" spans="1:16">
      <c r="A3346" s="54" t="s">
        <v>1</v>
      </c>
      <c r="B3346" s="51"/>
      <c r="C3346" s="54" t="s">
        <v>245</v>
      </c>
      <c r="D3346" s="51"/>
      <c r="E3346" s="56" t="s">
        <v>246</v>
      </c>
      <c r="F3346" s="57"/>
      <c r="G3346" s="57"/>
      <c r="H3346" s="57"/>
      <c r="I3346" s="57"/>
      <c r="J3346" s="57"/>
      <c r="K3346" s="55">
        <v>112450</v>
      </c>
      <c r="L3346" s="51"/>
      <c r="M3346" s="55">
        <v>29109.37</v>
      </c>
      <c r="N3346" s="51"/>
      <c r="O3346" s="81">
        <v>25.89</v>
      </c>
      <c r="P3346" s="51"/>
    </row>
    <row r="3347" spans="1:16">
      <c r="A3347" s="58" t="s">
        <v>1</v>
      </c>
      <c r="B3347" s="51"/>
      <c r="C3347" s="58" t="s">
        <v>249</v>
      </c>
      <c r="D3347" s="51"/>
      <c r="E3347" s="65" t="s">
        <v>250</v>
      </c>
      <c r="F3347" s="57"/>
      <c r="G3347" s="57"/>
      <c r="H3347" s="57"/>
      <c r="I3347" s="57"/>
      <c r="J3347" s="57"/>
      <c r="K3347" s="59" t="s">
        <v>1</v>
      </c>
      <c r="L3347" s="51"/>
      <c r="M3347" s="59">
        <v>0</v>
      </c>
      <c r="N3347" s="51"/>
      <c r="O3347" s="82" t="s">
        <v>1</v>
      </c>
      <c r="P3347" s="51"/>
    </row>
    <row r="3348" spans="1:16">
      <c r="A3348" s="58" t="s">
        <v>1</v>
      </c>
      <c r="B3348" s="51"/>
      <c r="C3348" s="58" t="s">
        <v>290</v>
      </c>
      <c r="D3348" s="51"/>
      <c r="E3348" s="65" t="s">
        <v>291</v>
      </c>
      <c r="F3348" s="57"/>
      <c r="G3348" s="57"/>
      <c r="H3348" s="57"/>
      <c r="I3348" s="57"/>
      <c r="J3348" s="57"/>
      <c r="K3348" s="59" t="s">
        <v>1</v>
      </c>
      <c r="L3348" s="51"/>
      <c r="M3348" s="59">
        <v>10000</v>
      </c>
      <c r="N3348" s="51"/>
      <c r="O3348" s="82" t="s">
        <v>1</v>
      </c>
      <c r="P3348" s="51"/>
    </row>
    <row r="3349" spans="1:16">
      <c r="A3349" s="58" t="s">
        <v>1</v>
      </c>
      <c r="B3349" s="51"/>
      <c r="C3349" s="58" t="s">
        <v>709</v>
      </c>
      <c r="D3349" s="51"/>
      <c r="E3349" s="65" t="s">
        <v>710</v>
      </c>
      <c r="F3349" s="57"/>
      <c r="G3349" s="57"/>
      <c r="H3349" s="57"/>
      <c r="I3349" s="57"/>
      <c r="J3349" s="57"/>
      <c r="K3349" s="59" t="s">
        <v>1</v>
      </c>
      <c r="L3349" s="51"/>
      <c r="M3349" s="59">
        <v>19109.37</v>
      </c>
      <c r="N3349" s="51"/>
      <c r="O3349" s="82" t="s">
        <v>1</v>
      </c>
      <c r="P3349" s="51"/>
    </row>
    <row r="3350" spans="1:16">
      <c r="A3350" s="58" t="s">
        <v>1</v>
      </c>
      <c r="B3350" s="51"/>
      <c r="C3350" s="58" t="s">
        <v>251</v>
      </c>
      <c r="D3350" s="51"/>
      <c r="E3350" s="65" t="s">
        <v>246</v>
      </c>
      <c r="F3350" s="57"/>
      <c r="G3350" s="57"/>
      <c r="H3350" s="57"/>
      <c r="I3350" s="57"/>
      <c r="J3350" s="57"/>
      <c r="K3350" s="59" t="s">
        <v>1</v>
      </c>
      <c r="L3350" s="51"/>
      <c r="M3350" s="59">
        <v>0</v>
      </c>
      <c r="N3350" s="51"/>
      <c r="O3350" s="82" t="s">
        <v>1</v>
      </c>
      <c r="P3350" s="51"/>
    </row>
    <row r="3351" spans="1:16">
      <c r="A3351" s="54" t="s">
        <v>1</v>
      </c>
      <c r="B3351" s="51"/>
      <c r="C3351" s="54" t="s">
        <v>292</v>
      </c>
      <c r="D3351" s="51"/>
      <c r="E3351" s="56" t="s">
        <v>293</v>
      </c>
      <c r="F3351" s="57"/>
      <c r="G3351" s="57"/>
      <c r="H3351" s="57"/>
      <c r="I3351" s="57"/>
      <c r="J3351" s="57"/>
      <c r="K3351" s="55">
        <v>75979.539999999994</v>
      </c>
      <c r="L3351" s="51"/>
      <c r="M3351" s="55">
        <v>19972.53</v>
      </c>
      <c r="N3351" s="51"/>
      <c r="O3351" s="81">
        <v>26.29</v>
      </c>
      <c r="P3351" s="51"/>
    </row>
    <row r="3352" spans="1:16">
      <c r="A3352" s="58" t="s">
        <v>1</v>
      </c>
      <c r="B3352" s="51"/>
      <c r="C3352" s="58" t="s">
        <v>296</v>
      </c>
      <c r="D3352" s="51"/>
      <c r="E3352" s="65" t="s">
        <v>297</v>
      </c>
      <c r="F3352" s="57"/>
      <c r="G3352" s="57"/>
      <c r="H3352" s="57"/>
      <c r="I3352" s="57"/>
      <c r="J3352" s="57"/>
      <c r="K3352" s="59" t="s">
        <v>1</v>
      </c>
      <c r="L3352" s="51"/>
      <c r="M3352" s="59">
        <v>19972.53</v>
      </c>
      <c r="N3352" s="51"/>
      <c r="O3352" s="82" t="s">
        <v>1</v>
      </c>
      <c r="P3352" s="51"/>
    </row>
    <row r="3353" spans="1:16">
      <c r="A3353" s="54" t="s">
        <v>1</v>
      </c>
      <c r="B3353" s="51"/>
      <c r="C3353" s="54" t="s">
        <v>331</v>
      </c>
      <c r="D3353" s="51"/>
      <c r="E3353" s="56" t="s">
        <v>332</v>
      </c>
      <c r="F3353" s="57"/>
      <c r="G3353" s="57"/>
      <c r="H3353" s="57"/>
      <c r="I3353" s="57"/>
      <c r="J3353" s="57"/>
      <c r="K3353" s="55">
        <v>200000</v>
      </c>
      <c r="L3353" s="51"/>
      <c r="M3353" s="55">
        <v>0</v>
      </c>
      <c r="N3353" s="51"/>
      <c r="O3353" s="81">
        <v>0</v>
      </c>
      <c r="P3353" s="51"/>
    </row>
    <row r="3354" spans="1:16">
      <c r="A3354" s="58" t="s">
        <v>1</v>
      </c>
      <c r="B3354" s="51"/>
      <c r="C3354" s="58" t="s">
        <v>372</v>
      </c>
      <c r="D3354" s="51"/>
      <c r="E3354" s="65" t="s">
        <v>373</v>
      </c>
      <c r="F3354" s="57"/>
      <c r="G3354" s="57"/>
      <c r="H3354" s="57"/>
      <c r="I3354" s="57"/>
      <c r="J3354" s="57"/>
      <c r="K3354" s="59" t="s">
        <v>1</v>
      </c>
      <c r="L3354" s="51"/>
      <c r="M3354" s="59">
        <v>0</v>
      </c>
      <c r="N3354" s="51"/>
      <c r="O3354" s="82" t="s">
        <v>1</v>
      </c>
      <c r="P3354" s="51"/>
    </row>
    <row r="3355" spans="1:16">
      <c r="A3355" s="54" t="s">
        <v>1</v>
      </c>
      <c r="B3355" s="51"/>
      <c r="C3355" s="54" t="s">
        <v>262</v>
      </c>
      <c r="D3355" s="51"/>
      <c r="E3355" s="56" t="s">
        <v>263</v>
      </c>
      <c r="F3355" s="57"/>
      <c r="G3355" s="57"/>
      <c r="H3355" s="57"/>
      <c r="I3355" s="57"/>
      <c r="J3355" s="57"/>
      <c r="K3355" s="55">
        <v>4000</v>
      </c>
      <c r="L3355" s="51"/>
      <c r="M3355" s="55">
        <v>0</v>
      </c>
      <c r="N3355" s="51"/>
      <c r="O3355" s="81">
        <v>0</v>
      </c>
      <c r="P3355" s="51"/>
    </row>
    <row r="3356" spans="1:16">
      <c r="A3356" s="58" t="s">
        <v>1</v>
      </c>
      <c r="B3356" s="51"/>
      <c r="C3356" s="58" t="s">
        <v>264</v>
      </c>
      <c r="D3356" s="51"/>
      <c r="E3356" s="65" t="s">
        <v>265</v>
      </c>
      <c r="F3356" s="57"/>
      <c r="G3356" s="57"/>
      <c r="H3356" s="57"/>
      <c r="I3356" s="57"/>
      <c r="J3356" s="57"/>
      <c r="K3356" s="59" t="s">
        <v>1</v>
      </c>
      <c r="L3356" s="51"/>
      <c r="M3356" s="59">
        <v>0</v>
      </c>
      <c r="N3356" s="51"/>
      <c r="O3356" s="82" t="s">
        <v>1</v>
      </c>
      <c r="P3356" s="51"/>
    </row>
    <row r="3357" spans="1:16">
      <c r="A3357" s="54" t="s">
        <v>1</v>
      </c>
      <c r="B3357" s="51"/>
      <c r="C3357" s="54" t="s">
        <v>374</v>
      </c>
      <c r="D3357" s="51"/>
      <c r="E3357" s="56" t="s">
        <v>375</v>
      </c>
      <c r="F3357" s="57"/>
      <c r="G3357" s="57"/>
      <c r="H3357" s="57"/>
      <c r="I3357" s="57"/>
      <c r="J3357" s="57"/>
      <c r="K3357" s="55">
        <v>160000</v>
      </c>
      <c r="L3357" s="51"/>
      <c r="M3357" s="55">
        <v>0</v>
      </c>
      <c r="N3357" s="51"/>
      <c r="O3357" s="81">
        <v>0</v>
      </c>
      <c r="P3357" s="51"/>
    </row>
    <row r="3358" spans="1:16">
      <c r="A3358" s="58" t="s">
        <v>1</v>
      </c>
      <c r="B3358" s="51"/>
      <c r="C3358" s="58" t="s">
        <v>376</v>
      </c>
      <c r="D3358" s="51"/>
      <c r="E3358" s="65" t="s">
        <v>377</v>
      </c>
      <c r="F3358" s="57"/>
      <c r="G3358" s="57"/>
      <c r="H3358" s="57"/>
      <c r="I3358" s="57"/>
      <c r="J3358" s="57"/>
      <c r="K3358" s="59" t="s">
        <v>1</v>
      </c>
      <c r="L3358" s="51"/>
      <c r="M3358" s="59">
        <v>0</v>
      </c>
      <c r="N3358" s="51"/>
      <c r="O3358" s="82" t="s">
        <v>1</v>
      </c>
      <c r="P3358" s="51"/>
    </row>
    <row r="3359" spans="1:16">
      <c r="A3359" s="62" t="s">
        <v>1</v>
      </c>
      <c r="B3359" s="51"/>
      <c r="C3359" s="62" t="s">
        <v>392</v>
      </c>
      <c r="D3359" s="51"/>
      <c r="E3359" s="51"/>
      <c r="F3359" s="51"/>
      <c r="G3359" s="51"/>
      <c r="H3359" s="51"/>
      <c r="I3359" s="51"/>
      <c r="J3359" s="51"/>
      <c r="K3359" s="63">
        <v>77050</v>
      </c>
      <c r="L3359" s="51"/>
      <c r="M3359" s="63">
        <v>0</v>
      </c>
      <c r="N3359" s="51"/>
      <c r="O3359" s="76">
        <v>0</v>
      </c>
      <c r="P3359" s="51"/>
    </row>
    <row r="3360" spans="1:16">
      <c r="A3360" s="62" t="s">
        <v>1</v>
      </c>
      <c r="B3360" s="51"/>
      <c r="C3360" s="62" t="s">
        <v>393</v>
      </c>
      <c r="D3360" s="51"/>
      <c r="E3360" s="51"/>
      <c r="F3360" s="51"/>
      <c r="G3360" s="51"/>
      <c r="H3360" s="51"/>
      <c r="I3360" s="51"/>
      <c r="J3360" s="51"/>
      <c r="K3360" s="63">
        <v>77050</v>
      </c>
      <c r="L3360" s="51"/>
      <c r="M3360" s="63">
        <v>0</v>
      </c>
      <c r="N3360" s="51"/>
      <c r="O3360" s="76">
        <v>0</v>
      </c>
      <c r="P3360" s="51"/>
    </row>
    <row r="3361" spans="1:16">
      <c r="A3361" s="54" t="s">
        <v>1</v>
      </c>
      <c r="B3361" s="51"/>
      <c r="C3361" s="54" t="s">
        <v>231</v>
      </c>
      <c r="D3361" s="51"/>
      <c r="E3361" s="56" t="s">
        <v>232</v>
      </c>
      <c r="F3361" s="57"/>
      <c r="G3361" s="57"/>
      <c r="H3361" s="57"/>
      <c r="I3361" s="57"/>
      <c r="J3361" s="57"/>
      <c r="K3361" s="55">
        <v>10000</v>
      </c>
      <c r="L3361" s="51"/>
      <c r="M3361" s="55">
        <v>0</v>
      </c>
      <c r="N3361" s="51"/>
      <c r="O3361" s="81">
        <v>0</v>
      </c>
      <c r="P3361" s="51"/>
    </row>
    <row r="3362" spans="1:16">
      <c r="A3362" s="58" t="s">
        <v>1</v>
      </c>
      <c r="B3362" s="51"/>
      <c r="C3362" s="58" t="s">
        <v>258</v>
      </c>
      <c r="D3362" s="51"/>
      <c r="E3362" s="65" t="s">
        <v>259</v>
      </c>
      <c r="F3362" s="57"/>
      <c r="G3362" s="57"/>
      <c r="H3362" s="57"/>
      <c r="I3362" s="57"/>
      <c r="J3362" s="57"/>
      <c r="K3362" s="59" t="s">
        <v>1</v>
      </c>
      <c r="L3362" s="51"/>
      <c r="M3362" s="59">
        <v>0</v>
      </c>
      <c r="N3362" s="51"/>
      <c r="O3362" s="82" t="s">
        <v>1</v>
      </c>
      <c r="P3362" s="51"/>
    </row>
    <row r="3363" spans="1:16">
      <c r="A3363" s="54" t="s">
        <v>1</v>
      </c>
      <c r="B3363" s="51"/>
      <c r="C3363" s="54" t="s">
        <v>235</v>
      </c>
      <c r="D3363" s="51"/>
      <c r="E3363" s="56" t="s">
        <v>236</v>
      </c>
      <c r="F3363" s="57"/>
      <c r="G3363" s="57"/>
      <c r="H3363" s="57"/>
      <c r="I3363" s="57"/>
      <c r="J3363" s="57"/>
      <c r="K3363" s="55">
        <v>27550</v>
      </c>
      <c r="L3363" s="51"/>
      <c r="M3363" s="55">
        <v>0</v>
      </c>
      <c r="N3363" s="51"/>
      <c r="O3363" s="81">
        <v>0</v>
      </c>
      <c r="P3363" s="51"/>
    </row>
    <row r="3364" spans="1:16">
      <c r="A3364" s="58" t="s">
        <v>1</v>
      </c>
      <c r="B3364" s="51"/>
      <c r="C3364" s="58" t="s">
        <v>237</v>
      </c>
      <c r="D3364" s="51"/>
      <c r="E3364" s="65" t="s">
        <v>238</v>
      </c>
      <c r="F3364" s="57"/>
      <c r="G3364" s="57"/>
      <c r="H3364" s="57"/>
      <c r="I3364" s="57"/>
      <c r="J3364" s="57"/>
      <c r="K3364" s="59" t="s">
        <v>1</v>
      </c>
      <c r="L3364" s="51"/>
      <c r="M3364" s="59">
        <v>0</v>
      </c>
      <c r="N3364" s="51"/>
      <c r="O3364" s="82" t="s">
        <v>1</v>
      </c>
      <c r="P3364" s="51"/>
    </row>
    <row r="3365" spans="1:16">
      <c r="A3365" s="58" t="s">
        <v>1</v>
      </c>
      <c r="B3365" s="51"/>
      <c r="C3365" s="58" t="s">
        <v>327</v>
      </c>
      <c r="D3365" s="51"/>
      <c r="E3365" s="65" t="s">
        <v>328</v>
      </c>
      <c r="F3365" s="57"/>
      <c r="G3365" s="57"/>
      <c r="H3365" s="57"/>
      <c r="I3365" s="57"/>
      <c r="J3365" s="57"/>
      <c r="K3365" s="59" t="s">
        <v>1</v>
      </c>
      <c r="L3365" s="51"/>
      <c r="M3365" s="59">
        <v>0</v>
      </c>
      <c r="N3365" s="51"/>
      <c r="O3365" s="82" t="s">
        <v>1</v>
      </c>
      <c r="P3365" s="51"/>
    </row>
    <row r="3366" spans="1:16">
      <c r="A3366" s="58" t="s">
        <v>1</v>
      </c>
      <c r="B3366" s="51"/>
      <c r="C3366" s="58" t="s">
        <v>270</v>
      </c>
      <c r="D3366" s="51"/>
      <c r="E3366" s="65" t="s">
        <v>271</v>
      </c>
      <c r="F3366" s="57"/>
      <c r="G3366" s="57"/>
      <c r="H3366" s="57"/>
      <c r="I3366" s="57"/>
      <c r="J3366" s="57"/>
      <c r="K3366" s="59" t="s">
        <v>1</v>
      </c>
      <c r="L3366" s="51"/>
      <c r="M3366" s="59">
        <v>0</v>
      </c>
      <c r="N3366" s="51"/>
      <c r="O3366" s="82" t="s">
        <v>1</v>
      </c>
      <c r="P3366" s="51"/>
    </row>
    <row r="3367" spans="1:16">
      <c r="A3367" s="54" t="s">
        <v>1</v>
      </c>
      <c r="B3367" s="51"/>
      <c r="C3367" s="54" t="s">
        <v>239</v>
      </c>
      <c r="D3367" s="51"/>
      <c r="E3367" s="56" t="s">
        <v>240</v>
      </c>
      <c r="F3367" s="57"/>
      <c r="G3367" s="57"/>
      <c r="H3367" s="57"/>
      <c r="I3367" s="57"/>
      <c r="J3367" s="57"/>
      <c r="K3367" s="55">
        <v>500</v>
      </c>
      <c r="L3367" s="51"/>
      <c r="M3367" s="55">
        <v>0</v>
      </c>
      <c r="N3367" s="51"/>
      <c r="O3367" s="81">
        <v>0</v>
      </c>
      <c r="P3367" s="51"/>
    </row>
    <row r="3368" spans="1:16">
      <c r="A3368" s="58" t="s">
        <v>1</v>
      </c>
      <c r="B3368" s="51"/>
      <c r="C3368" s="58" t="s">
        <v>284</v>
      </c>
      <c r="D3368" s="51"/>
      <c r="E3368" s="65" t="s">
        <v>285</v>
      </c>
      <c r="F3368" s="57"/>
      <c r="G3368" s="57"/>
      <c r="H3368" s="57"/>
      <c r="I3368" s="57"/>
      <c r="J3368" s="57"/>
      <c r="K3368" s="59" t="s">
        <v>1</v>
      </c>
      <c r="L3368" s="51"/>
      <c r="M3368" s="59">
        <v>0</v>
      </c>
      <c r="N3368" s="51"/>
      <c r="O3368" s="82" t="s">
        <v>1</v>
      </c>
      <c r="P3368" s="51"/>
    </row>
    <row r="3369" spans="1:16">
      <c r="A3369" s="54" t="s">
        <v>1</v>
      </c>
      <c r="B3369" s="51"/>
      <c r="C3369" s="54" t="s">
        <v>262</v>
      </c>
      <c r="D3369" s="51"/>
      <c r="E3369" s="56" t="s">
        <v>263</v>
      </c>
      <c r="F3369" s="57"/>
      <c r="G3369" s="57"/>
      <c r="H3369" s="57"/>
      <c r="I3369" s="57"/>
      <c r="J3369" s="57"/>
      <c r="K3369" s="55">
        <v>39000</v>
      </c>
      <c r="L3369" s="51"/>
      <c r="M3369" s="55">
        <v>0</v>
      </c>
      <c r="N3369" s="51"/>
      <c r="O3369" s="81">
        <v>0</v>
      </c>
      <c r="P3369" s="51"/>
    </row>
    <row r="3370" spans="1:16">
      <c r="A3370" s="58" t="s">
        <v>1</v>
      </c>
      <c r="B3370" s="51"/>
      <c r="C3370" s="58" t="s">
        <v>264</v>
      </c>
      <c r="D3370" s="51"/>
      <c r="E3370" s="65" t="s">
        <v>265</v>
      </c>
      <c r="F3370" s="57"/>
      <c r="G3370" s="57"/>
      <c r="H3370" s="57"/>
      <c r="I3370" s="57"/>
      <c r="J3370" s="57"/>
      <c r="K3370" s="59" t="s">
        <v>1</v>
      </c>
      <c r="L3370" s="51"/>
      <c r="M3370" s="59">
        <v>0</v>
      </c>
      <c r="N3370" s="51"/>
      <c r="O3370" s="82" t="s">
        <v>1</v>
      </c>
      <c r="P3370" s="51"/>
    </row>
    <row r="3371" spans="1:16">
      <c r="A3371" s="58" t="s">
        <v>1</v>
      </c>
      <c r="B3371" s="51"/>
      <c r="C3371" s="58" t="s">
        <v>298</v>
      </c>
      <c r="D3371" s="51"/>
      <c r="E3371" s="65" t="s">
        <v>299</v>
      </c>
      <c r="F3371" s="57"/>
      <c r="G3371" s="57"/>
      <c r="H3371" s="57"/>
      <c r="I3371" s="57"/>
      <c r="J3371" s="57"/>
      <c r="K3371" s="59" t="s">
        <v>1</v>
      </c>
      <c r="L3371" s="51"/>
      <c r="M3371" s="59">
        <v>0</v>
      </c>
      <c r="N3371" s="51"/>
      <c r="O3371" s="82" t="s">
        <v>1</v>
      </c>
      <c r="P3371" s="51"/>
    </row>
    <row r="3372" spans="1:16">
      <c r="A3372" s="58" t="s">
        <v>1</v>
      </c>
      <c r="B3372" s="51"/>
      <c r="C3372" s="58" t="s">
        <v>303</v>
      </c>
      <c r="D3372" s="51"/>
      <c r="E3372" s="65" t="s">
        <v>304</v>
      </c>
      <c r="F3372" s="57"/>
      <c r="G3372" s="57"/>
      <c r="H3372" s="57"/>
      <c r="I3372" s="57"/>
      <c r="J3372" s="57"/>
      <c r="K3372" s="59" t="s">
        <v>1</v>
      </c>
      <c r="L3372" s="51"/>
      <c r="M3372" s="59">
        <v>0</v>
      </c>
      <c r="N3372" s="51"/>
      <c r="O3372" s="82" t="s">
        <v>1</v>
      </c>
      <c r="P3372" s="51"/>
    </row>
    <row r="3373" spans="1:16">
      <c r="A3373" s="58" t="s">
        <v>1</v>
      </c>
      <c r="B3373" s="51"/>
      <c r="C3373" s="58" t="s">
        <v>380</v>
      </c>
      <c r="D3373" s="51"/>
      <c r="E3373" s="65" t="s">
        <v>381</v>
      </c>
      <c r="F3373" s="57"/>
      <c r="G3373" s="57"/>
      <c r="H3373" s="57"/>
      <c r="I3373" s="57"/>
      <c r="J3373" s="57"/>
      <c r="K3373" s="59" t="s">
        <v>1</v>
      </c>
      <c r="L3373" s="51"/>
      <c r="M3373" s="59">
        <v>0</v>
      </c>
      <c r="N3373" s="51"/>
      <c r="O3373" s="82" t="s">
        <v>1</v>
      </c>
      <c r="P3373" s="51"/>
    </row>
    <row r="3374" spans="1:16">
      <c r="A3374" s="58" t="s">
        <v>1</v>
      </c>
      <c r="B3374" s="51"/>
      <c r="C3374" s="58" t="s">
        <v>446</v>
      </c>
      <c r="D3374" s="51"/>
      <c r="E3374" s="65" t="s">
        <v>447</v>
      </c>
      <c r="F3374" s="57"/>
      <c r="G3374" s="57"/>
      <c r="H3374" s="57"/>
      <c r="I3374" s="57"/>
      <c r="J3374" s="57"/>
      <c r="K3374" s="59" t="s">
        <v>1</v>
      </c>
      <c r="L3374" s="51"/>
      <c r="M3374" s="59">
        <v>0</v>
      </c>
      <c r="N3374" s="51"/>
      <c r="O3374" s="82" t="s">
        <v>1</v>
      </c>
      <c r="P3374" s="51"/>
    </row>
    <row r="3375" spans="1:16">
      <c r="A3375" s="58" t="s">
        <v>1</v>
      </c>
      <c r="B3375" s="51"/>
      <c r="C3375" s="58" t="s">
        <v>305</v>
      </c>
      <c r="D3375" s="51"/>
      <c r="E3375" s="65" t="s">
        <v>306</v>
      </c>
      <c r="F3375" s="57"/>
      <c r="G3375" s="57"/>
      <c r="H3375" s="57"/>
      <c r="I3375" s="57"/>
      <c r="J3375" s="57"/>
      <c r="K3375" s="59" t="s">
        <v>1</v>
      </c>
      <c r="L3375" s="51"/>
      <c r="M3375" s="59">
        <v>0</v>
      </c>
      <c r="N3375" s="51"/>
      <c r="O3375" s="82" t="s">
        <v>1</v>
      </c>
      <c r="P3375" s="51"/>
    </row>
    <row r="3376" spans="1:16">
      <c r="A3376" s="62" t="s">
        <v>1</v>
      </c>
      <c r="B3376" s="51"/>
      <c r="C3376" s="62" t="s">
        <v>394</v>
      </c>
      <c r="D3376" s="51"/>
      <c r="E3376" s="51"/>
      <c r="F3376" s="51"/>
      <c r="G3376" s="51"/>
      <c r="H3376" s="51"/>
      <c r="I3376" s="51"/>
      <c r="J3376" s="51"/>
      <c r="K3376" s="63">
        <v>36500</v>
      </c>
      <c r="L3376" s="51"/>
      <c r="M3376" s="63">
        <v>0</v>
      </c>
      <c r="N3376" s="51"/>
      <c r="O3376" s="76">
        <v>0</v>
      </c>
      <c r="P3376" s="51"/>
    </row>
    <row r="3377" spans="1:16">
      <c r="A3377" s="62" t="s">
        <v>1</v>
      </c>
      <c r="B3377" s="51"/>
      <c r="C3377" s="62" t="s">
        <v>395</v>
      </c>
      <c r="D3377" s="51"/>
      <c r="E3377" s="51"/>
      <c r="F3377" s="51"/>
      <c r="G3377" s="51"/>
      <c r="H3377" s="51"/>
      <c r="I3377" s="51"/>
      <c r="J3377" s="51"/>
      <c r="K3377" s="63">
        <v>36500</v>
      </c>
      <c r="L3377" s="51"/>
      <c r="M3377" s="63">
        <v>0</v>
      </c>
      <c r="N3377" s="51"/>
      <c r="O3377" s="76">
        <v>0</v>
      </c>
      <c r="P3377" s="51"/>
    </row>
    <row r="3378" spans="1:16">
      <c r="A3378" s="54" t="s">
        <v>1</v>
      </c>
      <c r="B3378" s="51"/>
      <c r="C3378" s="54" t="s">
        <v>235</v>
      </c>
      <c r="D3378" s="51"/>
      <c r="E3378" s="56" t="s">
        <v>236</v>
      </c>
      <c r="F3378" s="57"/>
      <c r="G3378" s="57"/>
      <c r="H3378" s="57"/>
      <c r="I3378" s="57"/>
      <c r="J3378" s="57"/>
      <c r="K3378" s="55">
        <v>10000</v>
      </c>
      <c r="L3378" s="51"/>
      <c r="M3378" s="55">
        <v>0</v>
      </c>
      <c r="N3378" s="51"/>
      <c r="O3378" s="81">
        <v>0</v>
      </c>
      <c r="P3378" s="51"/>
    </row>
    <row r="3379" spans="1:16">
      <c r="A3379" s="58" t="s">
        <v>1</v>
      </c>
      <c r="B3379" s="51"/>
      <c r="C3379" s="58" t="s">
        <v>268</v>
      </c>
      <c r="D3379" s="51"/>
      <c r="E3379" s="65" t="s">
        <v>269</v>
      </c>
      <c r="F3379" s="57"/>
      <c r="G3379" s="57"/>
      <c r="H3379" s="57"/>
      <c r="I3379" s="57"/>
      <c r="J3379" s="57"/>
      <c r="K3379" s="59" t="s">
        <v>1</v>
      </c>
      <c r="L3379" s="51"/>
      <c r="M3379" s="59">
        <v>0</v>
      </c>
      <c r="N3379" s="51"/>
      <c r="O3379" s="82" t="s">
        <v>1</v>
      </c>
      <c r="P3379" s="51"/>
    </row>
    <row r="3380" spans="1:16">
      <c r="A3380" s="54" t="s">
        <v>1</v>
      </c>
      <c r="B3380" s="51"/>
      <c r="C3380" s="54" t="s">
        <v>239</v>
      </c>
      <c r="D3380" s="51"/>
      <c r="E3380" s="56" t="s">
        <v>240</v>
      </c>
      <c r="F3380" s="57"/>
      <c r="G3380" s="57"/>
      <c r="H3380" s="57"/>
      <c r="I3380" s="57"/>
      <c r="J3380" s="57"/>
      <c r="K3380" s="55">
        <v>16000</v>
      </c>
      <c r="L3380" s="51"/>
      <c r="M3380" s="55">
        <v>0</v>
      </c>
      <c r="N3380" s="51"/>
      <c r="O3380" s="81">
        <v>0</v>
      </c>
      <c r="P3380" s="51"/>
    </row>
    <row r="3381" spans="1:16">
      <c r="A3381" s="58" t="s">
        <v>1</v>
      </c>
      <c r="B3381" s="51"/>
      <c r="C3381" s="58" t="s">
        <v>276</v>
      </c>
      <c r="D3381" s="51"/>
      <c r="E3381" s="65" t="s">
        <v>277</v>
      </c>
      <c r="F3381" s="57"/>
      <c r="G3381" s="57"/>
      <c r="H3381" s="57"/>
      <c r="I3381" s="57"/>
      <c r="J3381" s="57"/>
      <c r="K3381" s="59" t="s">
        <v>1</v>
      </c>
      <c r="L3381" s="51"/>
      <c r="M3381" s="59">
        <v>0</v>
      </c>
      <c r="N3381" s="51"/>
      <c r="O3381" s="82" t="s">
        <v>1</v>
      </c>
      <c r="P3381" s="51"/>
    </row>
    <row r="3382" spans="1:16">
      <c r="A3382" s="54" t="s">
        <v>1</v>
      </c>
      <c r="B3382" s="51"/>
      <c r="C3382" s="54" t="s">
        <v>262</v>
      </c>
      <c r="D3382" s="51"/>
      <c r="E3382" s="56" t="s">
        <v>263</v>
      </c>
      <c r="F3382" s="57"/>
      <c r="G3382" s="57"/>
      <c r="H3382" s="57"/>
      <c r="I3382" s="57"/>
      <c r="J3382" s="57"/>
      <c r="K3382" s="55">
        <v>6500</v>
      </c>
      <c r="L3382" s="51"/>
      <c r="M3382" s="55">
        <v>0</v>
      </c>
      <c r="N3382" s="51"/>
      <c r="O3382" s="81">
        <v>0</v>
      </c>
      <c r="P3382" s="51"/>
    </row>
    <row r="3383" spans="1:16">
      <c r="A3383" s="58" t="s">
        <v>1</v>
      </c>
      <c r="B3383" s="51"/>
      <c r="C3383" s="58" t="s">
        <v>264</v>
      </c>
      <c r="D3383" s="51"/>
      <c r="E3383" s="65" t="s">
        <v>265</v>
      </c>
      <c r="F3383" s="57"/>
      <c r="G3383" s="57"/>
      <c r="H3383" s="57"/>
      <c r="I3383" s="57"/>
      <c r="J3383" s="57"/>
      <c r="K3383" s="59" t="s">
        <v>1</v>
      </c>
      <c r="L3383" s="51"/>
      <c r="M3383" s="59">
        <v>0</v>
      </c>
      <c r="N3383" s="51"/>
      <c r="O3383" s="82" t="s">
        <v>1</v>
      </c>
      <c r="P3383" s="51"/>
    </row>
    <row r="3384" spans="1:16">
      <c r="A3384" s="58" t="s">
        <v>1</v>
      </c>
      <c r="B3384" s="51"/>
      <c r="C3384" s="58" t="s">
        <v>298</v>
      </c>
      <c r="D3384" s="51"/>
      <c r="E3384" s="65" t="s">
        <v>299</v>
      </c>
      <c r="F3384" s="57"/>
      <c r="G3384" s="57"/>
      <c r="H3384" s="57"/>
      <c r="I3384" s="57"/>
      <c r="J3384" s="57"/>
      <c r="K3384" s="59" t="s">
        <v>1</v>
      </c>
      <c r="L3384" s="51"/>
      <c r="M3384" s="59">
        <v>0</v>
      </c>
      <c r="N3384" s="51"/>
      <c r="O3384" s="82" t="s">
        <v>1</v>
      </c>
      <c r="P3384" s="51"/>
    </row>
    <row r="3385" spans="1:16">
      <c r="A3385" s="58" t="s">
        <v>1</v>
      </c>
      <c r="B3385" s="51"/>
      <c r="C3385" s="58" t="s">
        <v>303</v>
      </c>
      <c r="D3385" s="51"/>
      <c r="E3385" s="65" t="s">
        <v>304</v>
      </c>
      <c r="F3385" s="57"/>
      <c r="G3385" s="57"/>
      <c r="H3385" s="57"/>
      <c r="I3385" s="57"/>
      <c r="J3385" s="57"/>
      <c r="K3385" s="59" t="s">
        <v>1</v>
      </c>
      <c r="L3385" s="51"/>
      <c r="M3385" s="59">
        <v>0</v>
      </c>
      <c r="N3385" s="51"/>
      <c r="O3385" s="82" t="s">
        <v>1</v>
      </c>
      <c r="P3385" s="51"/>
    </row>
    <row r="3386" spans="1:16">
      <c r="A3386" s="58" t="s">
        <v>1</v>
      </c>
      <c r="B3386" s="51"/>
      <c r="C3386" s="58" t="s">
        <v>380</v>
      </c>
      <c r="D3386" s="51"/>
      <c r="E3386" s="65" t="s">
        <v>381</v>
      </c>
      <c r="F3386" s="57"/>
      <c r="G3386" s="57"/>
      <c r="H3386" s="57"/>
      <c r="I3386" s="57"/>
      <c r="J3386" s="57"/>
      <c r="K3386" s="59" t="s">
        <v>1</v>
      </c>
      <c r="L3386" s="51"/>
      <c r="M3386" s="59">
        <v>0</v>
      </c>
      <c r="N3386" s="51"/>
      <c r="O3386" s="82" t="s">
        <v>1</v>
      </c>
      <c r="P3386" s="51"/>
    </row>
    <row r="3387" spans="1:16">
      <c r="A3387" s="58" t="s">
        <v>1</v>
      </c>
      <c r="B3387" s="51"/>
      <c r="C3387" s="58" t="s">
        <v>446</v>
      </c>
      <c r="D3387" s="51"/>
      <c r="E3387" s="65" t="s">
        <v>447</v>
      </c>
      <c r="F3387" s="57"/>
      <c r="G3387" s="57"/>
      <c r="H3387" s="57"/>
      <c r="I3387" s="57"/>
      <c r="J3387" s="57"/>
      <c r="K3387" s="59" t="s">
        <v>1</v>
      </c>
      <c r="L3387" s="51"/>
      <c r="M3387" s="59">
        <v>0</v>
      </c>
      <c r="N3387" s="51"/>
      <c r="O3387" s="82" t="s">
        <v>1</v>
      </c>
      <c r="P3387" s="51"/>
    </row>
    <row r="3388" spans="1:16">
      <c r="A3388" s="58" t="s">
        <v>1</v>
      </c>
      <c r="B3388" s="51"/>
      <c r="C3388" s="58" t="s">
        <v>305</v>
      </c>
      <c r="D3388" s="51"/>
      <c r="E3388" s="65" t="s">
        <v>306</v>
      </c>
      <c r="F3388" s="57"/>
      <c r="G3388" s="57"/>
      <c r="H3388" s="57"/>
      <c r="I3388" s="57"/>
      <c r="J3388" s="57"/>
      <c r="K3388" s="59" t="s">
        <v>1</v>
      </c>
      <c r="L3388" s="51"/>
      <c r="M3388" s="59">
        <v>0</v>
      </c>
      <c r="N3388" s="51"/>
      <c r="O3388" s="82" t="s">
        <v>1</v>
      </c>
      <c r="P3388" s="51"/>
    </row>
    <row r="3389" spans="1:16">
      <c r="A3389" s="54" t="s">
        <v>1</v>
      </c>
      <c r="B3389" s="51"/>
      <c r="C3389" s="54" t="s">
        <v>374</v>
      </c>
      <c r="D3389" s="51"/>
      <c r="E3389" s="56" t="s">
        <v>375</v>
      </c>
      <c r="F3389" s="57"/>
      <c r="G3389" s="57"/>
      <c r="H3389" s="57"/>
      <c r="I3389" s="57"/>
      <c r="J3389" s="57"/>
      <c r="K3389" s="55">
        <v>4000</v>
      </c>
      <c r="L3389" s="51"/>
      <c r="M3389" s="55">
        <v>0</v>
      </c>
      <c r="N3389" s="51"/>
      <c r="O3389" s="81">
        <v>0</v>
      </c>
      <c r="P3389" s="51"/>
    </row>
    <row r="3390" spans="1:16">
      <c r="A3390" s="58" t="s">
        <v>1</v>
      </c>
      <c r="B3390" s="51"/>
      <c r="C3390" s="58" t="s">
        <v>376</v>
      </c>
      <c r="D3390" s="51"/>
      <c r="E3390" s="65" t="s">
        <v>377</v>
      </c>
      <c r="F3390" s="57"/>
      <c r="G3390" s="57"/>
      <c r="H3390" s="57"/>
      <c r="I3390" s="57"/>
      <c r="J3390" s="57"/>
      <c r="K3390" s="59" t="s">
        <v>1</v>
      </c>
      <c r="L3390" s="51"/>
      <c r="M3390" s="59">
        <v>0</v>
      </c>
      <c r="N3390" s="51"/>
      <c r="O3390" s="82" t="s">
        <v>1</v>
      </c>
      <c r="P3390" s="51"/>
    </row>
    <row r="3391" spans="1:16">
      <c r="A3391" s="60"/>
      <c r="B3391" s="51"/>
      <c r="C3391" s="60" t="s">
        <v>905</v>
      </c>
      <c r="D3391" s="51"/>
      <c r="E3391" s="64" t="s">
        <v>906</v>
      </c>
      <c r="F3391" s="57"/>
      <c r="G3391" s="57"/>
      <c r="H3391" s="57"/>
      <c r="I3391" s="57"/>
      <c r="J3391" s="57"/>
      <c r="K3391" s="61">
        <v>209350</v>
      </c>
      <c r="L3391" s="51"/>
      <c r="M3391" s="61">
        <v>122405.32</v>
      </c>
      <c r="N3391" s="51"/>
      <c r="O3391" s="80">
        <v>58.47</v>
      </c>
      <c r="P3391" s="51"/>
    </row>
    <row r="3392" spans="1:16">
      <c r="A3392" s="62" t="s">
        <v>1</v>
      </c>
      <c r="B3392" s="51"/>
      <c r="C3392" s="62" t="s">
        <v>388</v>
      </c>
      <c r="D3392" s="51"/>
      <c r="E3392" s="51"/>
      <c r="F3392" s="51"/>
      <c r="G3392" s="51"/>
      <c r="H3392" s="51"/>
      <c r="I3392" s="51"/>
      <c r="J3392" s="51"/>
      <c r="K3392" s="63">
        <v>2500</v>
      </c>
      <c r="L3392" s="51"/>
      <c r="M3392" s="63">
        <v>0</v>
      </c>
      <c r="N3392" s="51"/>
      <c r="O3392" s="76">
        <v>0</v>
      </c>
      <c r="P3392" s="51"/>
    </row>
    <row r="3393" spans="1:16">
      <c r="A3393" s="62" t="s">
        <v>1</v>
      </c>
      <c r="B3393" s="51"/>
      <c r="C3393" s="62" t="s">
        <v>389</v>
      </c>
      <c r="D3393" s="51"/>
      <c r="E3393" s="51"/>
      <c r="F3393" s="51"/>
      <c r="G3393" s="51"/>
      <c r="H3393" s="51"/>
      <c r="I3393" s="51"/>
      <c r="J3393" s="51"/>
      <c r="K3393" s="63">
        <v>2500</v>
      </c>
      <c r="L3393" s="51"/>
      <c r="M3393" s="63">
        <v>0</v>
      </c>
      <c r="N3393" s="51"/>
      <c r="O3393" s="76">
        <v>0</v>
      </c>
      <c r="P3393" s="51"/>
    </row>
    <row r="3394" spans="1:16">
      <c r="A3394" s="54" t="s">
        <v>1</v>
      </c>
      <c r="B3394" s="51"/>
      <c r="C3394" s="54" t="s">
        <v>220</v>
      </c>
      <c r="D3394" s="51"/>
      <c r="E3394" s="56" t="s">
        <v>221</v>
      </c>
      <c r="F3394" s="57"/>
      <c r="G3394" s="57"/>
      <c r="H3394" s="57"/>
      <c r="I3394" s="57"/>
      <c r="J3394" s="57"/>
      <c r="K3394" s="55">
        <v>2146</v>
      </c>
      <c r="L3394" s="51"/>
      <c r="M3394" s="55">
        <v>0</v>
      </c>
      <c r="N3394" s="51"/>
      <c r="O3394" s="81">
        <v>0</v>
      </c>
      <c r="P3394" s="51"/>
    </row>
    <row r="3395" spans="1:16">
      <c r="A3395" s="58" t="s">
        <v>1</v>
      </c>
      <c r="B3395" s="51"/>
      <c r="C3395" s="58" t="s">
        <v>222</v>
      </c>
      <c r="D3395" s="51"/>
      <c r="E3395" s="65" t="s">
        <v>223</v>
      </c>
      <c r="F3395" s="57"/>
      <c r="G3395" s="57"/>
      <c r="H3395" s="57"/>
      <c r="I3395" s="57"/>
      <c r="J3395" s="57"/>
      <c r="K3395" s="59" t="s">
        <v>1</v>
      </c>
      <c r="L3395" s="51"/>
      <c r="M3395" s="59">
        <v>0</v>
      </c>
      <c r="N3395" s="51"/>
      <c r="O3395" s="82" t="s">
        <v>1</v>
      </c>
      <c r="P3395" s="51"/>
    </row>
    <row r="3396" spans="1:16">
      <c r="A3396" s="54" t="s">
        <v>1</v>
      </c>
      <c r="B3396" s="51"/>
      <c r="C3396" s="54" t="s">
        <v>227</v>
      </c>
      <c r="D3396" s="51"/>
      <c r="E3396" s="56" t="s">
        <v>228</v>
      </c>
      <c r="F3396" s="57"/>
      <c r="G3396" s="57"/>
      <c r="H3396" s="57"/>
      <c r="I3396" s="57"/>
      <c r="J3396" s="57"/>
      <c r="K3396" s="55">
        <v>354</v>
      </c>
      <c r="L3396" s="51"/>
      <c r="M3396" s="55">
        <v>0</v>
      </c>
      <c r="N3396" s="51"/>
      <c r="O3396" s="81">
        <v>0</v>
      </c>
      <c r="P3396" s="51"/>
    </row>
    <row r="3397" spans="1:16">
      <c r="A3397" s="58" t="s">
        <v>1</v>
      </c>
      <c r="B3397" s="51"/>
      <c r="C3397" s="58" t="s">
        <v>229</v>
      </c>
      <c r="D3397" s="51"/>
      <c r="E3397" s="65" t="s">
        <v>230</v>
      </c>
      <c r="F3397" s="57"/>
      <c r="G3397" s="57"/>
      <c r="H3397" s="57"/>
      <c r="I3397" s="57"/>
      <c r="J3397" s="57"/>
      <c r="K3397" s="59" t="s">
        <v>1</v>
      </c>
      <c r="L3397" s="51"/>
      <c r="M3397" s="59">
        <v>0</v>
      </c>
      <c r="N3397" s="51"/>
      <c r="O3397" s="82" t="s">
        <v>1</v>
      </c>
      <c r="P3397" s="51"/>
    </row>
    <row r="3398" spans="1:16">
      <c r="A3398" s="62" t="s">
        <v>1</v>
      </c>
      <c r="B3398" s="51"/>
      <c r="C3398" s="62" t="s">
        <v>390</v>
      </c>
      <c r="D3398" s="51"/>
      <c r="E3398" s="51"/>
      <c r="F3398" s="51"/>
      <c r="G3398" s="51"/>
      <c r="H3398" s="51"/>
      <c r="I3398" s="51"/>
      <c r="J3398" s="51"/>
      <c r="K3398" s="63">
        <v>206850</v>
      </c>
      <c r="L3398" s="51"/>
      <c r="M3398" s="63">
        <v>122405.32</v>
      </c>
      <c r="N3398" s="51"/>
      <c r="O3398" s="76">
        <v>59.18</v>
      </c>
      <c r="P3398" s="51"/>
    </row>
    <row r="3399" spans="1:16">
      <c r="A3399" s="62" t="s">
        <v>1</v>
      </c>
      <c r="B3399" s="51"/>
      <c r="C3399" s="62" t="s">
        <v>391</v>
      </c>
      <c r="D3399" s="51"/>
      <c r="E3399" s="51"/>
      <c r="F3399" s="51"/>
      <c r="G3399" s="51"/>
      <c r="H3399" s="51"/>
      <c r="I3399" s="51"/>
      <c r="J3399" s="51"/>
      <c r="K3399" s="63">
        <v>206850</v>
      </c>
      <c r="L3399" s="51"/>
      <c r="M3399" s="63">
        <v>122405.32</v>
      </c>
      <c r="N3399" s="51"/>
      <c r="O3399" s="76">
        <v>59.18</v>
      </c>
      <c r="P3399" s="51"/>
    </row>
    <row r="3400" spans="1:16">
      <c r="A3400" s="54" t="s">
        <v>1</v>
      </c>
      <c r="B3400" s="51"/>
      <c r="C3400" s="54" t="s">
        <v>220</v>
      </c>
      <c r="D3400" s="51"/>
      <c r="E3400" s="56" t="s">
        <v>221</v>
      </c>
      <c r="F3400" s="57"/>
      <c r="G3400" s="57"/>
      <c r="H3400" s="57"/>
      <c r="I3400" s="57"/>
      <c r="J3400" s="57"/>
      <c r="K3400" s="55">
        <v>150000</v>
      </c>
      <c r="L3400" s="51"/>
      <c r="M3400" s="55">
        <v>96423.46</v>
      </c>
      <c r="N3400" s="51"/>
      <c r="O3400" s="81">
        <v>64.28</v>
      </c>
      <c r="P3400" s="51"/>
    </row>
    <row r="3401" spans="1:16">
      <c r="A3401" s="58" t="s">
        <v>1</v>
      </c>
      <c r="B3401" s="51"/>
      <c r="C3401" s="58" t="s">
        <v>222</v>
      </c>
      <c r="D3401" s="51"/>
      <c r="E3401" s="65" t="s">
        <v>223</v>
      </c>
      <c r="F3401" s="57"/>
      <c r="G3401" s="57"/>
      <c r="H3401" s="57"/>
      <c r="I3401" s="57"/>
      <c r="J3401" s="57"/>
      <c r="K3401" s="59" t="s">
        <v>1</v>
      </c>
      <c r="L3401" s="51"/>
      <c r="M3401" s="59">
        <v>96423.46</v>
      </c>
      <c r="N3401" s="51"/>
      <c r="O3401" s="82" t="s">
        <v>1</v>
      </c>
      <c r="P3401" s="51"/>
    </row>
    <row r="3402" spans="1:16">
      <c r="A3402" s="54" t="s">
        <v>1</v>
      </c>
      <c r="B3402" s="51"/>
      <c r="C3402" s="54" t="s">
        <v>224</v>
      </c>
      <c r="D3402" s="51"/>
      <c r="E3402" s="56" t="s">
        <v>225</v>
      </c>
      <c r="F3402" s="57"/>
      <c r="G3402" s="57"/>
      <c r="H3402" s="57"/>
      <c r="I3402" s="57"/>
      <c r="J3402" s="57"/>
      <c r="K3402" s="55">
        <v>15600</v>
      </c>
      <c r="L3402" s="51"/>
      <c r="M3402" s="55">
        <v>6000</v>
      </c>
      <c r="N3402" s="51"/>
      <c r="O3402" s="81">
        <v>38.46</v>
      </c>
      <c r="P3402" s="51"/>
    </row>
    <row r="3403" spans="1:16">
      <c r="A3403" s="58" t="s">
        <v>1</v>
      </c>
      <c r="B3403" s="51"/>
      <c r="C3403" s="58" t="s">
        <v>226</v>
      </c>
      <c r="D3403" s="51"/>
      <c r="E3403" s="65" t="s">
        <v>225</v>
      </c>
      <c r="F3403" s="57"/>
      <c r="G3403" s="57"/>
      <c r="H3403" s="57"/>
      <c r="I3403" s="57"/>
      <c r="J3403" s="57"/>
      <c r="K3403" s="59" t="s">
        <v>1</v>
      </c>
      <c r="L3403" s="51"/>
      <c r="M3403" s="59">
        <v>6000</v>
      </c>
      <c r="N3403" s="51"/>
      <c r="O3403" s="82" t="s">
        <v>1</v>
      </c>
      <c r="P3403" s="51"/>
    </row>
    <row r="3404" spans="1:16">
      <c r="A3404" s="54" t="s">
        <v>1</v>
      </c>
      <c r="B3404" s="51"/>
      <c r="C3404" s="54" t="s">
        <v>227</v>
      </c>
      <c r="D3404" s="51"/>
      <c r="E3404" s="56" t="s">
        <v>228</v>
      </c>
      <c r="F3404" s="57"/>
      <c r="G3404" s="57"/>
      <c r="H3404" s="57"/>
      <c r="I3404" s="57"/>
      <c r="J3404" s="57"/>
      <c r="K3404" s="55">
        <v>24750</v>
      </c>
      <c r="L3404" s="51"/>
      <c r="M3404" s="55">
        <v>15909.87</v>
      </c>
      <c r="N3404" s="51"/>
      <c r="O3404" s="81">
        <v>64.28</v>
      </c>
      <c r="P3404" s="51"/>
    </row>
    <row r="3405" spans="1:16">
      <c r="A3405" s="58" t="s">
        <v>1</v>
      </c>
      <c r="B3405" s="51"/>
      <c r="C3405" s="58" t="s">
        <v>229</v>
      </c>
      <c r="D3405" s="51"/>
      <c r="E3405" s="65" t="s">
        <v>230</v>
      </c>
      <c r="F3405" s="57"/>
      <c r="G3405" s="57"/>
      <c r="H3405" s="57"/>
      <c r="I3405" s="57"/>
      <c r="J3405" s="57"/>
      <c r="K3405" s="59" t="s">
        <v>1</v>
      </c>
      <c r="L3405" s="51"/>
      <c r="M3405" s="59">
        <v>15909.87</v>
      </c>
      <c r="N3405" s="51"/>
      <c r="O3405" s="82" t="s">
        <v>1</v>
      </c>
      <c r="P3405" s="51"/>
    </row>
    <row r="3406" spans="1:16">
      <c r="A3406" s="54" t="s">
        <v>1</v>
      </c>
      <c r="B3406" s="51"/>
      <c r="C3406" s="54" t="s">
        <v>231</v>
      </c>
      <c r="D3406" s="51"/>
      <c r="E3406" s="56" t="s">
        <v>232</v>
      </c>
      <c r="F3406" s="57"/>
      <c r="G3406" s="57"/>
      <c r="H3406" s="57"/>
      <c r="I3406" s="57"/>
      <c r="J3406" s="57"/>
      <c r="K3406" s="55">
        <v>16300</v>
      </c>
      <c r="L3406" s="51"/>
      <c r="M3406" s="55">
        <v>4071.99</v>
      </c>
      <c r="N3406" s="51"/>
      <c r="O3406" s="81">
        <v>24.98</v>
      </c>
      <c r="P3406" s="51"/>
    </row>
    <row r="3407" spans="1:16">
      <c r="A3407" s="58" t="s">
        <v>1</v>
      </c>
      <c r="B3407" s="51"/>
      <c r="C3407" s="58" t="s">
        <v>258</v>
      </c>
      <c r="D3407" s="51"/>
      <c r="E3407" s="65" t="s">
        <v>259</v>
      </c>
      <c r="F3407" s="57"/>
      <c r="G3407" s="57"/>
      <c r="H3407" s="57"/>
      <c r="I3407" s="57"/>
      <c r="J3407" s="57"/>
      <c r="K3407" s="59" t="s">
        <v>1</v>
      </c>
      <c r="L3407" s="51"/>
      <c r="M3407" s="59">
        <v>200</v>
      </c>
      <c r="N3407" s="51"/>
      <c r="O3407" s="82" t="s">
        <v>1</v>
      </c>
      <c r="P3407" s="51"/>
    </row>
    <row r="3408" spans="1:16">
      <c r="A3408" s="58" t="s">
        <v>1</v>
      </c>
      <c r="B3408" s="51"/>
      <c r="C3408" s="58" t="s">
        <v>233</v>
      </c>
      <c r="D3408" s="51"/>
      <c r="E3408" s="65" t="s">
        <v>234</v>
      </c>
      <c r="F3408" s="57"/>
      <c r="G3408" s="57"/>
      <c r="H3408" s="57"/>
      <c r="I3408" s="57"/>
      <c r="J3408" s="57"/>
      <c r="K3408" s="59" t="s">
        <v>1</v>
      </c>
      <c r="L3408" s="51"/>
      <c r="M3408" s="59">
        <v>3871.99</v>
      </c>
      <c r="N3408" s="51"/>
      <c r="O3408" s="82" t="s">
        <v>1</v>
      </c>
      <c r="P3408" s="51"/>
    </row>
    <row r="3409" spans="1:16">
      <c r="A3409" s="54" t="s">
        <v>1</v>
      </c>
      <c r="B3409" s="51"/>
      <c r="C3409" s="54" t="s">
        <v>239</v>
      </c>
      <c r="D3409" s="51"/>
      <c r="E3409" s="56" t="s">
        <v>240</v>
      </c>
      <c r="F3409" s="57"/>
      <c r="G3409" s="57"/>
      <c r="H3409" s="57"/>
      <c r="I3409" s="57"/>
      <c r="J3409" s="57"/>
      <c r="K3409" s="55">
        <v>200</v>
      </c>
      <c r="L3409" s="51"/>
      <c r="M3409" s="55">
        <v>0</v>
      </c>
      <c r="N3409" s="51"/>
      <c r="O3409" s="81">
        <v>0</v>
      </c>
      <c r="P3409" s="51"/>
    </row>
    <row r="3410" spans="1:16">
      <c r="A3410" s="58" t="s">
        <v>1</v>
      </c>
      <c r="B3410" s="51"/>
      <c r="C3410" s="58" t="s">
        <v>243</v>
      </c>
      <c r="D3410" s="51"/>
      <c r="E3410" s="65" t="s">
        <v>244</v>
      </c>
      <c r="F3410" s="57"/>
      <c r="G3410" s="57"/>
      <c r="H3410" s="57"/>
      <c r="I3410" s="57"/>
      <c r="J3410" s="57"/>
      <c r="K3410" s="59" t="s">
        <v>1</v>
      </c>
      <c r="L3410" s="51"/>
      <c r="M3410" s="59">
        <v>0</v>
      </c>
      <c r="N3410" s="51"/>
      <c r="O3410" s="82" t="s">
        <v>1</v>
      </c>
      <c r="P3410" s="51"/>
    </row>
    <row r="3411" spans="1:16">
      <c r="A3411" s="60"/>
      <c r="B3411" s="51"/>
      <c r="C3411" s="60" t="s">
        <v>1004</v>
      </c>
      <c r="D3411" s="51"/>
      <c r="E3411" s="64" t="s">
        <v>1005</v>
      </c>
      <c r="F3411" s="57"/>
      <c r="G3411" s="57"/>
      <c r="H3411" s="57"/>
      <c r="I3411" s="57"/>
      <c r="J3411" s="57"/>
      <c r="K3411" s="61">
        <v>99125</v>
      </c>
      <c r="L3411" s="51"/>
      <c r="M3411" s="61">
        <v>0</v>
      </c>
      <c r="N3411" s="51"/>
      <c r="O3411" s="80">
        <v>0</v>
      </c>
      <c r="P3411" s="51"/>
    </row>
    <row r="3412" spans="1:16">
      <c r="A3412" s="62" t="s">
        <v>1</v>
      </c>
      <c r="B3412" s="51"/>
      <c r="C3412" s="62" t="s">
        <v>384</v>
      </c>
      <c r="D3412" s="51"/>
      <c r="E3412" s="51"/>
      <c r="F3412" s="51"/>
      <c r="G3412" s="51"/>
      <c r="H3412" s="51"/>
      <c r="I3412" s="51"/>
      <c r="J3412" s="51"/>
      <c r="K3412" s="63">
        <v>99125</v>
      </c>
      <c r="L3412" s="51"/>
      <c r="M3412" s="63">
        <v>0</v>
      </c>
      <c r="N3412" s="51"/>
      <c r="O3412" s="76">
        <v>0</v>
      </c>
      <c r="P3412" s="51"/>
    </row>
    <row r="3413" spans="1:16">
      <c r="A3413" s="62" t="s">
        <v>1</v>
      </c>
      <c r="B3413" s="51"/>
      <c r="C3413" s="62" t="s">
        <v>385</v>
      </c>
      <c r="D3413" s="51"/>
      <c r="E3413" s="51"/>
      <c r="F3413" s="51"/>
      <c r="G3413" s="51"/>
      <c r="H3413" s="51"/>
      <c r="I3413" s="51"/>
      <c r="J3413" s="51"/>
      <c r="K3413" s="63">
        <v>99125</v>
      </c>
      <c r="L3413" s="51"/>
      <c r="M3413" s="63">
        <v>0</v>
      </c>
      <c r="N3413" s="51"/>
      <c r="O3413" s="76">
        <v>0</v>
      </c>
      <c r="P3413" s="51"/>
    </row>
    <row r="3414" spans="1:16">
      <c r="A3414" s="54" t="s">
        <v>1</v>
      </c>
      <c r="B3414" s="51"/>
      <c r="C3414" s="54" t="s">
        <v>220</v>
      </c>
      <c r="D3414" s="51"/>
      <c r="E3414" s="56" t="s">
        <v>221</v>
      </c>
      <c r="F3414" s="57"/>
      <c r="G3414" s="57"/>
      <c r="H3414" s="57"/>
      <c r="I3414" s="57"/>
      <c r="J3414" s="57"/>
      <c r="K3414" s="55">
        <v>65000</v>
      </c>
      <c r="L3414" s="51"/>
      <c r="M3414" s="55">
        <v>0</v>
      </c>
      <c r="N3414" s="51"/>
      <c r="O3414" s="81">
        <v>0</v>
      </c>
      <c r="P3414" s="51"/>
    </row>
    <row r="3415" spans="1:16">
      <c r="A3415" s="58" t="s">
        <v>1</v>
      </c>
      <c r="B3415" s="51"/>
      <c r="C3415" s="58" t="s">
        <v>222</v>
      </c>
      <c r="D3415" s="51"/>
      <c r="E3415" s="65" t="s">
        <v>223</v>
      </c>
      <c r="F3415" s="57"/>
      <c r="G3415" s="57"/>
      <c r="H3415" s="57"/>
      <c r="I3415" s="57"/>
      <c r="J3415" s="57"/>
      <c r="K3415" s="59" t="s">
        <v>1</v>
      </c>
      <c r="L3415" s="51"/>
      <c r="M3415" s="59">
        <v>0</v>
      </c>
      <c r="N3415" s="51"/>
      <c r="O3415" s="82" t="s">
        <v>1</v>
      </c>
      <c r="P3415" s="51"/>
    </row>
    <row r="3416" spans="1:16">
      <c r="A3416" s="54" t="s">
        <v>1</v>
      </c>
      <c r="B3416" s="51"/>
      <c r="C3416" s="54" t="s">
        <v>224</v>
      </c>
      <c r="D3416" s="51"/>
      <c r="E3416" s="56" t="s">
        <v>225</v>
      </c>
      <c r="F3416" s="57"/>
      <c r="G3416" s="57"/>
      <c r="H3416" s="57"/>
      <c r="I3416" s="57"/>
      <c r="J3416" s="57"/>
      <c r="K3416" s="55">
        <v>16200</v>
      </c>
      <c r="L3416" s="51"/>
      <c r="M3416" s="55">
        <v>0</v>
      </c>
      <c r="N3416" s="51"/>
      <c r="O3416" s="81">
        <v>0</v>
      </c>
      <c r="P3416" s="51"/>
    </row>
    <row r="3417" spans="1:16">
      <c r="A3417" s="58" t="s">
        <v>1</v>
      </c>
      <c r="B3417" s="51"/>
      <c r="C3417" s="58" t="s">
        <v>226</v>
      </c>
      <c r="D3417" s="51"/>
      <c r="E3417" s="65" t="s">
        <v>225</v>
      </c>
      <c r="F3417" s="57"/>
      <c r="G3417" s="57"/>
      <c r="H3417" s="57"/>
      <c r="I3417" s="57"/>
      <c r="J3417" s="57"/>
      <c r="K3417" s="59" t="s">
        <v>1</v>
      </c>
      <c r="L3417" s="51"/>
      <c r="M3417" s="59">
        <v>0</v>
      </c>
      <c r="N3417" s="51"/>
      <c r="O3417" s="82" t="s">
        <v>1</v>
      </c>
      <c r="P3417" s="51"/>
    </row>
    <row r="3418" spans="1:16">
      <c r="A3418" s="54" t="s">
        <v>1</v>
      </c>
      <c r="B3418" s="51"/>
      <c r="C3418" s="54" t="s">
        <v>227</v>
      </c>
      <c r="D3418" s="51"/>
      <c r="E3418" s="56" t="s">
        <v>228</v>
      </c>
      <c r="F3418" s="57"/>
      <c r="G3418" s="57"/>
      <c r="H3418" s="57"/>
      <c r="I3418" s="57"/>
      <c r="J3418" s="57"/>
      <c r="K3418" s="55">
        <v>10725</v>
      </c>
      <c r="L3418" s="51"/>
      <c r="M3418" s="55">
        <v>0</v>
      </c>
      <c r="N3418" s="51"/>
      <c r="O3418" s="81">
        <v>0</v>
      </c>
      <c r="P3418" s="51"/>
    </row>
    <row r="3419" spans="1:16">
      <c r="A3419" s="58" t="s">
        <v>1</v>
      </c>
      <c r="B3419" s="51"/>
      <c r="C3419" s="58" t="s">
        <v>229</v>
      </c>
      <c r="D3419" s="51"/>
      <c r="E3419" s="65" t="s">
        <v>230</v>
      </c>
      <c r="F3419" s="57"/>
      <c r="G3419" s="57"/>
      <c r="H3419" s="57"/>
      <c r="I3419" s="57"/>
      <c r="J3419" s="57"/>
      <c r="K3419" s="59" t="s">
        <v>1</v>
      </c>
      <c r="L3419" s="51"/>
      <c r="M3419" s="59">
        <v>0</v>
      </c>
      <c r="N3419" s="51"/>
      <c r="O3419" s="82" t="s">
        <v>1</v>
      </c>
      <c r="P3419" s="51"/>
    </row>
    <row r="3420" spans="1:16">
      <c r="A3420" s="54" t="s">
        <v>1</v>
      </c>
      <c r="B3420" s="51"/>
      <c r="C3420" s="54" t="s">
        <v>231</v>
      </c>
      <c r="D3420" s="51"/>
      <c r="E3420" s="56" t="s">
        <v>232</v>
      </c>
      <c r="F3420" s="57"/>
      <c r="G3420" s="57"/>
      <c r="H3420" s="57"/>
      <c r="I3420" s="57"/>
      <c r="J3420" s="57"/>
      <c r="K3420" s="55">
        <v>7000</v>
      </c>
      <c r="L3420" s="51"/>
      <c r="M3420" s="55">
        <v>0</v>
      </c>
      <c r="N3420" s="51"/>
      <c r="O3420" s="81">
        <v>0</v>
      </c>
      <c r="P3420" s="51"/>
    </row>
    <row r="3421" spans="1:16">
      <c r="A3421" s="58" t="s">
        <v>1</v>
      </c>
      <c r="B3421" s="51"/>
      <c r="C3421" s="58" t="s">
        <v>258</v>
      </c>
      <c r="D3421" s="51"/>
      <c r="E3421" s="65" t="s">
        <v>259</v>
      </c>
      <c r="F3421" s="57"/>
      <c r="G3421" s="57"/>
      <c r="H3421" s="57"/>
      <c r="I3421" s="57"/>
      <c r="J3421" s="57"/>
      <c r="K3421" s="59" t="s">
        <v>1</v>
      </c>
      <c r="L3421" s="51"/>
      <c r="M3421" s="59">
        <v>0</v>
      </c>
      <c r="N3421" s="51"/>
      <c r="O3421" s="82" t="s">
        <v>1</v>
      </c>
      <c r="P3421" s="51"/>
    </row>
    <row r="3422" spans="1:16">
      <c r="A3422" s="58" t="s">
        <v>1</v>
      </c>
      <c r="B3422" s="51"/>
      <c r="C3422" s="58" t="s">
        <v>233</v>
      </c>
      <c r="D3422" s="51"/>
      <c r="E3422" s="65" t="s">
        <v>234</v>
      </c>
      <c r="F3422" s="57"/>
      <c r="G3422" s="57"/>
      <c r="H3422" s="57"/>
      <c r="I3422" s="57"/>
      <c r="J3422" s="57"/>
      <c r="K3422" s="59" t="s">
        <v>1</v>
      </c>
      <c r="L3422" s="51"/>
      <c r="M3422" s="59">
        <v>0</v>
      </c>
      <c r="N3422" s="51"/>
      <c r="O3422" s="82" t="s">
        <v>1</v>
      </c>
      <c r="P3422" s="51"/>
    </row>
    <row r="3423" spans="1:16">
      <c r="A3423" s="54" t="s">
        <v>1</v>
      </c>
      <c r="B3423" s="51"/>
      <c r="C3423" s="54" t="s">
        <v>239</v>
      </c>
      <c r="D3423" s="51"/>
      <c r="E3423" s="56" t="s">
        <v>240</v>
      </c>
      <c r="F3423" s="57"/>
      <c r="G3423" s="57"/>
      <c r="H3423" s="57"/>
      <c r="I3423" s="57"/>
      <c r="J3423" s="57"/>
      <c r="K3423" s="55">
        <v>200</v>
      </c>
      <c r="L3423" s="51"/>
      <c r="M3423" s="55">
        <v>0</v>
      </c>
      <c r="N3423" s="51"/>
      <c r="O3423" s="81">
        <v>0</v>
      </c>
      <c r="P3423" s="51"/>
    </row>
    <row r="3424" spans="1:16">
      <c r="A3424" s="58" t="s">
        <v>1</v>
      </c>
      <c r="B3424" s="51"/>
      <c r="C3424" s="58" t="s">
        <v>243</v>
      </c>
      <c r="D3424" s="51"/>
      <c r="E3424" s="65" t="s">
        <v>244</v>
      </c>
      <c r="F3424" s="57"/>
      <c r="G3424" s="57"/>
      <c r="H3424" s="57"/>
      <c r="I3424" s="57"/>
      <c r="J3424" s="57"/>
      <c r="K3424" s="59" t="s">
        <v>1</v>
      </c>
      <c r="L3424" s="51"/>
      <c r="M3424" s="59">
        <v>0</v>
      </c>
      <c r="N3424" s="51"/>
      <c r="O3424" s="82" t="s">
        <v>1</v>
      </c>
      <c r="P3424" s="51"/>
    </row>
    <row r="3425" spans="1:16">
      <c r="A3425" s="66" t="s">
        <v>1</v>
      </c>
      <c r="B3425" s="51"/>
      <c r="C3425" s="66" t="s">
        <v>612</v>
      </c>
      <c r="D3425" s="51"/>
      <c r="E3425" s="70" t="s">
        <v>613</v>
      </c>
      <c r="F3425" s="57"/>
      <c r="G3425" s="57"/>
      <c r="H3425" s="57"/>
      <c r="I3425" s="57"/>
      <c r="J3425" s="57"/>
      <c r="K3425" s="67">
        <v>114000</v>
      </c>
      <c r="L3425" s="51"/>
      <c r="M3425" s="67">
        <v>30269.5</v>
      </c>
      <c r="N3425" s="51"/>
      <c r="O3425" s="79">
        <v>26.55</v>
      </c>
      <c r="P3425" s="51"/>
    </row>
    <row r="3426" spans="1:16">
      <c r="A3426" s="60"/>
      <c r="B3426" s="51"/>
      <c r="C3426" s="60" t="s">
        <v>614</v>
      </c>
      <c r="D3426" s="51"/>
      <c r="E3426" s="64" t="s">
        <v>615</v>
      </c>
      <c r="F3426" s="57"/>
      <c r="G3426" s="57"/>
      <c r="H3426" s="57"/>
      <c r="I3426" s="57"/>
      <c r="J3426" s="57"/>
      <c r="K3426" s="61">
        <v>114000</v>
      </c>
      <c r="L3426" s="51"/>
      <c r="M3426" s="61">
        <v>30269.5</v>
      </c>
      <c r="N3426" s="51"/>
      <c r="O3426" s="80">
        <v>26.55</v>
      </c>
      <c r="P3426" s="51"/>
    </row>
    <row r="3427" spans="1:16">
      <c r="A3427" s="62" t="s">
        <v>1</v>
      </c>
      <c r="B3427" s="51"/>
      <c r="C3427" s="62" t="s">
        <v>384</v>
      </c>
      <c r="D3427" s="51"/>
      <c r="E3427" s="51"/>
      <c r="F3427" s="51"/>
      <c r="G3427" s="51"/>
      <c r="H3427" s="51"/>
      <c r="I3427" s="51"/>
      <c r="J3427" s="51"/>
      <c r="K3427" s="63">
        <v>70000</v>
      </c>
      <c r="L3427" s="51"/>
      <c r="M3427" s="63">
        <v>30269.5</v>
      </c>
      <c r="N3427" s="51"/>
      <c r="O3427" s="76">
        <v>43.24</v>
      </c>
      <c r="P3427" s="51"/>
    </row>
    <row r="3428" spans="1:16">
      <c r="A3428" s="62" t="s">
        <v>1</v>
      </c>
      <c r="B3428" s="51"/>
      <c r="C3428" s="62" t="s">
        <v>385</v>
      </c>
      <c r="D3428" s="51"/>
      <c r="E3428" s="51"/>
      <c r="F3428" s="51"/>
      <c r="G3428" s="51"/>
      <c r="H3428" s="51"/>
      <c r="I3428" s="51"/>
      <c r="J3428" s="51"/>
      <c r="K3428" s="63">
        <v>70000</v>
      </c>
      <c r="L3428" s="51"/>
      <c r="M3428" s="63">
        <v>30269.5</v>
      </c>
      <c r="N3428" s="51"/>
      <c r="O3428" s="76">
        <v>43.24</v>
      </c>
      <c r="P3428" s="51"/>
    </row>
    <row r="3429" spans="1:16">
      <c r="A3429" s="54" t="s">
        <v>1</v>
      </c>
      <c r="B3429" s="51"/>
      <c r="C3429" s="54" t="s">
        <v>235</v>
      </c>
      <c r="D3429" s="51"/>
      <c r="E3429" s="56" t="s">
        <v>236</v>
      </c>
      <c r="F3429" s="57"/>
      <c r="G3429" s="57"/>
      <c r="H3429" s="57"/>
      <c r="I3429" s="57"/>
      <c r="J3429" s="57"/>
      <c r="K3429" s="55">
        <v>40000</v>
      </c>
      <c r="L3429" s="51"/>
      <c r="M3429" s="55">
        <v>19314</v>
      </c>
      <c r="N3429" s="51"/>
      <c r="O3429" s="81">
        <v>48.29</v>
      </c>
      <c r="P3429" s="51"/>
    </row>
    <row r="3430" spans="1:16">
      <c r="A3430" s="58" t="s">
        <v>1</v>
      </c>
      <c r="B3430" s="51"/>
      <c r="C3430" s="58" t="s">
        <v>327</v>
      </c>
      <c r="D3430" s="51"/>
      <c r="E3430" s="65" t="s">
        <v>328</v>
      </c>
      <c r="F3430" s="57"/>
      <c r="G3430" s="57"/>
      <c r="H3430" s="57"/>
      <c r="I3430" s="57"/>
      <c r="J3430" s="57"/>
      <c r="K3430" s="59" t="s">
        <v>1</v>
      </c>
      <c r="L3430" s="51"/>
      <c r="M3430" s="59">
        <v>19314</v>
      </c>
      <c r="N3430" s="51"/>
      <c r="O3430" s="82" t="s">
        <v>1</v>
      </c>
      <c r="P3430" s="51"/>
    </row>
    <row r="3431" spans="1:16">
      <c r="A3431" s="54" t="s">
        <v>1</v>
      </c>
      <c r="B3431" s="51"/>
      <c r="C3431" s="54" t="s">
        <v>239</v>
      </c>
      <c r="D3431" s="51"/>
      <c r="E3431" s="56" t="s">
        <v>240</v>
      </c>
      <c r="F3431" s="57"/>
      <c r="G3431" s="57"/>
      <c r="H3431" s="57"/>
      <c r="I3431" s="57"/>
      <c r="J3431" s="57"/>
      <c r="K3431" s="55">
        <v>30000</v>
      </c>
      <c r="L3431" s="51"/>
      <c r="M3431" s="55">
        <v>10955.5</v>
      </c>
      <c r="N3431" s="51"/>
      <c r="O3431" s="81">
        <v>36.520000000000003</v>
      </c>
      <c r="P3431" s="51"/>
    </row>
    <row r="3432" spans="1:16">
      <c r="A3432" s="58" t="s">
        <v>1</v>
      </c>
      <c r="B3432" s="51"/>
      <c r="C3432" s="58" t="s">
        <v>284</v>
      </c>
      <c r="D3432" s="51"/>
      <c r="E3432" s="65" t="s">
        <v>285</v>
      </c>
      <c r="F3432" s="57"/>
      <c r="G3432" s="57"/>
      <c r="H3432" s="57"/>
      <c r="I3432" s="57"/>
      <c r="J3432" s="57"/>
      <c r="K3432" s="59" t="s">
        <v>1</v>
      </c>
      <c r="L3432" s="51"/>
      <c r="M3432" s="59">
        <v>10955.5</v>
      </c>
      <c r="N3432" s="51"/>
      <c r="O3432" s="82" t="s">
        <v>1</v>
      </c>
      <c r="P3432" s="51"/>
    </row>
    <row r="3433" spans="1:16">
      <c r="A3433" s="62" t="s">
        <v>1</v>
      </c>
      <c r="B3433" s="51"/>
      <c r="C3433" s="62" t="s">
        <v>390</v>
      </c>
      <c r="D3433" s="51"/>
      <c r="E3433" s="51"/>
      <c r="F3433" s="51"/>
      <c r="G3433" s="51"/>
      <c r="H3433" s="51"/>
      <c r="I3433" s="51"/>
      <c r="J3433" s="51"/>
      <c r="K3433" s="63">
        <v>40000</v>
      </c>
      <c r="L3433" s="51"/>
      <c r="M3433" s="63">
        <v>0</v>
      </c>
      <c r="N3433" s="51"/>
      <c r="O3433" s="76">
        <v>0</v>
      </c>
      <c r="P3433" s="51"/>
    </row>
    <row r="3434" spans="1:16">
      <c r="A3434" s="62" t="s">
        <v>1</v>
      </c>
      <c r="B3434" s="51"/>
      <c r="C3434" s="62" t="s">
        <v>391</v>
      </c>
      <c r="D3434" s="51"/>
      <c r="E3434" s="51"/>
      <c r="F3434" s="51"/>
      <c r="G3434" s="51"/>
      <c r="H3434" s="51"/>
      <c r="I3434" s="51"/>
      <c r="J3434" s="51"/>
      <c r="K3434" s="63">
        <v>40000</v>
      </c>
      <c r="L3434" s="51"/>
      <c r="M3434" s="63">
        <v>0</v>
      </c>
      <c r="N3434" s="51"/>
      <c r="O3434" s="76">
        <v>0</v>
      </c>
      <c r="P3434" s="51"/>
    </row>
    <row r="3435" spans="1:16">
      <c r="A3435" s="54" t="s">
        <v>1</v>
      </c>
      <c r="B3435" s="51"/>
      <c r="C3435" s="54" t="s">
        <v>235</v>
      </c>
      <c r="D3435" s="51"/>
      <c r="E3435" s="56" t="s">
        <v>236</v>
      </c>
      <c r="F3435" s="57"/>
      <c r="G3435" s="57"/>
      <c r="H3435" s="57"/>
      <c r="I3435" s="57"/>
      <c r="J3435" s="57"/>
      <c r="K3435" s="55">
        <v>40000</v>
      </c>
      <c r="L3435" s="51"/>
      <c r="M3435" s="55">
        <v>0</v>
      </c>
      <c r="N3435" s="51"/>
      <c r="O3435" s="81">
        <v>0</v>
      </c>
      <c r="P3435" s="51"/>
    </row>
    <row r="3436" spans="1:16">
      <c r="A3436" s="58" t="s">
        <v>1</v>
      </c>
      <c r="B3436" s="51"/>
      <c r="C3436" s="58" t="s">
        <v>327</v>
      </c>
      <c r="D3436" s="51"/>
      <c r="E3436" s="65" t="s">
        <v>328</v>
      </c>
      <c r="F3436" s="57"/>
      <c r="G3436" s="57"/>
      <c r="H3436" s="57"/>
      <c r="I3436" s="57"/>
      <c r="J3436" s="57"/>
      <c r="K3436" s="59" t="s">
        <v>1</v>
      </c>
      <c r="L3436" s="51"/>
      <c r="M3436" s="59">
        <v>0</v>
      </c>
      <c r="N3436" s="51"/>
      <c r="O3436" s="82" t="s">
        <v>1</v>
      </c>
      <c r="P3436" s="51"/>
    </row>
    <row r="3437" spans="1:16">
      <c r="A3437" s="62" t="s">
        <v>1</v>
      </c>
      <c r="B3437" s="51"/>
      <c r="C3437" s="62" t="s">
        <v>392</v>
      </c>
      <c r="D3437" s="51"/>
      <c r="E3437" s="51"/>
      <c r="F3437" s="51"/>
      <c r="G3437" s="51"/>
      <c r="H3437" s="51"/>
      <c r="I3437" s="51"/>
      <c r="J3437" s="51"/>
      <c r="K3437" s="63">
        <v>4000</v>
      </c>
      <c r="L3437" s="51"/>
      <c r="M3437" s="63">
        <v>0</v>
      </c>
      <c r="N3437" s="51"/>
      <c r="O3437" s="76">
        <v>0</v>
      </c>
      <c r="P3437" s="51"/>
    </row>
    <row r="3438" spans="1:16">
      <c r="A3438" s="62" t="s">
        <v>1</v>
      </c>
      <c r="B3438" s="51"/>
      <c r="C3438" s="62" t="s">
        <v>393</v>
      </c>
      <c r="D3438" s="51"/>
      <c r="E3438" s="51"/>
      <c r="F3438" s="51"/>
      <c r="G3438" s="51"/>
      <c r="H3438" s="51"/>
      <c r="I3438" s="51"/>
      <c r="J3438" s="51"/>
      <c r="K3438" s="63">
        <v>4000</v>
      </c>
      <c r="L3438" s="51"/>
      <c r="M3438" s="63">
        <v>0</v>
      </c>
      <c r="N3438" s="51"/>
      <c r="O3438" s="76">
        <v>0</v>
      </c>
      <c r="P3438" s="51"/>
    </row>
    <row r="3439" spans="1:16">
      <c r="A3439" s="54" t="s">
        <v>1</v>
      </c>
      <c r="B3439" s="51"/>
      <c r="C3439" s="54" t="s">
        <v>235</v>
      </c>
      <c r="D3439" s="51"/>
      <c r="E3439" s="56" t="s">
        <v>236</v>
      </c>
      <c r="F3439" s="57"/>
      <c r="G3439" s="57"/>
      <c r="H3439" s="57"/>
      <c r="I3439" s="57"/>
      <c r="J3439" s="57"/>
      <c r="K3439" s="55">
        <v>2000</v>
      </c>
      <c r="L3439" s="51"/>
      <c r="M3439" s="55">
        <v>0</v>
      </c>
      <c r="N3439" s="51"/>
      <c r="O3439" s="81">
        <v>0</v>
      </c>
      <c r="P3439" s="51"/>
    </row>
    <row r="3440" spans="1:16">
      <c r="A3440" s="58" t="s">
        <v>1</v>
      </c>
      <c r="B3440" s="51"/>
      <c r="C3440" s="58" t="s">
        <v>327</v>
      </c>
      <c r="D3440" s="51"/>
      <c r="E3440" s="65" t="s">
        <v>328</v>
      </c>
      <c r="F3440" s="57"/>
      <c r="G3440" s="57"/>
      <c r="H3440" s="57"/>
      <c r="I3440" s="57"/>
      <c r="J3440" s="57"/>
      <c r="K3440" s="59" t="s">
        <v>1</v>
      </c>
      <c r="L3440" s="51"/>
      <c r="M3440" s="59">
        <v>0</v>
      </c>
      <c r="N3440" s="51"/>
      <c r="O3440" s="82" t="s">
        <v>1</v>
      </c>
      <c r="P3440" s="51"/>
    </row>
    <row r="3441" spans="1:16">
      <c r="A3441" s="54" t="s">
        <v>1</v>
      </c>
      <c r="B3441" s="51"/>
      <c r="C3441" s="54" t="s">
        <v>331</v>
      </c>
      <c r="D3441" s="51"/>
      <c r="E3441" s="56" t="s">
        <v>332</v>
      </c>
      <c r="F3441" s="57"/>
      <c r="G3441" s="57"/>
      <c r="H3441" s="57"/>
      <c r="I3441" s="57"/>
      <c r="J3441" s="57"/>
      <c r="K3441" s="55">
        <v>2000</v>
      </c>
      <c r="L3441" s="51"/>
      <c r="M3441" s="55">
        <v>0</v>
      </c>
      <c r="N3441" s="51"/>
      <c r="O3441" s="81">
        <v>0</v>
      </c>
      <c r="P3441" s="51"/>
    </row>
    <row r="3442" spans="1:16">
      <c r="A3442" s="58" t="s">
        <v>1</v>
      </c>
      <c r="B3442" s="51"/>
      <c r="C3442" s="58" t="s">
        <v>333</v>
      </c>
      <c r="D3442" s="51"/>
      <c r="E3442" s="65" t="s">
        <v>334</v>
      </c>
      <c r="F3442" s="57"/>
      <c r="G3442" s="57"/>
      <c r="H3442" s="57"/>
      <c r="I3442" s="57"/>
      <c r="J3442" s="57"/>
      <c r="K3442" s="59" t="s">
        <v>1</v>
      </c>
      <c r="L3442" s="51"/>
      <c r="M3442" s="59">
        <v>0</v>
      </c>
      <c r="N3442" s="51"/>
      <c r="O3442" s="82" t="s">
        <v>1</v>
      </c>
      <c r="P3442" s="51"/>
    </row>
    <row r="3443" spans="1:16">
      <c r="A3443" s="68" t="s">
        <v>1</v>
      </c>
      <c r="B3443" s="51"/>
      <c r="C3443" s="68" t="s">
        <v>920</v>
      </c>
      <c r="D3443" s="51"/>
      <c r="E3443" s="51"/>
      <c r="F3443" s="51"/>
      <c r="G3443" s="51"/>
      <c r="H3443" s="51"/>
      <c r="I3443" s="51"/>
      <c r="J3443" s="51"/>
      <c r="K3443" s="69">
        <v>13526934.359999999</v>
      </c>
      <c r="L3443" s="51"/>
      <c r="M3443" s="69">
        <v>6004709.8399999999</v>
      </c>
      <c r="N3443" s="51"/>
      <c r="O3443" s="75">
        <v>44.39</v>
      </c>
      <c r="P3443" s="51"/>
    </row>
    <row r="3444" spans="1:16">
      <c r="A3444" s="66" t="s">
        <v>1</v>
      </c>
      <c r="B3444" s="51"/>
      <c r="C3444" s="66" t="s">
        <v>632</v>
      </c>
      <c r="D3444" s="51"/>
      <c r="E3444" s="70" t="s">
        <v>633</v>
      </c>
      <c r="F3444" s="57"/>
      <c r="G3444" s="57"/>
      <c r="H3444" s="57"/>
      <c r="I3444" s="57"/>
      <c r="J3444" s="57"/>
      <c r="K3444" s="67">
        <v>10411860</v>
      </c>
      <c r="L3444" s="51"/>
      <c r="M3444" s="67">
        <v>5002090.95</v>
      </c>
      <c r="N3444" s="51"/>
      <c r="O3444" s="79">
        <v>48.04</v>
      </c>
      <c r="P3444" s="51"/>
    </row>
    <row r="3445" spans="1:16">
      <c r="A3445" s="60"/>
      <c r="B3445" s="51"/>
      <c r="C3445" s="60" t="s">
        <v>634</v>
      </c>
      <c r="D3445" s="51"/>
      <c r="E3445" s="64" t="s">
        <v>635</v>
      </c>
      <c r="F3445" s="57"/>
      <c r="G3445" s="57"/>
      <c r="H3445" s="57"/>
      <c r="I3445" s="57"/>
      <c r="J3445" s="57"/>
      <c r="K3445" s="61">
        <v>715360</v>
      </c>
      <c r="L3445" s="51"/>
      <c r="M3445" s="61">
        <v>404728.9</v>
      </c>
      <c r="N3445" s="51"/>
      <c r="O3445" s="80">
        <v>56.58</v>
      </c>
      <c r="P3445" s="51"/>
    </row>
    <row r="3446" spans="1:16">
      <c r="A3446" s="62" t="s">
        <v>1</v>
      </c>
      <c r="B3446" s="51"/>
      <c r="C3446" s="62" t="s">
        <v>390</v>
      </c>
      <c r="D3446" s="51"/>
      <c r="E3446" s="51"/>
      <c r="F3446" s="51"/>
      <c r="G3446" s="51"/>
      <c r="H3446" s="51"/>
      <c r="I3446" s="51"/>
      <c r="J3446" s="51"/>
      <c r="K3446" s="63">
        <v>715360</v>
      </c>
      <c r="L3446" s="51"/>
      <c r="M3446" s="63">
        <v>404728.9</v>
      </c>
      <c r="N3446" s="51"/>
      <c r="O3446" s="76">
        <v>56.58</v>
      </c>
      <c r="P3446" s="51"/>
    </row>
    <row r="3447" spans="1:16">
      <c r="A3447" s="62" t="s">
        <v>1</v>
      </c>
      <c r="B3447" s="51"/>
      <c r="C3447" s="62" t="s">
        <v>391</v>
      </c>
      <c r="D3447" s="51"/>
      <c r="E3447" s="51"/>
      <c r="F3447" s="51"/>
      <c r="G3447" s="51"/>
      <c r="H3447" s="51"/>
      <c r="I3447" s="51"/>
      <c r="J3447" s="51"/>
      <c r="K3447" s="63">
        <v>715360</v>
      </c>
      <c r="L3447" s="51"/>
      <c r="M3447" s="63">
        <v>404728.9</v>
      </c>
      <c r="N3447" s="51"/>
      <c r="O3447" s="76">
        <v>56.58</v>
      </c>
      <c r="P3447" s="51"/>
    </row>
    <row r="3448" spans="1:16">
      <c r="A3448" s="54" t="s">
        <v>1</v>
      </c>
      <c r="B3448" s="51"/>
      <c r="C3448" s="54" t="s">
        <v>231</v>
      </c>
      <c r="D3448" s="51"/>
      <c r="E3448" s="56" t="s">
        <v>232</v>
      </c>
      <c r="F3448" s="57"/>
      <c r="G3448" s="57"/>
      <c r="H3448" s="57"/>
      <c r="I3448" s="57"/>
      <c r="J3448" s="57"/>
      <c r="K3448" s="55">
        <v>31000</v>
      </c>
      <c r="L3448" s="51"/>
      <c r="M3448" s="55">
        <v>30000</v>
      </c>
      <c r="N3448" s="51"/>
      <c r="O3448" s="81">
        <v>96.77</v>
      </c>
      <c r="P3448" s="51"/>
    </row>
    <row r="3449" spans="1:16">
      <c r="A3449" s="58" t="s">
        <v>1</v>
      </c>
      <c r="B3449" s="51"/>
      <c r="C3449" s="58" t="s">
        <v>258</v>
      </c>
      <c r="D3449" s="51"/>
      <c r="E3449" s="65" t="s">
        <v>259</v>
      </c>
      <c r="F3449" s="57"/>
      <c r="G3449" s="57"/>
      <c r="H3449" s="57"/>
      <c r="I3449" s="57"/>
      <c r="J3449" s="57"/>
      <c r="K3449" s="59" t="s">
        <v>1</v>
      </c>
      <c r="L3449" s="51"/>
      <c r="M3449" s="59">
        <v>29350</v>
      </c>
      <c r="N3449" s="51"/>
      <c r="O3449" s="82" t="s">
        <v>1</v>
      </c>
      <c r="P3449" s="51"/>
    </row>
    <row r="3450" spans="1:16">
      <c r="A3450" s="58" t="s">
        <v>1</v>
      </c>
      <c r="B3450" s="51"/>
      <c r="C3450" s="58" t="s">
        <v>260</v>
      </c>
      <c r="D3450" s="51"/>
      <c r="E3450" s="65" t="s">
        <v>261</v>
      </c>
      <c r="F3450" s="57"/>
      <c r="G3450" s="57"/>
      <c r="H3450" s="57"/>
      <c r="I3450" s="57"/>
      <c r="J3450" s="57"/>
      <c r="K3450" s="59" t="s">
        <v>1</v>
      </c>
      <c r="L3450" s="51"/>
      <c r="M3450" s="59">
        <v>650</v>
      </c>
      <c r="N3450" s="51"/>
      <c r="O3450" s="82" t="s">
        <v>1</v>
      </c>
      <c r="P3450" s="51"/>
    </row>
    <row r="3451" spans="1:16">
      <c r="A3451" s="58" t="s">
        <v>1</v>
      </c>
      <c r="B3451" s="51"/>
      <c r="C3451" s="58" t="s">
        <v>378</v>
      </c>
      <c r="D3451" s="51"/>
      <c r="E3451" s="65" t="s">
        <v>379</v>
      </c>
      <c r="F3451" s="57"/>
      <c r="G3451" s="57"/>
      <c r="H3451" s="57"/>
      <c r="I3451" s="57"/>
      <c r="J3451" s="57"/>
      <c r="K3451" s="59" t="s">
        <v>1</v>
      </c>
      <c r="L3451" s="51"/>
      <c r="M3451" s="59">
        <v>0</v>
      </c>
      <c r="N3451" s="51"/>
      <c r="O3451" s="82" t="s">
        <v>1</v>
      </c>
      <c r="P3451" s="51"/>
    </row>
    <row r="3452" spans="1:16">
      <c r="A3452" s="54" t="s">
        <v>1</v>
      </c>
      <c r="B3452" s="51"/>
      <c r="C3452" s="54" t="s">
        <v>235</v>
      </c>
      <c r="D3452" s="51"/>
      <c r="E3452" s="56" t="s">
        <v>236</v>
      </c>
      <c r="F3452" s="57"/>
      <c r="G3452" s="57"/>
      <c r="H3452" s="57"/>
      <c r="I3452" s="57"/>
      <c r="J3452" s="57"/>
      <c r="K3452" s="55">
        <v>377100</v>
      </c>
      <c r="L3452" s="51"/>
      <c r="M3452" s="55">
        <v>257034.66</v>
      </c>
      <c r="N3452" s="51"/>
      <c r="O3452" s="81">
        <v>68.16</v>
      </c>
      <c r="P3452" s="51"/>
    </row>
    <row r="3453" spans="1:16">
      <c r="A3453" s="58" t="s">
        <v>1</v>
      </c>
      <c r="B3453" s="51"/>
      <c r="C3453" s="58" t="s">
        <v>237</v>
      </c>
      <c r="D3453" s="51"/>
      <c r="E3453" s="65" t="s">
        <v>238</v>
      </c>
      <c r="F3453" s="57"/>
      <c r="G3453" s="57"/>
      <c r="H3453" s="57"/>
      <c r="I3453" s="57"/>
      <c r="J3453" s="57"/>
      <c r="K3453" s="59" t="s">
        <v>1</v>
      </c>
      <c r="L3453" s="51"/>
      <c r="M3453" s="59">
        <v>73131.12</v>
      </c>
      <c r="N3453" s="51"/>
      <c r="O3453" s="82" t="s">
        <v>1</v>
      </c>
      <c r="P3453" s="51"/>
    </row>
    <row r="3454" spans="1:16">
      <c r="A3454" s="58" t="s">
        <v>1</v>
      </c>
      <c r="B3454" s="51"/>
      <c r="C3454" s="58" t="s">
        <v>327</v>
      </c>
      <c r="D3454" s="51"/>
      <c r="E3454" s="65" t="s">
        <v>328</v>
      </c>
      <c r="F3454" s="57"/>
      <c r="G3454" s="57"/>
      <c r="H3454" s="57"/>
      <c r="I3454" s="57"/>
      <c r="J3454" s="57"/>
      <c r="K3454" s="59" t="s">
        <v>1</v>
      </c>
      <c r="L3454" s="51"/>
      <c r="M3454" s="59">
        <v>0</v>
      </c>
      <c r="N3454" s="51"/>
      <c r="O3454" s="82" t="s">
        <v>1</v>
      </c>
      <c r="P3454" s="51"/>
    </row>
    <row r="3455" spans="1:16">
      <c r="A3455" s="58" t="s">
        <v>1</v>
      </c>
      <c r="B3455" s="51"/>
      <c r="C3455" s="58" t="s">
        <v>266</v>
      </c>
      <c r="D3455" s="51"/>
      <c r="E3455" s="65" t="s">
        <v>267</v>
      </c>
      <c r="F3455" s="57"/>
      <c r="G3455" s="57"/>
      <c r="H3455" s="57"/>
      <c r="I3455" s="57"/>
      <c r="J3455" s="57"/>
      <c r="K3455" s="59" t="s">
        <v>1</v>
      </c>
      <c r="L3455" s="51"/>
      <c r="M3455" s="59">
        <v>177146.38</v>
      </c>
      <c r="N3455" s="51"/>
      <c r="O3455" s="82" t="s">
        <v>1</v>
      </c>
      <c r="P3455" s="51"/>
    </row>
    <row r="3456" spans="1:16">
      <c r="A3456" s="58" t="s">
        <v>1</v>
      </c>
      <c r="B3456" s="51"/>
      <c r="C3456" s="58" t="s">
        <v>268</v>
      </c>
      <c r="D3456" s="51"/>
      <c r="E3456" s="65" t="s">
        <v>269</v>
      </c>
      <c r="F3456" s="57"/>
      <c r="G3456" s="57"/>
      <c r="H3456" s="57"/>
      <c r="I3456" s="57"/>
      <c r="J3456" s="57"/>
      <c r="K3456" s="59" t="s">
        <v>1</v>
      </c>
      <c r="L3456" s="51"/>
      <c r="M3456" s="59">
        <v>4225.91</v>
      </c>
      <c r="N3456" s="51"/>
      <c r="O3456" s="82" t="s">
        <v>1</v>
      </c>
      <c r="P3456" s="51"/>
    </row>
    <row r="3457" spans="1:16">
      <c r="A3457" s="58" t="s">
        <v>1</v>
      </c>
      <c r="B3457" s="51"/>
      <c r="C3457" s="58" t="s">
        <v>270</v>
      </c>
      <c r="D3457" s="51"/>
      <c r="E3457" s="65" t="s">
        <v>271</v>
      </c>
      <c r="F3457" s="57"/>
      <c r="G3457" s="57"/>
      <c r="H3457" s="57"/>
      <c r="I3457" s="57"/>
      <c r="J3457" s="57"/>
      <c r="K3457" s="59" t="s">
        <v>1</v>
      </c>
      <c r="L3457" s="51"/>
      <c r="M3457" s="59">
        <v>2531.25</v>
      </c>
      <c r="N3457" s="51"/>
      <c r="O3457" s="82" t="s">
        <v>1</v>
      </c>
      <c r="P3457" s="51"/>
    </row>
    <row r="3458" spans="1:16">
      <c r="A3458" s="58" t="s">
        <v>1</v>
      </c>
      <c r="B3458" s="51"/>
      <c r="C3458" s="58" t="s">
        <v>272</v>
      </c>
      <c r="D3458" s="51"/>
      <c r="E3458" s="65" t="s">
        <v>273</v>
      </c>
      <c r="F3458" s="57"/>
      <c r="G3458" s="57"/>
      <c r="H3458" s="57"/>
      <c r="I3458" s="57"/>
      <c r="J3458" s="57"/>
      <c r="K3458" s="59" t="s">
        <v>1</v>
      </c>
      <c r="L3458" s="51"/>
      <c r="M3458" s="59">
        <v>0</v>
      </c>
      <c r="N3458" s="51"/>
      <c r="O3458" s="82" t="s">
        <v>1</v>
      </c>
      <c r="P3458" s="51"/>
    </row>
    <row r="3459" spans="1:16">
      <c r="A3459" s="54" t="s">
        <v>1</v>
      </c>
      <c r="B3459" s="51"/>
      <c r="C3459" s="54" t="s">
        <v>239</v>
      </c>
      <c r="D3459" s="51"/>
      <c r="E3459" s="56" t="s">
        <v>240</v>
      </c>
      <c r="F3459" s="57"/>
      <c r="G3459" s="57"/>
      <c r="H3459" s="57"/>
      <c r="I3459" s="57"/>
      <c r="J3459" s="57"/>
      <c r="K3459" s="55">
        <v>271260</v>
      </c>
      <c r="L3459" s="51"/>
      <c r="M3459" s="55">
        <v>101376.66</v>
      </c>
      <c r="N3459" s="51"/>
      <c r="O3459" s="81">
        <v>37.369999999999997</v>
      </c>
      <c r="P3459" s="51"/>
    </row>
    <row r="3460" spans="1:16">
      <c r="A3460" s="58" t="s">
        <v>1</v>
      </c>
      <c r="B3460" s="51"/>
      <c r="C3460" s="58" t="s">
        <v>274</v>
      </c>
      <c r="D3460" s="51"/>
      <c r="E3460" s="65" t="s">
        <v>275</v>
      </c>
      <c r="F3460" s="57"/>
      <c r="G3460" s="57"/>
      <c r="H3460" s="57"/>
      <c r="I3460" s="57"/>
      <c r="J3460" s="57"/>
      <c r="K3460" s="59" t="s">
        <v>1</v>
      </c>
      <c r="L3460" s="51"/>
      <c r="M3460" s="59">
        <v>23427.34</v>
      </c>
      <c r="N3460" s="51"/>
      <c r="O3460" s="82" t="s">
        <v>1</v>
      </c>
      <c r="P3460" s="51"/>
    </row>
    <row r="3461" spans="1:16">
      <c r="A3461" s="58" t="s">
        <v>1</v>
      </c>
      <c r="B3461" s="51"/>
      <c r="C3461" s="58" t="s">
        <v>276</v>
      </c>
      <c r="D3461" s="51"/>
      <c r="E3461" s="65" t="s">
        <v>277</v>
      </c>
      <c r="F3461" s="57"/>
      <c r="G3461" s="57"/>
      <c r="H3461" s="57"/>
      <c r="I3461" s="57"/>
      <c r="J3461" s="57"/>
      <c r="K3461" s="59" t="s">
        <v>1</v>
      </c>
      <c r="L3461" s="51"/>
      <c r="M3461" s="59">
        <v>10483.75</v>
      </c>
      <c r="N3461" s="51"/>
      <c r="O3461" s="82" t="s">
        <v>1</v>
      </c>
      <c r="P3461" s="51"/>
    </row>
    <row r="3462" spans="1:16">
      <c r="A3462" s="58" t="s">
        <v>1</v>
      </c>
      <c r="B3462" s="51"/>
      <c r="C3462" s="58" t="s">
        <v>241</v>
      </c>
      <c r="D3462" s="51"/>
      <c r="E3462" s="65" t="s">
        <v>242</v>
      </c>
      <c r="F3462" s="57"/>
      <c r="G3462" s="57"/>
      <c r="H3462" s="57"/>
      <c r="I3462" s="57"/>
      <c r="J3462" s="57"/>
      <c r="K3462" s="59" t="s">
        <v>1</v>
      </c>
      <c r="L3462" s="51"/>
      <c r="M3462" s="59">
        <v>0</v>
      </c>
      <c r="N3462" s="51"/>
      <c r="O3462" s="82" t="s">
        <v>1</v>
      </c>
      <c r="P3462" s="51"/>
    </row>
    <row r="3463" spans="1:16">
      <c r="A3463" s="58" t="s">
        <v>1</v>
      </c>
      <c r="B3463" s="51"/>
      <c r="C3463" s="58" t="s">
        <v>278</v>
      </c>
      <c r="D3463" s="51"/>
      <c r="E3463" s="65" t="s">
        <v>279</v>
      </c>
      <c r="F3463" s="57"/>
      <c r="G3463" s="57"/>
      <c r="H3463" s="57"/>
      <c r="I3463" s="57"/>
      <c r="J3463" s="57"/>
      <c r="K3463" s="59" t="s">
        <v>1</v>
      </c>
      <c r="L3463" s="51"/>
      <c r="M3463" s="59">
        <v>24110.73</v>
      </c>
      <c r="N3463" s="51"/>
      <c r="O3463" s="82" t="s">
        <v>1</v>
      </c>
      <c r="P3463" s="51"/>
    </row>
    <row r="3464" spans="1:16">
      <c r="A3464" s="58" t="s">
        <v>1</v>
      </c>
      <c r="B3464" s="51"/>
      <c r="C3464" s="58" t="s">
        <v>280</v>
      </c>
      <c r="D3464" s="51"/>
      <c r="E3464" s="65" t="s">
        <v>281</v>
      </c>
      <c r="F3464" s="57"/>
      <c r="G3464" s="57"/>
      <c r="H3464" s="57"/>
      <c r="I3464" s="57"/>
      <c r="J3464" s="57"/>
      <c r="K3464" s="59" t="s">
        <v>1</v>
      </c>
      <c r="L3464" s="51"/>
      <c r="M3464" s="59">
        <v>2781.25</v>
      </c>
      <c r="N3464" s="51"/>
      <c r="O3464" s="82" t="s">
        <v>1</v>
      </c>
      <c r="P3464" s="51"/>
    </row>
    <row r="3465" spans="1:16">
      <c r="A3465" s="58" t="s">
        <v>1</v>
      </c>
      <c r="B3465" s="51"/>
      <c r="C3465" s="58" t="s">
        <v>282</v>
      </c>
      <c r="D3465" s="51"/>
      <c r="E3465" s="65" t="s">
        <v>283</v>
      </c>
      <c r="F3465" s="57"/>
      <c r="G3465" s="57"/>
      <c r="H3465" s="57"/>
      <c r="I3465" s="57"/>
      <c r="J3465" s="57"/>
      <c r="K3465" s="59" t="s">
        <v>1</v>
      </c>
      <c r="L3465" s="51"/>
      <c r="M3465" s="59">
        <v>4215</v>
      </c>
      <c r="N3465" s="51"/>
      <c r="O3465" s="82" t="s">
        <v>1</v>
      </c>
      <c r="P3465" s="51"/>
    </row>
    <row r="3466" spans="1:16">
      <c r="A3466" s="58" t="s">
        <v>1</v>
      </c>
      <c r="B3466" s="51"/>
      <c r="C3466" s="58" t="s">
        <v>243</v>
      </c>
      <c r="D3466" s="51"/>
      <c r="E3466" s="65" t="s">
        <v>244</v>
      </c>
      <c r="F3466" s="57"/>
      <c r="G3466" s="57"/>
      <c r="H3466" s="57"/>
      <c r="I3466" s="57"/>
      <c r="J3466" s="57"/>
      <c r="K3466" s="59" t="s">
        <v>1</v>
      </c>
      <c r="L3466" s="51"/>
      <c r="M3466" s="59">
        <v>468.75</v>
      </c>
      <c r="N3466" s="51"/>
      <c r="O3466" s="82" t="s">
        <v>1</v>
      </c>
      <c r="P3466" s="51"/>
    </row>
    <row r="3467" spans="1:16">
      <c r="A3467" s="58" t="s">
        <v>1</v>
      </c>
      <c r="B3467" s="51"/>
      <c r="C3467" s="58" t="s">
        <v>329</v>
      </c>
      <c r="D3467" s="51"/>
      <c r="E3467" s="65" t="s">
        <v>330</v>
      </c>
      <c r="F3467" s="57"/>
      <c r="G3467" s="57"/>
      <c r="H3467" s="57"/>
      <c r="I3467" s="57"/>
      <c r="J3467" s="57"/>
      <c r="K3467" s="59" t="s">
        <v>1</v>
      </c>
      <c r="L3467" s="51"/>
      <c r="M3467" s="59">
        <v>31242.34</v>
      </c>
      <c r="N3467" s="51"/>
      <c r="O3467" s="82" t="s">
        <v>1</v>
      </c>
      <c r="P3467" s="51"/>
    </row>
    <row r="3468" spans="1:16">
      <c r="A3468" s="58" t="s">
        <v>1</v>
      </c>
      <c r="B3468" s="51"/>
      <c r="C3468" s="58" t="s">
        <v>284</v>
      </c>
      <c r="D3468" s="51"/>
      <c r="E3468" s="65" t="s">
        <v>285</v>
      </c>
      <c r="F3468" s="57"/>
      <c r="G3468" s="57"/>
      <c r="H3468" s="57"/>
      <c r="I3468" s="57"/>
      <c r="J3468" s="57"/>
      <c r="K3468" s="59" t="s">
        <v>1</v>
      </c>
      <c r="L3468" s="51"/>
      <c r="M3468" s="59">
        <v>4647.5</v>
      </c>
      <c r="N3468" s="51"/>
      <c r="O3468" s="82" t="s">
        <v>1</v>
      </c>
      <c r="P3468" s="51"/>
    </row>
    <row r="3469" spans="1:16">
      <c r="A3469" s="54" t="s">
        <v>1</v>
      </c>
      <c r="B3469" s="51"/>
      <c r="C3469" s="54" t="s">
        <v>245</v>
      </c>
      <c r="D3469" s="51"/>
      <c r="E3469" s="56" t="s">
        <v>246</v>
      </c>
      <c r="F3469" s="57"/>
      <c r="G3469" s="57"/>
      <c r="H3469" s="57"/>
      <c r="I3469" s="57"/>
      <c r="J3469" s="57"/>
      <c r="K3469" s="55">
        <v>36000</v>
      </c>
      <c r="L3469" s="51"/>
      <c r="M3469" s="55">
        <v>16317.58</v>
      </c>
      <c r="N3469" s="51"/>
      <c r="O3469" s="81">
        <v>45.33</v>
      </c>
      <c r="P3469" s="51"/>
    </row>
    <row r="3470" spans="1:16">
      <c r="A3470" s="58" t="s">
        <v>1</v>
      </c>
      <c r="B3470" s="51"/>
      <c r="C3470" s="58" t="s">
        <v>286</v>
      </c>
      <c r="D3470" s="51"/>
      <c r="E3470" s="65" t="s">
        <v>287</v>
      </c>
      <c r="F3470" s="57"/>
      <c r="G3470" s="57"/>
      <c r="H3470" s="57"/>
      <c r="I3470" s="57"/>
      <c r="J3470" s="57"/>
      <c r="K3470" s="59" t="s">
        <v>1</v>
      </c>
      <c r="L3470" s="51"/>
      <c r="M3470" s="59">
        <v>14695.7</v>
      </c>
      <c r="N3470" s="51"/>
      <c r="O3470" s="82" t="s">
        <v>1</v>
      </c>
      <c r="P3470" s="51"/>
    </row>
    <row r="3471" spans="1:16">
      <c r="A3471" s="58" t="s">
        <v>1</v>
      </c>
      <c r="B3471" s="51"/>
      <c r="C3471" s="58" t="s">
        <v>249</v>
      </c>
      <c r="D3471" s="51"/>
      <c r="E3471" s="65" t="s">
        <v>250</v>
      </c>
      <c r="F3471" s="57"/>
      <c r="G3471" s="57"/>
      <c r="H3471" s="57"/>
      <c r="I3471" s="57"/>
      <c r="J3471" s="57"/>
      <c r="K3471" s="59" t="s">
        <v>1</v>
      </c>
      <c r="L3471" s="51"/>
      <c r="M3471" s="59">
        <v>0</v>
      </c>
      <c r="N3471" s="51"/>
      <c r="O3471" s="82" t="s">
        <v>1</v>
      </c>
      <c r="P3471" s="51"/>
    </row>
    <row r="3472" spans="1:16">
      <c r="A3472" s="58" t="s">
        <v>1</v>
      </c>
      <c r="B3472" s="51"/>
      <c r="C3472" s="58" t="s">
        <v>288</v>
      </c>
      <c r="D3472" s="51"/>
      <c r="E3472" s="65" t="s">
        <v>289</v>
      </c>
      <c r="F3472" s="57"/>
      <c r="G3472" s="57"/>
      <c r="H3472" s="57"/>
      <c r="I3472" s="57"/>
      <c r="J3472" s="57"/>
      <c r="K3472" s="59" t="s">
        <v>1</v>
      </c>
      <c r="L3472" s="51"/>
      <c r="M3472" s="59">
        <v>800</v>
      </c>
      <c r="N3472" s="51"/>
      <c r="O3472" s="82" t="s">
        <v>1</v>
      </c>
      <c r="P3472" s="51"/>
    </row>
    <row r="3473" spans="1:16">
      <c r="A3473" s="58" t="s">
        <v>1</v>
      </c>
      <c r="B3473" s="51"/>
      <c r="C3473" s="58" t="s">
        <v>290</v>
      </c>
      <c r="D3473" s="51"/>
      <c r="E3473" s="65" t="s">
        <v>291</v>
      </c>
      <c r="F3473" s="57"/>
      <c r="G3473" s="57"/>
      <c r="H3473" s="57"/>
      <c r="I3473" s="57"/>
      <c r="J3473" s="57"/>
      <c r="K3473" s="59" t="s">
        <v>1</v>
      </c>
      <c r="L3473" s="51"/>
      <c r="M3473" s="59">
        <v>346.88</v>
      </c>
      <c r="N3473" s="51"/>
      <c r="O3473" s="82" t="s">
        <v>1</v>
      </c>
      <c r="P3473" s="51"/>
    </row>
    <row r="3474" spans="1:16">
      <c r="A3474" s="58" t="s">
        <v>1</v>
      </c>
      <c r="B3474" s="51"/>
      <c r="C3474" s="58" t="s">
        <v>251</v>
      </c>
      <c r="D3474" s="51"/>
      <c r="E3474" s="65" t="s">
        <v>246</v>
      </c>
      <c r="F3474" s="57"/>
      <c r="G3474" s="57"/>
      <c r="H3474" s="57"/>
      <c r="I3474" s="57"/>
      <c r="J3474" s="57"/>
      <c r="K3474" s="59" t="s">
        <v>1</v>
      </c>
      <c r="L3474" s="51"/>
      <c r="M3474" s="59">
        <v>475</v>
      </c>
      <c r="N3474" s="51"/>
      <c r="O3474" s="82" t="s">
        <v>1</v>
      </c>
      <c r="P3474" s="51"/>
    </row>
    <row r="3475" spans="1:16">
      <c r="A3475" s="60"/>
      <c r="B3475" s="51"/>
      <c r="C3475" s="60" t="s">
        <v>703</v>
      </c>
      <c r="D3475" s="51"/>
      <c r="E3475" s="64" t="s">
        <v>704</v>
      </c>
      <c r="F3475" s="57"/>
      <c r="G3475" s="57"/>
      <c r="H3475" s="57"/>
      <c r="I3475" s="57"/>
      <c r="J3475" s="57"/>
      <c r="K3475" s="61">
        <v>9696500</v>
      </c>
      <c r="L3475" s="51"/>
      <c r="M3475" s="61">
        <v>4597362.05</v>
      </c>
      <c r="N3475" s="51"/>
      <c r="O3475" s="80">
        <v>47.41</v>
      </c>
      <c r="P3475" s="51"/>
    </row>
    <row r="3476" spans="1:16">
      <c r="A3476" s="62" t="s">
        <v>1</v>
      </c>
      <c r="B3476" s="51"/>
      <c r="C3476" s="62" t="s">
        <v>390</v>
      </c>
      <c r="D3476" s="51"/>
      <c r="E3476" s="51"/>
      <c r="F3476" s="51"/>
      <c r="G3476" s="51"/>
      <c r="H3476" s="51"/>
      <c r="I3476" s="51"/>
      <c r="J3476" s="51"/>
      <c r="K3476" s="63">
        <v>9696500</v>
      </c>
      <c r="L3476" s="51"/>
      <c r="M3476" s="63">
        <v>4597362.05</v>
      </c>
      <c r="N3476" s="51"/>
      <c r="O3476" s="76">
        <v>47.41</v>
      </c>
      <c r="P3476" s="51"/>
    </row>
    <row r="3477" spans="1:16">
      <c r="A3477" s="62" t="s">
        <v>1</v>
      </c>
      <c r="B3477" s="51"/>
      <c r="C3477" s="62" t="s">
        <v>391</v>
      </c>
      <c r="D3477" s="51"/>
      <c r="E3477" s="51"/>
      <c r="F3477" s="51"/>
      <c r="G3477" s="51"/>
      <c r="H3477" s="51"/>
      <c r="I3477" s="51"/>
      <c r="J3477" s="51"/>
      <c r="K3477" s="63">
        <v>9696500</v>
      </c>
      <c r="L3477" s="51"/>
      <c r="M3477" s="63">
        <v>4597362.05</v>
      </c>
      <c r="N3477" s="51"/>
      <c r="O3477" s="76">
        <v>47.41</v>
      </c>
      <c r="P3477" s="51"/>
    </row>
    <row r="3478" spans="1:16">
      <c r="A3478" s="54" t="s">
        <v>1</v>
      </c>
      <c r="B3478" s="51"/>
      <c r="C3478" s="54" t="s">
        <v>220</v>
      </c>
      <c r="D3478" s="51"/>
      <c r="E3478" s="56" t="s">
        <v>221</v>
      </c>
      <c r="F3478" s="57"/>
      <c r="G3478" s="57"/>
      <c r="H3478" s="57"/>
      <c r="I3478" s="57"/>
      <c r="J3478" s="57"/>
      <c r="K3478" s="55">
        <v>7718500</v>
      </c>
      <c r="L3478" s="51"/>
      <c r="M3478" s="55">
        <v>3748877.22</v>
      </c>
      <c r="N3478" s="51"/>
      <c r="O3478" s="81">
        <v>48.57</v>
      </c>
      <c r="P3478" s="51"/>
    </row>
    <row r="3479" spans="1:16">
      <c r="A3479" s="58" t="s">
        <v>1</v>
      </c>
      <c r="B3479" s="51"/>
      <c r="C3479" s="58" t="s">
        <v>222</v>
      </c>
      <c r="D3479" s="51"/>
      <c r="E3479" s="65" t="s">
        <v>223</v>
      </c>
      <c r="F3479" s="57"/>
      <c r="G3479" s="57"/>
      <c r="H3479" s="57"/>
      <c r="I3479" s="57"/>
      <c r="J3479" s="57"/>
      <c r="K3479" s="59" t="s">
        <v>1</v>
      </c>
      <c r="L3479" s="51"/>
      <c r="M3479" s="59">
        <v>3689882.71</v>
      </c>
      <c r="N3479" s="51"/>
      <c r="O3479" s="82" t="s">
        <v>1</v>
      </c>
      <c r="P3479" s="51"/>
    </row>
    <row r="3480" spans="1:16">
      <c r="A3480" s="58" t="s">
        <v>1</v>
      </c>
      <c r="B3480" s="51"/>
      <c r="C3480" s="58" t="s">
        <v>323</v>
      </c>
      <c r="D3480" s="51"/>
      <c r="E3480" s="65" t="s">
        <v>324</v>
      </c>
      <c r="F3480" s="57"/>
      <c r="G3480" s="57"/>
      <c r="H3480" s="57"/>
      <c r="I3480" s="57"/>
      <c r="J3480" s="57"/>
      <c r="K3480" s="59" t="s">
        <v>1</v>
      </c>
      <c r="L3480" s="51"/>
      <c r="M3480" s="59">
        <v>44044.67</v>
      </c>
      <c r="N3480" s="51"/>
      <c r="O3480" s="82" t="s">
        <v>1</v>
      </c>
      <c r="P3480" s="51"/>
    </row>
    <row r="3481" spans="1:16">
      <c r="A3481" s="58" t="s">
        <v>1</v>
      </c>
      <c r="B3481" s="51"/>
      <c r="C3481" s="58" t="s">
        <v>705</v>
      </c>
      <c r="D3481" s="51"/>
      <c r="E3481" s="65" t="s">
        <v>706</v>
      </c>
      <c r="F3481" s="57"/>
      <c r="G3481" s="57"/>
      <c r="H3481" s="57"/>
      <c r="I3481" s="57"/>
      <c r="J3481" s="57"/>
      <c r="K3481" s="59" t="s">
        <v>1</v>
      </c>
      <c r="L3481" s="51"/>
      <c r="M3481" s="59">
        <v>14949.84</v>
      </c>
      <c r="N3481" s="51"/>
      <c r="O3481" s="82" t="s">
        <v>1</v>
      </c>
      <c r="P3481" s="51"/>
    </row>
    <row r="3482" spans="1:16">
      <c r="A3482" s="54" t="s">
        <v>1</v>
      </c>
      <c r="B3482" s="51"/>
      <c r="C3482" s="54" t="s">
        <v>224</v>
      </c>
      <c r="D3482" s="51"/>
      <c r="E3482" s="56" t="s">
        <v>225</v>
      </c>
      <c r="F3482" s="57"/>
      <c r="G3482" s="57"/>
      <c r="H3482" s="57"/>
      <c r="I3482" s="57"/>
      <c r="J3482" s="57"/>
      <c r="K3482" s="55">
        <v>500000</v>
      </c>
      <c r="L3482" s="51"/>
      <c r="M3482" s="55">
        <v>122489.38</v>
      </c>
      <c r="N3482" s="51"/>
      <c r="O3482" s="81">
        <v>24.5</v>
      </c>
      <c r="P3482" s="51"/>
    </row>
    <row r="3483" spans="1:16">
      <c r="A3483" s="58" t="s">
        <v>1</v>
      </c>
      <c r="B3483" s="51"/>
      <c r="C3483" s="58" t="s">
        <v>226</v>
      </c>
      <c r="D3483" s="51"/>
      <c r="E3483" s="65" t="s">
        <v>225</v>
      </c>
      <c r="F3483" s="57"/>
      <c r="G3483" s="57"/>
      <c r="H3483" s="57"/>
      <c r="I3483" s="57"/>
      <c r="J3483" s="57"/>
      <c r="K3483" s="59" t="s">
        <v>1</v>
      </c>
      <c r="L3483" s="51"/>
      <c r="M3483" s="59">
        <v>122489.38</v>
      </c>
      <c r="N3483" s="51"/>
      <c r="O3483" s="82" t="s">
        <v>1</v>
      </c>
      <c r="P3483" s="51"/>
    </row>
    <row r="3484" spans="1:16">
      <c r="A3484" s="54" t="s">
        <v>1</v>
      </c>
      <c r="B3484" s="51"/>
      <c r="C3484" s="54" t="s">
        <v>227</v>
      </c>
      <c r="D3484" s="51"/>
      <c r="E3484" s="56" t="s">
        <v>228</v>
      </c>
      <c r="F3484" s="57"/>
      <c r="G3484" s="57"/>
      <c r="H3484" s="57"/>
      <c r="I3484" s="57"/>
      <c r="J3484" s="57"/>
      <c r="K3484" s="55">
        <v>1253000</v>
      </c>
      <c r="L3484" s="51"/>
      <c r="M3484" s="55">
        <v>618564.79</v>
      </c>
      <c r="N3484" s="51"/>
      <c r="O3484" s="81">
        <v>49.37</v>
      </c>
      <c r="P3484" s="51"/>
    </row>
    <row r="3485" spans="1:16">
      <c r="A3485" s="58" t="s">
        <v>1</v>
      </c>
      <c r="B3485" s="51"/>
      <c r="C3485" s="58" t="s">
        <v>229</v>
      </c>
      <c r="D3485" s="51"/>
      <c r="E3485" s="65" t="s">
        <v>230</v>
      </c>
      <c r="F3485" s="57"/>
      <c r="G3485" s="57"/>
      <c r="H3485" s="57"/>
      <c r="I3485" s="57"/>
      <c r="J3485" s="57"/>
      <c r="K3485" s="59" t="s">
        <v>1</v>
      </c>
      <c r="L3485" s="51"/>
      <c r="M3485" s="59">
        <v>618564.79</v>
      </c>
      <c r="N3485" s="51"/>
      <c r="O3485" s="82" t="s">
        <v>1</v>
      </c>
      <c r="P3485" s="51"/>
    </row>
    <row r="3486" spans="1:16">
      <c r="A3486" s="54" t="s">
        <v>1</v>
      </c>
      <c r="B3486" s="51"/>
      <c r="C3486" s="54" t="s">
        <v>231</v>
      </c>
      <c r="D3486" s="51"/>
      <c r="E3486" s="56" t="s">
        <v>232</v>
      </c>
      <c r="F3486" s="57"/>
      <c r="G3486" s="57"/>
      <c r="H3486" s="57"/>
      <c r="I3486" s="57"/>
      <c r="J3486" s="57"/>
      <c r="K3486" s="55">
        <v>195000</v>
      </c>
      <c r="L3486" s="51"/>
      <c r="M3486" s="55">
        <v>98618.66</v>
      </c>
      <c r="N3486" s="51"/>
      <c r="O3486" s="81">
        <v>50.57</v>
      </c>
      <c r="P3486" s="51"/>
    </row>
    <row r="3487" spans="1:16">
      <c r="A3487" s="58" t="s">
        <v>1</v>
      </c>
      <c r="B3487" s="51"/>
      <c r="C3487" s="58" t="s">
        <v>233</v>
      </c>
      <c r="D3487" s="51"/>
      <c r="E3487" s="65" t="s">
        <v>234</v>
      </c>
      <c r="F3487" s="57"/>
      <c r="G3487" s="57"/>
      <c r="H3487" s="57"/>
      <c r="I3487" s="57"/>
      <c r="J3487" s="57"/>
      <c r="K3487" s="59" t="s">
        <v>1</v>
      </c>
      <c r="L3487" s="51"/>
      <c r="M3487" s="59">
        <v>98618.66</v>
      </c>
      <c r="N3487" s="51"/>
      <c r="O3487" s="82" t="s">
        <v>1</v>
      </c>
      <c r="P3487" s="51"/>
    </row>
    <row r="3488" spans="1:16">
      <c r="A3488" s="54" t="s">
        <v>1</v>
      </c>
      <c r="B3488" s="51"/>
      <c r="C3488" s="54" t="s">
        <v>245</v>
      </c>
      <c r="D3488" s="51"/>
      <c r="E3488" s="56" t="s">
        <v>246</v>
      </c>
      <c r="F3488" s="57"/>
      <c r="G3488" s="57"/>
      <c r="H3488" s="57"/>
      <c r="I3488" s="57"/>
      <c r="J3488" s="57"/>
      <c r="K3488" s="55">
        <v>30000</v>
      </c>
      <c r="L3488" s="51"/>
      <c r="M3488" s="55">
        <v>8812</v>
      </c>
      <c r="N3488" s="51"/>
      <c r="O3488" s="81">
        <v>29.37</v>
      </c>
      <c r="P3488" s="51"/>
    </row>
    <row r="3489" spans="1:16">
      <c r="A3489" s="58" t="s">
        <v>1</v>
      </c>
      <c r="B3489" s="51"/>
      <c r="C3489" s="58" t="s">
        <v>290</v>
      </c>
      <c r="D3489" s="51"/>
      <c r="E3489" s="65" t="s">
        <v>291</v>
      </c>
      <c r="F3489" s="57"/>
      <c r="G3489" s="57"/>
      <c r="H3489" s="57"/>
      <c r="I3489" s="57"/>
      <c r="J3489" s="57"/>
      <c r="K3489" s="59" t="s">
        <v>1</v>
      </c>
      <c r="L3489" s="51"/>
      <c r="M3489" s="59">
        <v>8812</v>
      </c>
      <c r="N3489" s="51"/>
      <c r="O3489" s="82" t="s">
        <v>1</v>
      </c>
      <c r="P3489" s="51"/>
    </row>
    <row r="3490" spans="1:16">
      <c r="A3490" s="66" t="s">
        <v>1</v>
      </c>
      <c r="B3490" s="51"/>
      <c r="C3490" s="66" t="s">
        <v>589</v>
      </c>
      <c r="D3490" s="51"/>
      <c r="E3490" s="70" t="s">
        <v>590</v>
      </c>
      <c r="F3490" s="57"/>
      <c r="G3490" s="57"/>
      <c r="H3490" s="57"/>
      <c r="I3490" s="57"/>
      <c r="J3490" s="57"/>
      <c r="K3490" s="67">
        <v>2978512.36</v>
      </c>
      <c r="L3490" s="51"/>
      <c r="M3490" s="67">
        <v>923373.04</v>
      </c>
      <c r="N3490" s="51"/>
      <c r="O3490" s="79">
        <v>31</v>
      </c>
      <c r="P3490" s="51"/>
    </row>
    <row r="3491" spans="1:16">
      <c r="A3491" s="60"/>
      <c r="B3491" s="51"/>
      <c r="C3491" s="60" t="s">
        <v>638</v>
      </c>
      <c r="D3491" s="51"/>
      <c r="E3491" s="64" t="s">
        <v>639</v>
      </c>
      <c r="F3491" s="57"/>
      <c r="G3491" s="57"/>
      <c r="H3491" s="57"/>
      <c r="I3491" s="57"/>
      <c r="J3491" s="57"/>
      <c r="K3491" s="61">
        <v>1202068</v>
      </c>
      <c r="L3491" s="51"/>
      <c r="M3491" s="61">
        <v>512416.7</v>
      </c>
      <c r="N3491" s="51"/>
      <c r="O3491" s="80">
        <v>42.63</v>
      </c>
      <c r="P3491" s="51"/>
    </row>
    <row r="3492" spans="1:16">
      <c r="A3492" s="62" t="s">
        <v>1</v>
      </c>
      <c r="B3492" s="51"/>
      <c r="C3492" s="62" t="s">
        <v>384</v>
      </c>
      <c r="D3492" s="51"/>
      <c r="E3492" s="51"/>
      <c r="F3492" s="51"/>
      <c r="G3492" s="51"/>
      <c r="H3492" s="51"/>
      <c r="I3492" s="51"/>
      <c r="J3492" s="51"/>
      <c r="K3492" s="63">
        <v>883868</v>
      </c>
      <c r="L3492" s="51"/>
      <c r="M3492" s="63">
        <v>430389.1</v>
      </c>
      <c r="N3492" s="51"/>
      <c r="O3492" s="76">
        <v>48.69</v>
      </c>
      <c r="P3492" s="51"/>
    </row>
    <row r="3493" spans="1:16">
      <c r="A3493" s="62" t="s">
        <v>1</v>
      </c>
      <c r="B3493" s="51"/>
      <c r="C3493" s="62" t="s">
        <v>385</v>
      </c>
      <c r="D3493" s="51"/>
      <c r="E3493" s="51"/>
      <c r="F3493" s="51"/>
      <c r="G3493" s="51"/>
      <c r="H3493" s="51"/>
      <c r="I3493" s="51"/>
      <c r="J3493" s="51"/>
      <c r="K3493" s="63">
        <v>883868</v>
      </c>
      <c r="L3493" s="51"/>
      <c r="M3493" s="63">
        <v>430389.1</v>
      </c>
      <c r="N3493" s="51"/>
      <c r="O3493" s="76">
        <v>48.69</v>
      </c>
      <c r="P3493" s="51"/>
    </row>
    <row r="3494" spans="1:16">
      <c r="A3494" s="54" t="s">
        <v>1</v>
      </c>
      <c r="B3494" s="51"/>
      <c r="C3494" s="54" t="s">
        <v>220</v>
      </c>
      <c r="D3494" s="51"/>
      <c r="E3494" s="56" t="s">
        <v>221</v>
      </c>
      <c r="F3494" s="57"/>
      <c r="G3494" s="57"/>
      <c r="H3494" s="57"/>
      <c r="I3494" s="57"/>
      <c r="J3494" s="57"/>
      <c r="K3494" s="55">
        <v>720000</v>
      </c>
      <c r="L3494" s="51"/>
      <c r="M3494" s="55">
        <v>345889.94</v>
      </c>
      <c r="N3494" s="51"/>
      <c r="O3494" s="81">
        <v>48.04</v>
      </c>
      <c r="P3494" s="51"/>
    </row>
    <row r="3495" spans="1:16">
      <c r="A3495" s="58" t="s">
        <v>1</v>
      </c>
      <c r="B3495" s="51"/>
      <c r="C3495" s="58" t="s">
        <v>222</v>
      </c>
      <c r="D3495" s="51"/>
      <c r="E3495" s="65" t="s">
        <v>223</v>
      </c>
      <c r="F3495" s="57"/>
      <c r="G3495" s="57"/>
      <c r="H3495" s="57"/>
      <c r="I3495" s="57"/>
      <c r="J3495" s="57"/>
      <c r="K3495" s="59" t="s">
        <v>1</v>
      </c>
      <c r="L3495" s="51"/>
      <c r="M3495" s="59">
        <v>345889.94</v>
      </c>
      <c r="N3495" s="51"/>
      <c r="O3495" s="82" t="s">
        <v>1</v>
      </c>
      <c r="P3495" s="51"/>
    </row>
    <row r="3496" spans="1:16">
      <c r="A3496" s="54" t="s">
        <v>1</v>
      </c>
      <c r="B3496" s="51"/>
      <c r="C3496" s="54" t="s">
        <v>224</v>
      </c>
      <c r="D3496" s="51"/>
      <c r="E3496" s="56" t="s">
        <v>225</v>
      </c>
      <c r="F3496" s="57"/>
      <c r="G3496" s="57"/>
      <c r="H3496" s="57"/>
      <c r="I3496" s="57"/>
      <c r="J3496" s="57"/>
      <c r="K3496" s="55">
        <v>19000</v>
      </c>
      <c r="L3496" s="51"/>
      <c r="M3496" s="55">
        <v>10500</v>
      </c>
      <c r="N3496" s="51"/>
      <c r="O3496" s="81">
        <v>55.26</v>
      </c>
      <c r="P3496" s="51"/>
    </row>
    <row r="3497" spans="1:16">
      <c r="A3497" s="58" t="s">
        <v>1</v>
      </c>
      <c r="B3497" s="51"/>
      <c r="C3497" s="58" t="s">
        <v>226</v>
      </c>
      <c r="D3497" s="51"/>
      <c r="E3497" s="65" t="s">
        <v>225</v>
      </c>
      <c r="F3497" s="57"/>
      <c r="G3497" s="57"/>
      <c r="H3497" s="57"/>
      <c r="I3497" s="57"/>
      <c r="J3497" s="57"/>
      <c r="K3497" s="59" t="s">
        <v>1</v>
      </c>
      <c r="L3497" s="51"/>
      <c r="M3497" s="59">
        <v>10500</v>
      </c>
      <c r="N3497" s="51"/>
      <c r="O3497" s="82" t="s">
        <v>1</v>
      </c>
      <c r="P3497" s="51"/>
    </row>
    <row r="3498" spans="1:16">
      <c r="A3498" s="54" t="s">
        <v>1</v>
      </c>
      <c r="B3498" s="51"/>
      <c r="C3498" s="54" t="s">
        <v>227</v>
      </c>
      <c r="D3498" s="51"/>
      <c r="E3498" s="56" t="s">
        <v>228</v>
      </c>
      <c r="F3498" s="57"/>
      <c r="G3498" s="57"/>
      <c r="H3498" s="57"/>
      <c r="I3498" s="57"/>
      <c r="J3498" s="57"/>
      <c r="K3498" s="55">
        <v>118952</v>
      </c>
      <c r="L3498" s="51"/>
      <c r="M3498" s="55">
        <v>57134.26</v>
      </c>
      <c r="N3498" s="51"/>
      <c r="O3498" s="81">
        <v>48.03</v>
      </c>
      <c r="P3498" s="51"/>
    </row>
    <row r="3499" spans="1:16">
      <c r="A3499" s="58" t="s">
        <v>1</v>
      </c>
      <c r="B3499" s="51"/>
      <c r="C3499" s="58" t="s">
        <v>229</v>
      </c>
      <c r="D3499" s="51"/>
      <c r="E3499" s="65" t="s">
        <v>230</v>
      </c>
      <c r="F3499" s="57"/>
      <c r="G3499" s="57"/>
      <c r="H3499" s="57"/>
      <c r="I3499" s="57"/>
      <c r="J3499" s="57"/>
      <c r="K3499" s="59" t="s">
        <v>1</v>
      </c>
      <c r="L3499" s="51"/>
      <c r="M3499" s="59">
        <v>56982.74</v>
      </c>
      <c r="N3499" s="51"/>
      <c r="O3499" s="82" t="s">
        <v>1</v>
      </c>
      <c r="P3499" s="51"/>
    </row>
    <row r="3500" spans="1:16">
      <c r="A3500" s="58" t="s">
        <v>1</v>
      </c>
      <c r="B3500" s="51"/>
      <c r="C3500" s="58" t="s">
        <v>745</v>
      </c>
      <c r="D3500" s="51"/>
      <c r="E3500" s="65" t="s">
        <v>746</v>
      </c>
      <c r="F3500" s="57"/>
      <c r="G3500" s="57"/>
      <c r="H3500" s="57"/>
      <c r="I3500" s="57"/>
      <c r="J3500" s="57"/>
      <c r="K3500" s="59" t="s">
        <v>1</v>
      </c>
      <c r="L3500" s="51"/>
      <c r="M3500" s="59">
        <v>151.52000000000001</v>
      </c>
      <c r="N3500" s="51"/>
      <c r="O3500" s="82" t="s">
        <v>1</v>
      </c>
      <c r="P3500" s="51"/>
    </row>
    <row r="3501" spans="1:16">
      <c r="A3501" s="54" t="s">
        <v>1</v>
      </c>
      <c r="B3501" s="51"/>
      <c r="C3501" s="54" t="s">
        <v>231</v>
      </c>
      <c r="D3501" s="51"/>
      <c r="E3501" s="56" t="s">
        <v>232</v>
      </c>
      <c r="F3501" s="57"/>
      <c r="G3501" s="57"/>
      <c r="H3501" s="57"/>
      <c r="I3501" s="57"/>
      <c r="J3501" s="57"/>
      <c r="K3501" s="55">
        <v>16400</v>
      </c>
      <c r="L3501" s="51"/>
      <c r="M3501" s="55">
        <v>7349.67</v>
      </c>
      <c r="N3501" s="51"/>
      <c r="O3501" s="81">
        <v>44.82</v>
      </c>
      <c r="P3501" s="51"/>
    </row>
    <row r="3502" spans="1:16">
      <c r="A3502" s="58" t="s">
        <v>1</v>
      </c>
      <c r="B3502" s="51"/>
      <c r="C3502" s="58" t="s">
        <v>233</v>
      </c>
      <c r="D3502" s="51"/>
      <c r="E3502" s="65" t="s">
        <v>234</v>
      </c>
      <c r="F3502" s="57"/>
      <c r="G3502" s="57"/>
      <c r="H3502" s="57"/>
      <c r="I3502" s="57"/>
      <c r="J3502" s="57"/>
      <c r="K3502" s="59" t="s">
        <v>1</v>
      </c>
      <c r="L3502" s="51"/>
      <c r="M3502" s="59">
        <v>7349.67</v>
      </c>
      <c r="N3502" s="51"/>
      <c r="O3502" s="82" t="s">
        <v>1</v>
      </c>
      <c r="P3502" s="51"/>
    </row>
    <row r="3503" spans="1:16">
      <c r="A3503" s="54" t="s">
        <v>1</v>
      </c>
      <c r="B3503" s="51"/>
      <c r="C3503" s="54" t="s">
        <v>245</v>
      </c>
      <c r="D3503" s="51"/>
      <c r="E3503" s="56" t="s">
        <v>246</v>
      </c>
      <c r="F3503" s="57"/>
      <c r="G3503" s="57"/>
      <c r="H3503" s="57"/>
      <c r="I3503" s="57"/>
      <c r="J3503" s="57"/>
      <c r="K3503" s="55">
        <v>6020</v>
      </c>
      <c r="L3503" s="51"/>
      <c r="M3503" s="55">
        <v>6019.55</v>
      </c>
      <c r="N3503" s="51"/>
      <c r="O3503" s="81">
        <v>99.99</v>
      </c>
      <c r="P3503" s="51"/>
    </row>
    <row r="3504" spans="1:16">
      <c r="A3504" s="58" t="s">
        <v>1</v>
      </c>
      <c r="B3504" s="51"/>
      <c r="C3504" s="58" t="s">
        <v>290</v>
      </c>
      <c r="D3504" s="51"/>
      <c r="E3504" s="65" t="s">
        <v>291</v>
      </c>
      <c r="F3504" s="57"/>
      <c r="G3504" s="57"/>
      <c r="H3504" s="57"/>
      <c r="I3504" s="57"/>
      <c r="J3504" s="57"/>
      <c r="K3504" s="59" t="s">
        <v>1</v>
      </c>
      <c r="L3504" s="51"/>
      <c r="M3504" s="59">
        <v>1000</v>
      </c>
      <c r="N3504" s="51"/>
      <c r="O3504" s="82" t="s">
        <v>1</v>
      </c>
      <c r="P3504" s="51"/>
    </row>
    <row r="3505" spans="1:16">
      <c r="A3505" s="58" t="s">
        <v>1</v>
      </c>
      <c r="B3505" s="51"/>
      <c r="C3505" s="58" t="s">
        <v>709</v>
      </c>
      <c r="D3505" s="51"/>
      <c r="E3505" s="65" t="s">
        <v>710</v>
      </c>
      <c r="F3505" s="57"/>
      <c r="G3505" s="57"/>
      <c r="H3505" s="57"/>
      <c r="I3505" s="57"/>
      <c r="J3505" s="57"/>
      <c r="K3505" s="59" t="s">
        <v>1</v>
      </c>
      <c r="L3505" s="51"/>
      <c r="M3505" s="59">
        <v>5019.55</v>
      </c>
      <c r="N3505" s="51"/>
      <c r="O3505" s="82" t="s">
        <v>1</v>
      </c>
      <c r="P3505" s="51"/>
    </row>
    <row r="3506" spans="1:16">
      <c r="A3506" s="54" t="s">
        <v>1</v>
      </c>
      <c r="B3506" s="51"/>
      <c r="C3506" s="54" t="s">
        <v>292</v>
      </c>
      <c r="D3506" s="51"/>
      <c r="E3506" s="56" t="s">
        <v>293</v>
      </c>
      <c r="F3506" s="57"/>
      <c r="G3506" s="57"/>
      <c r="H3506" s="57"/>
      <c r="I3506" s="57"/>
      <c r="J3506" s="57"/>
      <c r="K3506" s="55">
        <v>3496</v>
      </c>
      <c r="L3506" s="51"/>
      <c r="M3506" s="55">
        <v>3495.68</v>
      </c>
      <c r="N3506" s="51"/>
      <c r="O3506" s="81">
        <v>99.99</v>
      </c>
      <c r="P3506" s="51"/>
    </row>
    <row r="3507" spans="1:16">
      <c r="A3507" s="58" t="s">
        <v>1</v>
      </c>
      <c r="B3507" s="51"/>
      <c r="C3507" s="58" t="s">
        <v>296</v>
      </c>
      <c r="D3507" s="51"/>
      <c r="E3507" s="65" t="s">
        <v>297</v>
      </c>
      <c r="F3507" s="57"/>
      <c r="G3507" s="57"/>
      <c r="H3507" s="57"/>
      <c r="I3507" s="57"/>
      <c r="J3507" s="57"/>
      <c r="K3507" s="59" t="s">
        <v>1</v>
      </c>
      <c r="L3507" s="51"/>
      <c r="M3507" s="59">
        <v>3495.68</v>
      </c>
      <c r="N3507" s="51"/>
      <c r="O3507" s="82" t="s">
        <v>1</v>
      </c>
      <c r="P3507" s="51"/>
    </row>
    <row r="3508" spans="1:16">
      <c r="A3508" s="62" t="s">
        <v>1</v>
      </c>
      <c r="B3508" s="51"/>
      <c r="C3508" s="62" t="s">
        <v>388</v>
      </c>
      <c r="D3508" s="51"/>
      <c r="E3508" s="51"/>
      <c r="F3508" s="51"/>
      <c r="G3508" s="51"/>
      <c r="H3508" s="51"/>
      <c r="I3508" s="51"/>
      <c r="J3508" s="51"/>
      <c r="K3508" s="63">
        <v>283200</v>
      </c>
      <c r="L3508" s="51"/>
      <c r="M3508" s="63">
        <v>82027.600000000006</v>
      </c>
      <c r="N3508" s="51"/>
      <c r="O3508" s="76">
        <v>28.96</v>
      </c>
      <c r="P3508" s="51"/>
    </row>
    <row r="3509" spans="1:16">
      <c r="A3509" s="62" t="s">
        <v>1</v>
      </c>
      <c r="B3509" s="51"/>
      <c r="C3509" s="62" t="s">
        <v>389</v>
      </c>
      <c r="D3509" s="51"/>
      <c r="E3509" s="51"/>
      <c r="F3509" s="51"/>
      <c r="G3509" s="51"/>
      <c r="H3509" s="51"/>
      <c r="I3509" s="51"/>
      <c r="J3509" s="51"/>
      <c r="K3509" s="63">
        <v>283200</v>
      </c>
      <c r="L3509" s="51"/>
      <c r="M3509" s="63">
        <v>82027.600000000006</v>
      </c>
      <c r="N3509" s="51"/>
      <c r="O3509" s="76">
        <v>28.96</v>
      </c>
      <c r="P3509" s="51"/>
    </row>
    <row r="3510" spans="1:16">
      <c r="A3510" s="54" t="s">
        <v>1</v>
      </c>
      <c r="B3510" s="51"/>
      <c r="C3510" s="54" t="s">
        <v>220</v>
      </c>
      <c r="D3510" s="51"/>
      <c r="E3510" s="56" t="s">
        <v>221</v>
      </c>
      <c r="F3510" s="57"/>
      <c r="G3510" s="57"/>
      <c r="H3510" s="57"/>
      <c r="I3510" s="57"/>
      <c r="J3510" s="57"/>
      <c r="K3510" s="55">
        <v>231000</v>
      </c>
      <c r="L3510" s="51"/>
      <c r="M3510" s="55">
        <v>68993.27</v>
      </c>
      <c r="N3510" s="51"/>
      <c r="O3510" s="81">
        <v>29.87</v>
      </c>
      <c r="P3510" s="51"/>
    </row>
    <row r="3511" spans="1:16">
      <c r="A3511" s="58" t="s">
        <v>1</v>
      </c>
      <c r="B3511" s="51"/>
      <c r="C3511" s="58" t="s">
        <v>222</v>
      </c>
      <c r="D3511" s="51"/>
      <c r="E3511" s="65" t="s">
        <v>223</v>
      </c>
      <c r="F3511" s="57"/>
      <c r="G3511" s="57"/>
      <c r="H3511" s="57"/>
      <c r="I3511" s="57"/>
      <c r="J3511" s="57"/>
      <c r="K3511" s="59" t="s">
        <v>1</v>
      </c>
      <c r="L3511" s="51"/>
      <c r="M3511" s="59">
        <v>68993.27</v>
      </c>
      <c r="N3511" s="51"/>
      <c r="O3511" s="82" t="s">
        <v>1</v>
      </c>
      <c r="P3511" s="51"/>
    </row>
    <row r="3512" spans="1:16">
      <c r="A3512" s="54" t="s">
        <v>1</v>
      </c>
      <c r="B3512" s="51"/>
      <c r="C3512" s="54" t="s">
        <v>224</v>
      </c>
      <c r="D3512" s="51"/>
      <c r="E3512" s="56" t="s">
        <v>225</v>
      </c>
      <c r="F3512" s="57"/>
      <c r="G3512" s="57"/>
      <c r="H3512" s="57"/>
      <c r="I3512" s="57"/>
      <c r="J3512" s="57"/>
      <c r="K3512" s="55">
        <v>7500</v>
      </c>
      <c r="L3512" s="51"/>
      <c r="M3512" s="55">
        <v>0</v>
      </c>
      <c r="N3512" s="51"/>
      <c r="O3512" s="81">
        <v>0</v>
      </c>
      <c r="P3512" s="51"/>
    </row>
    <row r="3513" spans="1:16">
      <c r="A3513" s="58" t="s">
        <v>1</v>
      </c>
      <c r="B3513" s="51"/>
      <c r="C3513" s="58" t="s">
        <v>226</v>
      </c>
      <c r="D3513" s="51"/>
      <c r="E3513" s="65" t="s">
        <v>225</v>
      </c>
      <c r="F3513" s="57"/>
      <c r="G3513" s="57"/>
      <c r="H3513" s="57"/>
      <c r="I3513" s="57"/>
      <c r="J3513" s="57"/>
      <c r="K3513" s="59" t="s">
        <v>1</v>
      </c>
      <c r="L3513" s="51"/>
      <c r="M3513" s="59">
        <v>0</v>
      </c>
      <c r="N3513" s="51"/>
      <c r="O3513" s="82" t="s">
        <v>1</v>
      </c>
      <c r="P3513" s="51"/>
    </row>
    <row r="3514" spans="1:16">
      <c r="A3514" s="54" t="s">
        <v>1</v>
      </c>
      <c r="B3514" s="51"/>
      <c r="C3514" s="54" t="s">
        <v>227</v>
      </c>
      <c r="D3514" s="51"/>
      <c r="E3514" s="56" t="s">
        <v>228</v>
      </c>
      <c r="F3514" s="57"/>
      <c r="G3514" s="57"/>
      <c r="H3514" s="57"/>
      <c r="I3514" s="57"/>
      <c r="J3514" s="57"/>
      <c r="K3514" s="55">
        <v>38100</v>
      </c>
      <c r="L3514" s="51"/>
      <c r="M3514" s="55">
        <v>11383.9</v>
      </c>
      <c r="N3514" s="51"/>
      <c r="O3514" s="81">
        <v>29.88</v>
      </c>
      <c r="P3514" s="51"/>
    </row>
    <row r="3515" spans="1:16">
      <c r="A3515" s="58" t="s">
        <v>1</v>
      </c>
      <c r="B3515" s="51"/>
      <c r="C3515" s="58" t="s">
        <v>229</v>
      </c>
      <c r="D3515" s="51"/>
      <c r="E3515" s="65" t="s">
        <v>230</v>
      </c>
      <c r="F3515" s="57"/>
      <c r="G3515" s="57"/>
      <c r="H3515" s="57"/>
      <c r="I3515" s="57"/>
      <c r="J3515" s="57"/>
      <c r="K3515" s="59" t="s">
        <v>1</v>
      </c>
      <c r="L3515" s="51"/>
      <c r="M3515" s="59">
        <v>11383.9</v>
      </c>
      <c r="N3515" s="51"/>
      <c r="O3515" s="82" t="s">
        <v>1</v>
      </c>
      <c r="P3515" s="51"/>
    </row>
    <row r="3516" spans="1:16">
      <c r="A3516" s="54" t="s">
        <v>1</v>
      </c>
      <c r="B3516" s="51"/>
      <c r="C3516" s="54" t="s">
        <v>231</v>
      </c>
      <c r="D3516" s="51"/>
      <c r="E3516" s="56" t="s">
        <v>232</v>
      </c>
      <c r="F3516" s="57"/>
      <c r="G3516" s="57"/>
      <c r="H3516" s="57"/>
      <c r="I3516" s="57"/>
      <c r="J3516" s="57"/>
      <c r="K3516" s="55">
        <v>6600</v>
      </c>
      <c r="L3516" s="51"/>
      <c r="M3516" s="55">
        <v>1650.43</v>
      </c>
      <c r="N3516" s="51"/>
      <c r="O3516" s="81">
        <v>25.01</v>
      </c>
      <c r="P3516" s="51"/>
    </row>
    <row r="3517" spans="1:16">
      <c r="A3517" s="58" t="s">
        <v>1</v>
      </c>
      <c r="B3517" s="51"/>
      <c r="C3517" s="58" t="s">
        <v>233</v>
      </c>
      <c r="D3517" s="51"/>
      <c r="E3517" s="65" t="s">
        <v>234</v>
      </c>
      <c r="F3517" s="57"/>
      <c r="G3517" s="57"/>
      <c r="H3517" s="57"/>
      <c r="I3517" s="57"/>
      <c r="J3517" s="57"/>
      <c r="K3517" s="59" t="s">
        <v>1</v>
      </c>
      <c r="L3517" s="51"/>
      <c r="M3517" s="59">
        <v>1650.43</v>
      </c>
      <c r="N3517" s="51"/>
      <c r="O3517" s="82" t="s">
        <v>1</v>
      </c>
      <c r="P3517" s="51"/>
    </row>
    <row r="3518" spans="1:16">
      <c r="A3518" s="62" t="s">
        <v>1</v>
      </c>
      <c r="B3518" s="51"/>
      <c r="C3518" s="62" t="s">
        <v>390</v>
      </c>
      <c r="D3518" s="51"/>
      <c r="E3518" s="51"/>
      <c r="F3518" s="51"/>
      <c r="G3518" s="51"/>
      <c r="H3518" s="51"/>
      <c r="I3518" s="51"/>
      <c r="J3518" s="51"/>
      <c r="K3518" s="63">
        <v>35000</v>
      </c>
      <c r="L3518" s="51"/>
      <c r="M3518" s="63">
        <v>0</v>
      </c>
      <c r="N3518" s="51"/>
      <c r="O3518" s="76">
        <v>0</v>
      </c>
      <c r="P3518" s="51"/>
    </row>
    <row r="3519" spans="1:16">
      <c r="A3519" s="62" t="s">
        <v>1</v>
      </c>
      <c r="B3519" s="51"/>
      <c r="C3519" s="62" t="s">
        <v>391</v>
      </c>
      <c r="D3519" s="51"/>
      <c r="E3519" s="51"/>
      <c r="F3519" s="51"/>
      <c r="G3519" s="51"/>
      <c r="H3519" s="51"/>
      <c r="I3519" s="51"/>
      <c r="J3519" s="51"/>
      <c r="K3519" s="63">
        <v>35000</v>
      </c>
      <c r="L3519" s="51"/>
      <c r="M3519" s="63">
        <v>0</v>
      </c>
      <c r="N3519" s="51"/>
      <c r="O3519" s="76">
        <v>0</v>
      </c>
      <c r="P3519" s="51"/>
    </row>
    <row r="3520" spans="1:16">
      <c r="A3520" s="54" t="s">
        <v>1</v>
      </c>
      <c r="B3520" s="51"/>
      <c r="C3520" s="54" t="s">
        <v>220</v>
      </c>
      <c r="D3520" s="51"/>
      <c r="E3520" s="56" t="s">
        <v>221</v>
      </c>
      <c r="F3520" s="57"/>
      <c r="G3520" s="57"/>
      <c r="H3520" s="57"/>
      <c r="I3520" s="57"/>
      <c r="J3520" s="57"/>
      <c r="K3520" s="55">
        <v>20000</v>
      </c>
      <c r="L3520" s="51"/>
      <c r="M3520" s="55">
        <v>0</v>
      </c>
      <c r="N3520" s="51"/>
      <c r="O3520" s="81">
        <v>0</v>
      </c>
      <c r="P3520" s="51"/>
    </row>
    <row r="3521" spans="1:16">
      <c r="A3521" s="58" t="s">
        <v>1</v>
      </c>
      <c r="B3521" s="51"/>
      <c r="C3521" s="58" t="s">
        <v>222</v>
      </c>
      <c r="D3521" s="51"/>
      <c r="E3521" s="65" t="s">
        <v>223</v>
      </c>
      <c r="F3521" s="57"/>
      <c r="G3521" s="57"/>
      <c r="H3521" s="57"/>
      <c r="I3521" s="57"/>
      <c r="J3521" s="57"/>
      <c r="K3521" s="59" t="s">
        <v>1</v>
      </c>
      <c r="L3521" s="51"/>
      <c r="M3521" s="59">
        <v>0</v>
      </c>
      <c r="N3521" s="51"/>
      <c r="O3521" s="82" t="s">
        <v>1</v>
      </c>
      <c r="P3521" s="51"/>
    </row>
    <row r="3522" spans="1:16">
      <c r="A3522" s="54" t="s">
        <v>1</v>
      </c>
      <c r="B3522" s="51"/>
      <c r="C3522" s="54" t="s">
        <v>224</v>
      </c>
      <c r="D3522" s="51"/>
      <c r="E3522" s="56" t="s">
        <v>225</v>
      </c>
      <c r="F3522" s="57"/>
      <c r="G3522" s="57"/>
      <c r="H3522" s="57"/>
      <c r="I3522" s="57"/>
      <c r="J3522" s="57"/>
      <c r="K3522" s="55">
        <v>6700</v>
      </c>
      <c r="L3522" s="51"/>
      <c r="M3522" s="55">
        <v>0</v>
      </c>
      <c r="N3522" s="51"/>
      <c r="O3522" s="81">
        <v>0</v>
      </c>
      <c r="P3522" s="51"/>
    </row>
    <row r="3523" spans="1:16">
      <c r="A3523" s="58" t="s">
        <v>1</v>
      </c>
      <c r="B3523" s="51"/>
      <c r="C3523" s="58" t="s">
        <v>226</v>
      </c>
      <c r="D3523" s="51"/>
      <c r="E3523" s="65" t="s">
        <v>225</v>
      </c>
      <c r="F3523" s="57"/>
      <c r="G3523" s="57"/>
      <c r="H3523" s="57"/>
      <c r="I3523" s="57"/>
      <c r="J3523" s="57"/>
      <c r="K3523" s="59" t="s">
        <v>1</v>
      </c>
      <c r="L3523" s="51"/>
      <c r="M3523" s="59">
        <v>0</v>
      </c>
      <c r="N3523" s="51"/>
      <c r="O3523" s="82" t="s">
        <v>1</v>
      </c>
      <c r="P3523" s="51"/>
    </row>
    <row r="3524" spans="1:16">
      <c r="A3524" s="54" t="s">
        <v>1</v>
      </c>
      <c r="B3524" s="51"/>
      <c r="C3524" s="54" t="s">
        <v>227</v>
      </c>
      <c r="D3524" s="51"/>
      <c r="E3524" s="56" t="s">
        <v>228</v>
      </c>
      <c r="F3524" s="57"/>
      <c r="G3524" s="57"/>
      <c r="H3524" s="57"/>
      <c r="I3524" s="57"/>
      <c r="J3524" s="57"/>
      <c r="K3524" s="55">
        <v>3300</v>
      </c>
      <c r="L3524" s="51"/>
      <c r="M3524" s="55">
        <v>0</v>
      </c>
      <c r="N3524" s="51"/>
      <c r="O3524" s="81">
        <v>0</v>
      </c>
      <c r="P3524" s="51"/>
    </row>
    <row r="3525" spans="1:16">
      <c r="A3525" s="58" t="s">
        <v>1</v>
      </c>
      <c r="B3525" s="51"/>
      <c r="C3525" s="58" t="s">
        <v>229</v>
      </c>
      <c r="D3525" s="51"/>
      <c r="E3525" s="65" t="s">
        <v>230</v>
      </c>
      <c r="F3525" s="57"/>
      <c r="G3525" s="57"/>
      <c r="H3525" s="57"/>
      <c r="I3525" s="57"/>
      <c r="J3525" s="57"/>
      <c r="K3525" s="59" t="s">
        <v>1</v>
      </c>
      <c r="L3525" s="51"/>
      <c r="M3525" s="59">
        <v>0</v>
      </c>
      <c r="N3525" s="51"/>
      <c r="O3525" s="82" t="s">
        <v>1</v>
      </c>
      <c r="P3525" s="51"/>
    </row>
    <row r="3526" spans="1:16">
      <c r="A3526" s="54" t="s">
        <v>1</v>
      </c>
      <c r="B3526" s="51"/>
      <c r="C3526" s="54" t="s">
        <v>231</v>
      </c>
      <c r="D3526" s="51"/>
      <c r="E3526" s="56" t="s">
        <v>232</v>
      </c>
      <c r="F3526" s="57"/>
      <c r="G3526" s="57"/>
      <c r="H3526" s="57"/>
      <c r="I3526" s="57"/>
      <c r="J3526" s="57"/>
      <c r="K3526" s="55">
        <v>5000</v>
      </c>
      <c r="L3526" s="51"/>
      <c r="M3526" s="55">
        <v>0</v>
      </c>
      <c r="N3526" s="51"/>
      <c r="O3526" s="81">
        <v>0</v>
      </c>
      <c r="P3526" s="51"/>
    </row>
    <row r="3527" spans="1:16">
      <c r="A3527" s="58" t="s">
        <v>1</v>
      </c>
      <c r="B3527" s="51"/>
      <c r="C3527" s="58" t="s">
        <v>233</v>
      </c>
      <c r="D3527" s="51"/>
      <c r="E3527" s="65" t="s">
        <v>234</v>
      </c>
      <c r="F3527" s="57"/>
      <c r="G3527" s="57"/>
      <c r="H3527" s="57"/>
      <c r="I3527" s="57"/>
      <c r="J3527" s="57"/>
      <c r="K3527" s="59" t="s">
        <v>1</v>
      </c>
      <c r="L3527" s="51"/>
      <c r="M3527" s="59">
        <v>0</v>
      </c>
      <c r="N3527" s="51"/>
      <c r="O3527" s="82" t="s">
        <v>1</v>
      </c>
      <c r="P3527" s="51"/>
    </row>
    <row r="3528" spans="1:16">
      <c r="A3528" s="60"/>
      <c r="B3528" s="51"/>
      <c r="C3528" s="60" t="s">
        <v>640</v>
      </c>
      <c r="D3528" s="51"/>
      <c r="E3528" s="64" t="s">
        <v>641</v>
      </c>
      <c r="F3528" s="57"/>
      <c r="G3528" s="57"/>
      <c r="H3528" s="57"/>
      <c r="I3528" s="57"/>
      <c r="J3528" s="57"/>
      <c r="K3528" s="61">
        <v>1640744.36</v>
      </c>
      <c r="L3528" s="51"/>
      <c r="M3528" s="61">
        <v>334922.37</v>
      </c>
      <c r="N3528" s="51"/>
      <c r="O3528" s="80">
        <v>20.41</v>
      </c>
      <c r="P3528" s="51"/>
    </row>
    <row r="3529" spans="1:16">
      <c r="A3529" s="62" t="s">
        <v>1</v>
      </c>
      <c r="B3529" s="51"/>
      <c r="C3529" s="62" t="s">
        <v>384</v>
      </c>
      <c r="D3529" s="51"/>
      <c r="E3529" s="51"/>
      <c r="F3529" s="51"/>
      <c r="G3529" s="51"/>
      <c r="H3529" s="51"/>
      <c r="I3529" s="51"/>
      <c r="J3529" s="51"/>
      <c r="K3529" s="63">
        <v>19850</v>
      </c>
      <c r="L3529" s="51"/>
      <c r="M3529" s="63">
        <v>0</v>
      </c>
      <c r="N3529" s="51"/>
      <c r="O3529" s="76">
        <v>0</v>
      </c>
      <c r="P3529" s="51"/>
    </row>
    <row r="3530" spans="1:16">
      <c r="A3530" s="62" t="s">
        <v>1</v>
      </c>
      <c r="B3530" s="51"/>
      <c r="C3530" s="62" t="s">
        <v>385</v>
      </c>
      <c r="D3530" s="51"/>
      <c r="E3530" s="51"/>
      <c r="F3530" s="51"/>
      <c r="G3530" s="51"/>
      <c r="H3530" s="51"/>
      <c r="I3530" s="51"/>
      <c r="J3530" s="51"/>
      <c r="K3530" s="63">
        <v>19850</v>
      </c>
      <c r="L3530" s="51"/>
      <c r="M3530" s="63">
        <v>0</v>
      </c>
      <c r="N3530" s="51"/>
      <c r="O3530" s="76">
        <v>0</v>
      </c>
      <c r="P3530" s="51"/>
    </row>
    <row r="3531" spans="1:16">
      <c r="A3531" s="54" t="s">
        <v>1</v>
      </c>
      <c r="B3531" s="51"/>
      <c r="C3531" s="54" t="s">
        <v>220</v>
      </c>
      <c r="D3531" s="51"/>
      <c r="E3531" s="56" t="s">
        <v>221</v>
      </c>
      <c r="F3531" s="57"/>
      <c r="G3531" s="57"/>
      <c r="H3531" s="57"/>
      <c r="I3531" s="57"/>
      <c r="J3531" s="57"/>
      <c r="K3531" s="55">
        <v>4500</v>
      </c>
      <c r="L3531" s="51"/>
      <c r="M3531" s="55">
        <v>0</v>
      </c>
      <c r="N3531" s="51"/>
      <c r="O3531" s="81">
        <v>0</v>
      </c>
      <c r="P3531" s="51"/>
    </row>
    <row r="3532" spans="1:16">
      <c r="A3532" s="58" t="s">
        <v>1</v>
      </c>
      <c r="B3532" s="51"/>
      <c r="C3532" s="58" t="s">
        <v>222</v>
      </c>
      <c r="D3532" s="51"/>
      <c r="E3532" s="65" t="s">
        <v>223</v>
      </c>
      <c r="F3532" s="57"/>
      <c r="G3532" s="57"/>
      <c r="H3532" s="57"/>
      <c r="I3532" s="57"/>
      <c r="J3532" s="57"/>
      <c r="K3532" s="59" t="s">
        <v>1</v>
      </c>
      <c r="L3532" s="51"/>
      <c r="M3532" s="59">
        <v>0</v>
      </c>
      <c r="N3532" s="51"/>
      <c r="O3532" s="82" t="s">
        <v>1</v>
      </c>
      <c r="P3532" s="51"/>
    </row>
    <row r="3533" spans="1:16">
      <c r="A3533" s="54" t="s">
        <v>1</v>
      </c>
      <c r="B3533" s="51"/>
      <c r="C3533" s="54" t="s">
        <v>227</v>
      </c>
      <c r="D3533" s="51"/>
      <c r="E3533" s="56" t="s">
        <v>228</v>
      </c>
      <c r="F3533" s="57"/>
      <c r="G3533" s="57"/>
      <c r="H3533" s="57"/>
      <c r="I3533" s="57"/>
      <c r="J3533" s="57"/>
      <c r="K3533" s="55">
        <v>750</v>
      </c>
      <c r="L3533" s="51"/>
      <c r="M3533" s="55">
        <v>0</v>
      </c>
      <c r="N3533" s="51"/>
      <c r="O3533" s="81">
        <v>0</v>
      </c>
      <c r="P3533" s="51"/>
    </row>
    <row r="3534" spans="1:16">
      <c r="A3534" s="58" t="s">
        <v>1</v>
      </c>
      <c r="B3534" s="51"/>
      <c r="C3534" s="58" t="s">
        <v>229</v>
      </c>
      <c r="D3534" s="51"/>
      <c r="E3534" s="65" t="s">
        <v>230</v>
      </c>
      <c r="F3534" s="57"/>
      <c r="G3534" s="57"/>
      <c r="H3534" s="57"/>
      <c r="I3534" s="57"/>
      <c r="J3534" s="57"/>
      <c r="K3534" s="59" t="s">
        <v>1</v>
      </c>
      <c r="L3534" s="51"/>
      <c r="M3534" s="59">
        <v>0</v>
      </c>
      <c r="N3534" s="51"/>
      <c r="O3534" s="82" t="s">
        <v>1</v>
      </c>
      <c r="P3534" s="51"/>
    </row>
    <row r="3535" spans="1:16">
      <c r="A3535" s="54" t="s">
        <v>1</v>
      </c>
      <c r="B3535" s="51"/>
      <c r="C3535" s="54" t="s">
        <v>235</v>
      </c>
      <c r="D3535" s="51"/>
      <c r="E3535" s="56" t="s">
        <v>236</v>
      </c>
      <c r="F3535" s="57"/>
      <c r="G3535" s="57"/>
      <c r="H3535" s="57"/>
      <c r="I3535" s="57"/>
      <c r="J3535" s="57"/>
      <c r="K3535" s="55">
        <v>14600</v>
      </c>
      <c r="L3535" s="51"/>
      <c r="M3535" s="55">
        <v>0</v>
      </c>
      <c r="N3535" s="51"/>
      <c r="O3535" s="81">
        <v>0</v>
      </c>
      <c r="P3535" s="51"/>
    </row>
    <row r="3536" spans="1:16">
      <c r="A3536" s="58" t="s">
        <v>1</v>
      </c>
      <c r="B3536" s="51"/>
      <c r="C3536" s="58" t="s">
        <v>237</v>
      </c>
      <c r="D3536" s="51"/>
      <c r="E3536" s="65" t="s">
        <v>238</v>
      </c>
      <c r="F3536" s="57"/>
      <c r="G3536" s="57"/>
      <c r="H3536" s="57"/>
      <c r="I3536" s="57"/>
      <c r="J3536" s="57"/>
      <c r="K3536" s="59" t="s">
        <v>1</v>
      </c>
      <c r="L3536" s="51"/>
      <c r="M3536" s="59">
        <v>0</v>
      </c>
      <c r="N3536" s="51"/>
      <c r="O3536" s="82" t="s">
        <v>1</v>
      </c>
      <c r="P3536" s="51"/>
    </row>
    <row r="3537" spans="1:16">
      <c r="A3537" s="58" t="s">
        <v>1</v>
      </c>
      <c r="B3537" s="51"/>
      <c r="C3537" s="58" t="s">
        <v>270</v>
      </c>
      <c r="D3537" s="51"/>
      <c r="E3537" s="65" t="s">
        <v>271</v>
      </c>
      <c r="F3537" s="57"/>
      <c r="G3537" s="57"/>
      <c r="H3537" s="57"/>
      <c r="I3537" s="57"/>
      <c r="J3537" s="57"/>
      <c r="K3537" s="59" t="s">
        <v>1</v>
      </c>
      <c r="L3537" s="51"/>
      <c r="M3537" s="59">
        <v>0</v>
      </c>
      <c r="N3537" s="51"/>
      <c r="O3537" s="82" t="s">
        <v>1</v>
      </c>
      <c r="P3537" s="51"/>
    </row>
    <row r="3538" spans="1:16">
      <c r="A3538" s="62" t="s">
        <v>1</v>
      </c>
      <c r="B3538" s="51"/>
      <c r="C3538" s="62" t="s">
        <v>386</v>
      </c>
      <c r="D3538" s="51"/>
      <c r="E3538" s="51"/>
      <c r="F3538" s="51"/>
      <c r="G3538" s="51"/>
      <c r="H3538" s="51"/>
      <c r="I3538" s="51"/>
      <c r="J3538" s="51"/>
      <c r="K3538" s="63">
        <v>54000</v>
      </c>
      <c r="L3538" s="51"/>
      <c r="M3538" s="63">
        <v>0</v>
      </c>
      <c r="N3538" s="51"/>
      <c r="O3538" s="76">
        <v>0</v>
      </c>
      <c r="P3538" s="51"/>
    </row>
    <row r="3539" spans="1:16">
      <c r="A3539" s="62" t="s">
        <v>1</v>
      </c>
      <c r="B3539" s="51"/>
      <c r="C3539" s="62" t="s">
        <v>387</v>
      </c>
      <c r="D3539" s="51"/>
      <c r="E3539" s="51"/>
      <c r="F3539" s="51"/>
      <c r="G3539" s="51"/>
      <c r="H3539" s="51"/>
      <c r="I3539" s="51"/>
      <c r="J3539" s="51"/>
      <c r="K3539" s="63">
        <v>54000</v>
      </c>
      <c r="L3539" s="51"/>
      <c r="M3539" s="63">
        <v>0</v>
      </c>
      <c r="N3539" s="51"/>
      <c r="O3539" s="76">
        <v>0</v>
      </c>
      <c r="P3539" s="51"/>
    </row>
    <row r="3540" spans="1:16">
      <c r="A3540" s="54" t="s">
        <v>1</v>
      </c>
      <c r="B3540" s="51"/>
      <c r="C3540" s="54" t="s">
        <v>231</v>
      </c>
      <c r="D3540" s="51"/>
      <c r="E3540" s="56" t="s">
        <v>232</v>
      </c>
      <c r="F3540" s="57"/>
      <c r="G3540" s="57"/>
      <c r="H3540" s="57"/>
      <c r="I3540" s="57"/>
      <c r="J3540" s="57"/>
      <c r="K3540" s="55">
        <v>3000</v>
      </c>
      <c r="L3540" s="51"/>
      <c r="M3540" s="55">
        <v>0</v>
      </c>
      <c r="N3540" s="51"/>
      <c r="O3540" s="81">
        <v>0</v>
      </c>
      <c r="P3540" s="51"/>
    </row>
    <row r="3541" spans="1:16">
      <c r="A3541" s="58" t="s">
        <v>1</v>
      </c>
      <c r="B3541" s="51"/>
      <c r="C3541" s="58" t="s">
        <v>258</v>
      </c>
      <c r="D3541" s="51"/>
      <c r="E3541" s="65" t="s">
        <v>259</v>
      </c>
      <c r="F3541" s="57"/>
      <c r="G3541" s="57"/>
      <c r="H3541" s="57"/>
      <c r="I3541" s="57"/>
      <c r="J3541" s="57"/>
      <c r="K3541" s="59" t="s">
        <v>1</v>
      </c>
      <c r="L3541" s="51"/>
      <c r="M3541" s="59">
        <v>0</v>
      </c>
      <c r="N3541" s="51"/>
      <c r="O3541" s="82" t="s">
        <v>1</v>
      </c>
      <c r="P3541" s="51"/>
    </row>
    <row r="3542" spans="1:16">
      <c r="A3542" s="58" t="s">
        <v>1</v>
      </c>
      <c r="B3542" s="51"/>
      <c r="C3542" s="58" t="s">
        <v>260</v>
      </c>
      <c r="D3542" s="51"/>
      <c r="E3542" s="65" t="s">
        <v>261</v>
      </c>
      <c r="F3542" s="57"/>
      <c r="G3542" s="57"/>
      <c r="H3542" s="57"/>
      <c r="I3542" s="57"/>
      <c r="J3542" s="57"/>
      <c r="K3542" s="59" t="s">
        <v>1</v>
      </c>
      <c r="L3542" s="51"/>
      <c r="M3542" s="59">
        <v>0</v>
      </c>
      <c r="N3542" s="51"/>
      <c r="O3542" s="82" t="s">
        <v>1</v>
      </c>
      <c r="P3542" s="51"/>
    </row>
    <row r="3543" spans="1:16">
      <c r="A3543" s="58" t="s">
        <v>1</v>
      </c>
      <c r="B3543" s="51"/>
      <c r="C3543" s="58" t="s">
        <v>378</v>
      </c>
      <c r="D3543" s="51"/>
      <c r="E3543" s="65" t="s">
        <v>379</v>
      </c>
      <c r="F3543" s="57"/>
      <c r="G3543" s="57"/>
      <c r="H3543" s="57"/>
      <c r="I3543" s="57"/>
      <c r="J3543" s="57"/>
      <c r="K3543" s="59" t="s">
        <v>1</v>
      </c>
      <c r="L3543" s="51"/>
      <c r="M3543" s="59">
        <v>0</v>
      </c>
      <c r="N3543" s="51"/>
      <c r="O3543" s="82" t="s">
        <v>1</v>
      </c>
      <c r="P3543" s="51"/>
    </row>
    <row r="3544" spans="1:16">
      <c r="A3544" s="54" t="s">
        <v>1</v>
      </c>
      <c r="B3544" s="51"/>
      <c r="C3544" s="54" t="s">
        <v>235</v>
      </c>
      <c r="D3544" s="51"/>
      <c r="E3544" s="56" t="s">
        <v>236</v>
      </c>
      <c r="F3544" s="57"/>
      <c r="G3544" s="57"/>
      <c r="H3544" s="57"/>
      <c r="I3544" s="57"/>
      <c r="J3544" s="57"/>
      <c r="K3544" s="55">
        <v>17000</v>
      </c>
      <c r="L3544" s="51"/>
      <c r="M3544" s="55">
        <v>0</v>
      </c>
      <c r="N3544" s="51"/>
      <c r="O3544" s="81">
        <v>0</v>
      </c>
      <c r="P3544" s="51"/>
    </row>
    <row r="3545" spans="1:16">
      <c r="A3545" s="58" t="s">
        <v>1</v>
      </c>
      <c r="B3545" s="51"/>
      <c r="C3545" s="58" t="s">
        <v>237</v>
      </c>
      <c r="D3545" s="51"/>
      <c r="E3545" s="65" t="s">
        <v>238</v>
      </c>
      <c r="F3545" s="57"/>
      <c r="G3545" s="57"/>
      <c r="H3545" s="57"/>
      <c r="I3545" s="57"/>
      <c r="J3545" s="57"/>
      <c r="K3545" s="59" t="s">
        <v>1</v>
      </c>
      <c r="L3545" s="51"/>
      <c r="M3545" s="59">
        <v>0</v>
      </c>
      <c r="N3545" s="51"/>
      <c r="O3545" s="82" t="s">
        <v>1</v>
      </c>
      <c r="P3545" s="51"/>
    </row>
    <row r="3546" spans="1:16">
      <c r="A3546" s="58" t="s">
        <v>1</v>
      </c>
      <c r="B3546" s="51"/>
      <c r="C3546" s="58" t="s">
        <v>327</v>
      </c>
      <c r="D3546" s="51"/>
      <c r="E3546" s="65" t="s">
        <v>328</v>
      </c>
      <c r="F3546" s="57"/>
      <c r="G3546" s="57"/>
      <c r="H3546" s="57"/>
      <c r="I3546" s="57"/>
      <c r="J3546" s="57"/>
      <c r="K3546" s="59" t="s">
        <v>1</v>
      </c>
      <c r="L3546" s="51"/>
      <c r="M3546" s="59">
        <v>0</v>
      </c>
      <c r="N3546" s="51"/>
      <c r="O3546" s="82" t="s">
        <v>1</v>
      </c>
      <c r="P3546" s="51"/>
    </row>
    <row r="3547" spans="1:16">
      <c r="A3547" s="58" t="s">
        <v>1</v>
      </c>
      <c r="B3547" s="51"/>
      <c r="C3547" s="58" t="s">
        <v>270</v>
      </c>
      <c r="D3547" s="51"/>
      <c r="E3547" s="65" t="s">
        <v>271</v>
      </c>
      <c r="F3547" s="57"/>
      <c r="G3547" s="57"/>
      <c r="H3547" s="57"/>
      <c r="I3547" s="57"/>
      <c r="J3547" s="57"/>
      <c r="K3547" s="59" t="s">
        <v>1</v>
      </c>
      <c r="L3547" s="51"/>
      <c r="M3547" s="59">
        <v>0</v>
      </c>
      <c r="N3547" s="51"/>
      <c r="O3547" s="82" t="s">
        <v>1</v>
      </c>
      <c r="P3547" s="51"/>
    </row>
    <row r="3548" spans="1:16">
      <c r="A3548" s="54" t="s">
        <v>1</v>
      </c>
      <c r="B3548" s="51"/>
      <c r="C3548" s="54" t="s">
        <v>239</v>
      </c>
      <c r="D3548" s="51"/>
      <c r="E3548" s="56" t="s">
        <v>240</v>
      </c>
      <c r="F3548" s="57"/>
      <c r="G3548" s="57"/>
      <c r="H3548" s="57"/>
      <c r="I3548" s="57"/>
      <c r="J3548" s="57"/>
      <c r="K3548" s="55">
        <v>14000</v>
      </c>
      <c r="L3548" s="51"/>
      <c r="M3548" s="55">
        <v>0</v>
      </c>
      <c r="N3548" s="51"/>
      <c r="O3548" s="81">
        <v>0</v>
      </c>
      <c r="P3548" s="51"/>
    </row>
    <row r="3549" spans="1:16">
      <c r="A3549" s="58" t="s">
        <v>1</v>
      </c>
      <c r="B3549" s="51"/>
      <c r="C3549" s="58" t="s">
        <v>274</v>
      </c>
      <c r="D3549" s="51"/>
      <c r="E3549" s="65" t="s">
        <v>275</v>
      </c>
      <c r="F3549" s="57"/>
      <c r="G3549" s="57"/>
      <c r="H3549" s="57"/>
      <c r="I3549" s="57"/>
      <c r="J3549" s="57"/>
      <c r="K3549" s="59" t="s">
        <v>1</v>
      </c>
      <c r="L3549" s="51"/>
      <c r="M3549" s="59">
        <v>0</v>
      </c>
      <c r="N3549" s="51"/>
      <c r="O3549" s="82" t="s">
        <v>1</v>
      </c>
      <c r="P3549" s="51"/>
    </row>
    <row r="3550" spans="1:16">
      <c r="A3550" s="58" t="s">
        <v>1</v>
      </c>
      <c r="B3550" s="51"/>
      <c r="C3550" s="58" t="s">
        <v>276</v>
      </c>
      <c r="D3550" s="51"/>
      <c r="E3550" s="65" t="s">
        <v>277</v>
      </c>
      <c r="F3550" s="57"/>
      <c r="G3550" s="57"/>
      <c r="H3550" s="57"/>
      <c r="I3550" s="57"/>
      <c r="J3550" s="57"/>
      <c r="K3550" s="59" t="s">
        <v>1</v>
      </c>
      <c r="L3550" s="51"/>
      <c r="M3550" s="59">
        <v>0</v>
      </c>
      <c r="N3550" s="51"/>
      <c r="O3550" s="82" t="s">
        <v>1</v>
      </c>
      <c r="P3550" s="51"/>
    </row>
    <row r="3551" spans="1:16">
      <c r="A3551" s="54" t="s">
        <v>1</v>
      </c>
      <c r="B3551" s="51"/>
      <c r="C3551" s="54" t="s">
        <v>262</v>
      </c>
      <c r="D3551" s="51"/>
      <c r="E3551" s="56" t="s">
        <v>263</v>
      </c>
      <c r="F3551" s="57"/>
      <c r="G3551" s="57"/>
      <c r="H3551" s="57"/>
      <c r="I3551" s="57"/>
      <c r="J3551" s="57"/>
      <c r="K3551" s="55">
        <v>20000</v>
      </c>
      <c r="L3551" s="51"/>
      <c r="M3551" s="55">
        <v>0</v>
      </c>
      <c r="N3551" s="51"/>
      <c r="O3551" s="81">
        <v>0</v>
      </c>
      <c r="P3551" s="51"/>
    </row>
    <row r="3552" spans="1:16">
      <c r="A3552" s="58" t="s">
        <v>1</v>
      </c>
      <c r="B3552" s="51"/>
      <c r="C3552" s="58" t="s">
        <v>264</v>
      </c>
      <c r="D3552" s="51"/>
      <c r="E3552" s="65" t="s">
        <v>265</v>
      </c>
      <c r="F3552" s="57"/>
      <c r="G3552" s="57"/>
      <c r="H3552" s="57"/>
      <c r="I3552" s="57"/>
      <c r="J3552" s="57"/>
      <c r="K3552" s="59" t="s">
        <v>1</v>
      </c>
      <c r="L3552" s="51"/>
      <c r="M3552" s="59">
        <v>0</v>
      </c>
      <c r="N3552" s="51"/>
      <c r="O3552" s="82" t="s">
        <v>1</v>
      </c>
      <c r="P3552" s="51"/>
    </row>
    <row r="3553" spans="1:16">
      <c r="A3553" s="62" t="s">
        <v>1</v>
      </c>
      <c r="B3553" s="51"/>
      <c r="C3553" s="62" t="s">
        <v>388</v>
      </c>
      <c r="D3553" s="51"/>
      <c r="E3553" s="51"/>
      <c r="F3553" s="51"/>
      <c r="G3553" s="51"/>
      <c r="H3553" s="51"/>
      <c r="I3553" s="51"/>
      <c r="J3553" s="51"/>
      <c r="K3553" s="63">
        <v>798268.94</v>
      </c>
      <c r="L3553" s="51"/>
      <c r="M3553" s="63">
        <v>199619.09</v>
      </c>
      <c r="N3553" s="51"/>
      <c r="O3553" s="76">
        <v>25.01</v>
      </c>
      <c r="P3553" s="51"/>
    </row>
    <row r="3554" spans="1:16">
      <c r="A3554" s="62" t="s">
        <v>1</v>
      </c>
      <c r="B3554" s="51"/>
      <c r="C3554" s="62" t="s">
        <v>389</v>
      </c>
      <c r="D3554" s="51"/>
      <c r="E3554" s="51"/>
      <c r="F3554" s="51"/>
      <c r="G3554" s="51"/>
      <c r="H3554" s="51"/>
      <c r="I3554" s="51"/>
      <c r="J3554" s="51"/>
      <c r="K3554" s="63">
        <v>798268.94</v>
      </c>
      <c r="L3554" s="51"/>
      <c r="M3554" s="63">
        <v>199619.09</v>
      </c>
      <c r="N3554" s="51"/>
      <c r="O3554" s="76">
        <v>25.01</v>
      </c>
      <c r="P3554" s="51"/>
    </row>
    <row r="3555" spans="1:16">
      <c r="A3555" s="54" t="s">
        <v>1</v>
      </c>
      <c r="B3555" s="51"/>
      <c r="C3555" s="54" t="s">
        <v>231</v>
      </c>
      <c r="D3555" s="51"/>
      <c r="E3555" s="56" t="s">
        <v>232</v>
      </c>
      <c r="F3555" s="57"/>
      <c r="G3555" s="57"/>
      <c r="H3555" s="57"/>
      <c r="I3555" s="57"/>
      <c r="J3555" s="57"/>
      <c r="K3555" s="55">
        <v>21000</v>
      </c>
      <c r="L3555" s="51"/>
      <c r="M3555" s="55">
        <v>2663.87</v>
      </c>
      <c r="N3555" s="51"/>
      <c r="O3555" s="81">
        <v>12.69</v>
      </c>
      <c r="P3555" s="51"/>
    </row>
    <row r="3556" spans="1:16">
      <c r="A3556" s="58" t="s">
        <v>1</v>
      </c>
      <c r="B3556" s="51"/>
      <c r="C3556" s="58" t="s">
        <v>258</v>
      </c>
      <c r="D3556" s="51"/>
      <c r="E3556" s="65" t="s">
        <v>259</v>
      </c>
      <c r="F3556" s="57"/>
      <c r="G3556" s="57"/>
      <c r="H3556" s="57"/>
      <c r="I3556" s="57"/>
      <c r="J3556" s="57"/>
      <c r="K3556" s="59" t="s">
        <v>1</v>
      </c>
      <c r="L3556" s="51"/>
      <c r="M3556" s="59">
        <v>2663.87</v>
      </c>
      <c r="N3556" s="51"/>
      <c r="O3556" s="82" t="s">
        <v>1</v>
      </c>
      <c r="P3556" s="51"/>
    </row>
    <row r="3557" spans="1:16">
      <c r="A3557" s="58" t="s">
        <v>1</v>
      </c>
      <c r="B3557" s="51"/>
      <c r="C3557" s="58" t="s">
        <v>260</v>
      </c>
      <c r="D3557" s="51"/>
      <c r="E3557" s="65" t="s">
        <v>261</v>
      </c>
      <c r="F3557" s="57"/>
      <c r="G3557" s="57"/>
      <c r="H3557" s="57"/>
      <c r="I3557" s="57"/>
      <c r="J3557" s="57"/>
      <c r="K3557" s="59" t="s">
        <v>1</v>
      </c>
      <c r="L3557" s="51"/>
      <c r="M3557" s="59">
        <v>0</v>
      </c>
      <c r="N3557" s="51"/>
      <c r="O3557" s="82" t="s">
        <v>1</v>
      </c>
      <c r="P3557" s="51"/>
    </row>
    <row r="3558" spans="1:16">
      <c r="A3558" s="58" t="s">
        <v>1</v>
      </c>
      <c r="B3558" s="51"/>
      <c r="C3558" s="58" t="s">
        <v>378</v>
      </c>
      <c r="D3558" s="51"/>
      <c r="E3558" s="65" t="s">
        <v>379</v>
      </c>
      <c r="F3558" s="57"/>
      <c r="G3558" s="57"/>
      <c r="H3558" s="57"/>
      <c r="I3558" s="57"/>
      <c r="J3558" s="57"/>
      <c r="K3558" s="59" t="s">
        <v>1</v>
      </c>
      <c r="L3558" s="51"/>
      <c r="M3558" s="59">
        <v>0</v>
      </c>
      <c r="N3558" s="51"/>
      <c r="O3558" s="82" t="s">
        <v>1</v>
      </c>
      <c r="P3558" s="51"/>
    </row>
    <row r="3559" spans="1:16">
      <c r="A3559" s="54" t="s">
        <v>1</v>
      </c>
      <c r="B3559" s="51"/>
      <c r="C3559" s="54" t="s">
        <v>235</v>
      </c>
      <c r="D3559" s="51"/>
      <c r="E3559" s="56" t="s">
        <v>236</v>
      </c>
      <c r="F3559" s="57"/>
      <c r="G3559" s="57"/>
      <c r="H3559" s="57"/>
      <c r="I3559" s="57"/>
      <c r="J3559" s="57"/>
      <c r="K3559" s="55">
        <v>374000</v>
      </c>
      <c r="L3559" s="51"/>
      <c r="M3559" s="55">
        <v>131635.31</v>
      </c>
      <c r="N3559" s="51"/>
      <c r="O3559" s="81">
        <v>35.200000000000003</v>
      </c>
      <c r="P3559" s="51"/>
    </row>
    <row r="3560" spans="1:16">
      <c r="A3560" s="58" t="s">
        <v>1</v>
      </c>
      <c r="B3560" s="51"/>
      <c r="C3560" s="58" t="s">
        <v>237</v>
      </c>
      <c r="D3560" s="51"/>
      <c r="E3560" s="65" t="s">
        <v>238</v>
      </c>
      <c r="F3560" s="57"/>
      <c r="G3560" s="57"/>
      <c r="H3560" s="57"/>
      <c r="I3560" s="57"/>
      <c r="J3560" s="57"/>
      <c r="K3560" s="59" t="s">
        <v>1</v>
      </c>
      <c r="L3560" s="51"/>
      <c r="M3560" s="59">
        <v>7721.5</v>
      </c>
      <c r="N3560" s="51"/>
      <c r="O3560" s="82" t="s">
        <v>1</v>
      </c>
      <c r="P3560" s="51"/>
    </row>
    <row r="3561" spans="1:16">
      <c r="A3561" s="58" t="s">
        <v>1</v>
      </c>
      <c r="B3561" s="51"/>
      <c r="C3561" s="58" t="s">
        <v>327</v>
      </c>
      <c r="D3561" s="51"/>
      <c r="E3561" s="65" t="s">
        <v>328</v>
      </c>
      <c r="F3561" s="57"/>
      <c r="G3561" s="57"/>
      <c r="H3561" s="57"/>
      <c r="I3561" s="57"/>
      <c r="J3561" s="57"/>
      <c r="K3561" s="59" t="s">
        <v>1</v>
      </c>
      <c r="L3561" s="51"/>
      <c r="M3561" s="59">
        <v>122738.85</v>
      </c>
      <c r="N3561" s="51"/>
      <c r="O3561" s="82" t="s">
        <v>1</v>
      </c>
      <c r="P3561" s="51"/>
    </row>
    <row r="3562" spans="1:16">
      <c r="A3562" s="58" t="s">
        <v>1</v>
      </c>
      <c r="B3562" s="51"/>
      <c r="C3562" s="58" t="s">
        <v>266</v>
      </c>
      <c r="D3562" s="51"/>
      <c r="E3562" s="65" t="s">
        <v>267</v>
      </c>
      <c r="F3562" s="57"/>
      <c r="G3562" s="57"/>
      <c r="H3562" s="57"/>
      <c r="I3562" s="57"/>
      <c r="J3562" s="57"/>
      <c r="K3562" s="59" t="s">
        <v>1</v>
      </c>
      <c r="L3562" s="51"/>
      <c r="M3562" s="59">
        <v>320.48</v>
      </c>
      <c r="N3562" s="51"/>
      <c r="O3562" s="82" t="s">
        <v>1</v>
      </c>
      <c r="P3562" s="51"/>
    </row>
    <row r="3563" spans="1:16">
      <c r="A3563" s="58" t="s">
        <v>1</v>
      </c>
      <c r="B3563" s="51"/>
      <c r="C3563" s="58" t="s">
        <v>268</v>
      </c>
      <c r="D3563" s="51"/>
      <c r="E3563" s="65" t="s">
        <v>269</v>
      </c>
      <c r="F3563" s="57"/>
      <c r="G3563" s="57"/>
      <c r="H3563" s="57"/>
      <c r="I3563" s="57"/>
      <c r="J3563" s="57"/>
      <c r="K3563" s="59" t="s">
        <v>1</v>
      </c>
      <c r="L3563" s="51"/>
      <c r="M3563" s="59">
        <v>854.48</v>
      </c>
      <c r="N3563" s="51"/>
      <c r="O3563" s="82" t="s">
        <v>1</v>
      </c>
      <c r="P3563" s="51"/>
    </row>
    <row r="3564" spans="1:16">
      <c r="A3564" s="58" t="s">
        <v>1</v>
      </c>
      <c r="B3564" s="51"/>
      <c r="C3564" s="58" t="s">
        <v>270</v>
      </c>
      <c r="D3564" s="51"/>
      <c r="E3564" s="65" t="s">
        <v>271</v>
      </c>
      <c r="F3564" s="57"/>
      <c r="G3564" s="57"/>
      <c r="H3564" s="57"/>
      <c r="I3564" s="57"/>
      <c r="J3564" s="57"/>
      <c r="K3564" s="59" t="s">
        <v>1</v>
      </c>
      <c r="L3564" s="51"/>
      <c r="M3564" s="59">
        <v>0</v>
      </c>
      <c r="N3564" s="51"/>
      <c r="O3564" s="82" t="s">
        <v>1</v>
      </c>
      <c r="P3564" s="51"/>
    </row>
    <row r="3565" spans="1:16">
      <c r="A3565" s="58" t="s">
        <v>1</v>
      </c>
      <c r="B3565" s="51"/>
      <c r="C3565" s="58" t="s">
        <v>272</v>
      </c>
      <c r="D3565" s="51"/>
      <c r="E3565" s="65" t="s">
        <v>273</v>
      </c>
      <c r="F3565" s="57"/>
      <c r="G3565" s="57"/>
      <c r="H3565" s="57"/>
      <c r="I3565" s="57"/>
      <c r="J3565" s="57"/>
      <c r="K3565" s="59" t="s">
        <v>1</v>
      </c>
      <c r="L3565" s="51"/>
      <c r="M3565" s="59">
        <v>0</v>
      </c>
      <c r="N3565" s="51"/>
      <c r="O3565" s="82" t="s">
        <v>1</v>
      </c>
      <c r="P3565" s="51"/>
    </row>
    <row r="3566" spans="1:16">
      <c r="A3566" s="54" t="s">
        <v>1</v>
      </c>
      <c r="B3566" s="51"/>
      <c r="C3566" s="54" t="s">
        <v>239</v>
      </c>
      <c r="D3566" s="51"/>
      <c r="E3566" s="56" t="s">
        <v>240</v>
      </c>
      <c r="F3566" s="57"/>
      <c r="G3566" s="57"/>
      <c r="H3566" s="57"/>
      <c r="I3566" s="57"/>
      <c r="J3566" s="57"/>
      <c r="K3566" s="55">
        <v>178000</v>
      </c>
      <c r="L3566" s="51"/>
      <c r="M3566" s="55">
        <v>26990.5</v>
      </c>
      <c r="N3566" s="51"/>
      <c r="O3566" s="81">
        <v>15.16</v>
      </c>
      <c r="P3566" s="51"/>
    </row>
    <row r="3567" spans="1:16">
      <c r="A3567" s="58" t="s">
        <v>1</v>
      </c>
      <c r="B3567" s="51"/>
      <c r="C3567" s="58" t="s">
        <v>274</v>
      </c>
      <c r="D3567" s="51"/>
      <c r="E3567" s="65" t="s">
        <v>275</v>
      </c>
      <c r="F3567" s="57"/>
      <c r="G3567" s="57"/>
      <c r="H3567" s="57"/>
      <c r="I3567" s="57"/>
      <c r="J3567" s="57"/>
      <c r="K3567" s="59" t="s">
        <v>1</v>
      </c>
      <c r="L3567" s="51"/>
      <c r="M3567" s="59">
        <v>24662.62</v>
      </c>
      <c r="N3567" s="51"/>
      <c r="O3567" s="82" t="s">
        <v>1</v>
      </c>
      <c r="P3567" s="51"/>
    </row>
    <row r="3568" spans="1:16">
      <c r="A3568" s="58" t="s">
        <v>1</v>
      </c>
      <c r="B3568" s="51"/>
      <c r="C3568" s="58" t="s">
        <v>276</v>
      </c>
      <c r="D3568" s="51"/>
      <c r="E3568" s="65" t="s">
        <v>277</v>
      </c>
      <c r="F3568" s="57"/>
      <c r="G3568" s="57"/>
      <c r="H3568" s="57"/>
      <c r="I3568" s="57"/>
      <c r="J3568" s="57"/>
      <c r="K3568" s="59" t="s">
        <v>1</v>
      </c>
      <c r="L3568" s="51"/>
      <c r="M3568" s="59">
        <v>0</v>
      </c>
      <c r="N3568" s="51"/>
      <c r="O3568" s="82" t="s">
        <v>1</v>
      </c>
      <c r="P3568" s="51"/>
    </row>
    <row r="3569" spans="1:16">
      <c r="A3569" s="58" t="s">
        <v>1</v>
      </c>
      <c r="B3569" s="51"/>
      <c r="C3569" s="58" t="s">
        <v>241</v>
      </c>
      <c r="D3569" s="51"/>
      <c r="E3569" s="65" t="s">
        <v>242</v>
      </c>
      <c r="F3569" s="57"/>
      <c r="G3569" s="57"/>
      <c r="H3569" s="57"/>
      <c r="I3569" s="57"/>
      <c r="J3569" s="57"/>
      <c r="K3569" s="59" t="s">
        <v>1</v>
      </c>
      <c r="L3569" s="51"/>
      <c r="M3569" s="59">
        <v>0</v>
      </c>
      <c r="N3569" s="51"/>
      <c r="O3569" s="82" t="s">
        <v>1</v>
      </c>
      <c r="P3569" s="51"/>
    </row>
    <row r="3570" spans="1:16">
      <c r="A3570" s="58" t="s">
        <v>1</v>
      </c>
      <c r="B3570" s="51"/>
      <c r="C3570" s="58" t="s">
        <v>278</v>
      </c>
      <c r="D3570" s="51"/>
      <c r="E3570" s="65" t="s">
        <v>279</v>
      </c>
      <c r="F3570" s="57"/>
      <c r="G3570" s="57"/>
      <c r="H3570" s="57"/>
      <c r="I3570" s="57"/>
      <c r="J3570" s="57"/>
      <c r="K3570" s="59" t="s">
        <v>1</v>
      </c>
      <c r="L3570" s="51"/>
      <c r="M3570" s="59">
        <v>0</v>
      </c>
      <c r="N3570" s="51"/>
      <c r="O3570" s="82" t="s">
        <v>1</v>
      </c>
      <c r="P3570" s="51"/>
    </row>
    <row r="3571" spans="1:16">
      <c r="A3571" s="58" t="s">
        <v>1</v>
      </c>
      <c r="B3571" s="51"/>
      <c r="C3571" s="58" t="s">
        <v>280</v>
      </c>
      <c r="D3571" s="51"/>
      <c r="E3571" s="65" t="s">
        <v>281</v>
      </c>
      <c r="F3571" s="57"/>
      <c r="G3571" s="57"/>
      <c r="H3571" s="57"/>
      <c r="I3571" s="57"/>
      <c r="J3571" s="57"/>
      <c r="K3571" s="59" t="s">
        <v>1</v>
      </c>
      <c r="L3571" s="51"/>
      <c r="M3571" s="59">
        <v>0</v>
      </c>
      <c r="N3571" s="51"/>
      <c r="O3571" s="82" t="s">
        <v>1</v>
      </c>
      <c r="P3571" s="51"/>
    </row>
    <row r="3572" spans="1:16">
      <c r="A3572" s="58" t="s">
        <v>1</v>
      </c>
      <c r="B3572" s="51"/>
      <c r="C3572" s="58" t="s">
        <v>282</v>
      </c>
      <c r="D3572" s="51"/>
      <c r="E3572" s="65" t="s">
        <v>283</v>
      </c>
      <c r="F3572" s="57"/>
      <c r="G3572" s="57"/>
      <c r="H3572" s="57"/>
      <c r="I3572" s="57"/>
      <c r="J3572" s="57"/>
      <c r="K3572" s="59" t="s">
        <v>1</v>
      </c>
      <c r="L3572" s="51"/>
      <c r="M3572" s="59">
        <v>1187.5</v>
      </c>
      <c r="N3572" s="51"/>
      <c r="O3572" s="82" t="s">
        <v>1</v>
      </c>
      <c r="P3572" s="51"/>
    </row>
    <row r="3573" spans="1:16">
      <c r="A3573" s="58" t="s">
        <v>1</v>
      </c>
      <c r="B3573" s="51"/>
      <c r="C3573" s="58" t="s">
        <v>243</v>
      </c>
      <c r="D3573" s="51"/>
      <c r="E3573" s="65" t="s">
        <v>244</v>
      </c>
      <c r="F3573" s="57"/>
      <c r="G3573" s="57"/>
      <c r="H3573" s="57"/>
      <c r="I3573" s="57"/>
      <c r="J3573" s="57"/>
      <c r="K3573" s="59" t="s">
        <v>1</v>
      </c>
      <c r="L3573" s="51"/>
      <c r="M3573" s="59">
        <v>1140.3800000000001</v>
      </c>
      <c r="N3573" s="51"/>
      <c r="O3573" s="82" t="s">
        <v>1</v>
      </c>
      <c r="P3573" s="51"/>
    </row>
    <row r="3574" spans="1:16">
      <c r="A3574" s="58" t="s">
        <v>1</v>
      </c>
      <c r="B3574" s="51"/>
      <c r="C3574" s="58" t="s">
        <v>329</v>
      </c>
      <c r="D3574" s="51"/>
      <c r="E3574" s="65" t="s">
        <v>330</v>
      </c>
      <c r="F3574" s="57"/>
      <c r="G3574" s="57"/>
      <c r="H3574" s="57"/>
      <c r="I3574" s="57"/>
      <c r="J3574" s="57"/>
      <c r="K3574" s="59" t="s">
        <v>1</v>
      </c>
      <c r="L3574" s="51"/>
      <c r="M3574" s="59">
        <v>0</v>
      </c>
      <c r="N3574" s="51"/>
      <c r="O3574" s="82" t="s">
        <v>1</v>
      </c>
      <c r="P3574" s="51"/>
    </row>
    <row r="3575" spans="1:16">
      <c r="A3575" s="58" t="s">
        <v>1</v>
      </c>
      <c r="B3575" s="51"/>
      <c r="C3575" s="58" t="s">
        <v>284</v>
      </c>
      <c r="D3575" s="51"/>
      <c r="E3575" s="65" t="s">
        <v>285</v>
      </c>
      <c r="F3575" s="57"/>
      <c r="G3575" s="57"/>
      <c r="H3575" s="57"/>
      <c r="I3575" s="57"/>
      <c r="J3575" s="57"/>
      <c r="K3575" s="59" t="s">
        <v>1</v>
      </c>
      <c r="L3575" s="51"/>
      <c r="M3575" s="59">
        <v>0</v>
      </c>
      <c r="N3575" s="51"/>
      <c r="O3575" s="82" t="s">
        <v>1</v>
      </c>
      <c r="P3575" s="51"/>
    </row>
    <row r="3576" spans="1:16">
      <c r="A3576" s="54" t="s">
        <v>1</v>
      </c>
      <c r="B3576" s="51"/>
      <c r="C3576" s="54" t="s">
        <v>245</v>
      </c>
      <c r="D3576" s="51"/>
      <c r="E3576" s="56" t="s">
        <v>246</v>
      </c>
      <c r="F3576" s="57"/>
      <c r="G3576" s="57"/>
      <c r="H3576" s="57"/>
      <c r="I3576" s="57"/>
      <c r="J3576" s="57"/>
      <c r="K3576" s="55">
        <v>41000</v>
      </c>
      <c r="L3576" s="51"/>
      <c r="M3576" s="55">
        <v>13849.28</v>
      </c>
      <c r="N3576" s="51"/>
      <c r="O3576" s="81">
        <v>33.78</v>
      </c>
      <c r="P3576" s="51"/>
    </row>
    <row r="3577" spans="1:16">
      <c r="A3577" s="58" t="s">
        <v>1</v>
      </c>
      <c r="B3577" s="51"/>
      <c r="C3577" s="58" t="s">
        <v>247</v>
      </c>
      <c r="D3577" s="51"/>
      <c r="E3577" s="65" t="s">
        <v>248</v>
      </c>
      <c r="F3577" s="57"/>
      <c r="G3577" s="57"/>
      <c r="H3577" s="57"/>
      <c r="I3577" s="57"/>
      <c r="J3577" s="57"/>
      <c r="K3577" s="59" t="s">
        <v>1</v>
      </c>
      <c r="L3577" s="51"/>
      <c r="M3577" s="59">
        <v>1095.0999999999999</v>
      </c>
      <c r="N3577" s="51"/>
      <c r="O3577" s="82" t="s">
        <v>1</v>
      </c>
      <c r="P3577" s="51"/>
    </row>
    <row r="3578" spans="1:16">
      <c r="A3578" s="58" t="s">
        <v>1</v>
      </c>
      <c r="B3578" s="51"/>
      <c r="C3578" s="58" t="s">
        <v>286</v>
      </c>
      <c r="D3578" s="51"/>
      <c r="E3578" s="65" t="s">
        <v>287</v>
      </c>
      <c r="F3578" s="57"/>
      <c r="G3578" s="57"/>
      <c r="H3578" s="57"/>
      <c r="I3578" s="57"/>
      <c r="J3578" s="57"/>
      <c r="K3578" s="59" t="s">
        <v>1</v>
      </c>
      <c r="L3578" s="51"/>
      <c r="M3578" s="59">
        <v>0</v>
      </c>
      <c r="N3578" s="51"/>
      <c r="O3578" s="82" t="s">
        <v>1</v>
      </c>
      <c r="P3578" s="51"/>
    </row>
    <row r="3579" spans="1:16">
      <c r="A3579" s="58" t="s">
        <v>1</v>
      </c>
      <c r="B3579" s="51"/>
      <c r="C3579" s="58" t="s">
        <v>249</v>
      </c>
      <c r="D3579" s="51"/>
      <c r="E3579" s="65" t="s">
        <v>250</v>
      </c>
      <c r="F3579" s="57"/>
      <c r="G3579" s="57"/>
      <c r="H3579" s="57"/>
      <c r="I3579" s="57"/>
      <c r="J3579" s="57"/>
      <c r="K3579" s="59" t="s">
        <v>1</v>
      </c>
      <c r="L3579" s="51"/>
      <c r="M3579" s="59">
        <v>8478</v>
      </c>
      <c r="N3579" s="51"/>
      <c r="O3579" s="82" t="s">
        <v>1</v>
      </c>
      <c r="P3579" s="51"/>
    </row>
    <row r="3580" spans="1:16">
      <c r="A3580" s="58" t="s">
        <v>1</v>
      </c>
      <c r="B3580" s="51"/>
      <c r="C3580" s="58" t="s">
        <v>288</v>
      </c>
      <c r="D3580" s="51"/>
      <c r="E3580" s="65" t="s">
        <v>289</v>
      </c>
      <c r="F3580" s="57"/>
      <c r="G3580" s="57"/>
      <c r="H3580" s="57"/>
      <c r="I3580" s="57"/>
      <c r="J3580" s="57"/>
      <c r="K3580" s="59" t="s">
        <v>1</v>
      </c>
      <c r="L3580" s="51"/>
      <c r="M3580" s="59">
        <v>0</v>
      </c>
      <c r="N3580" s="51"/>
      <c r="O3580" s="82" t="s">
        <v>1</v>
      </c>
      <c r="P3580" s="51"/>
    </row>
    <row r="3581" spans="1:16">
      <c r="A3581" s="58" t="s">
        <v>1</v>
      </c>
      <c r="B3581" s="51"/>
      <c r="C3581" s="58" t="s">
        <v>290</v>
      </c>
      <c r="D3581" s="51"/>
      <c r="E3581" s="65" t="s">
        <v>291</v>
      </c>
      <c r="F3581" s="57"/>
      <c r="G3581" s="57"/>
      <c r="H3581" s="57"/>
      <c r="I3581" s="57"/>
      <c r="J3581" s="57"/>
      <c r="K3581" s="59" t="s">
        <v>1</v>
      </c>
      <c r="L3581" s="51"/>
      <c r="M3581" s="59">
        <v>0</v>
      </c>
      <c r="N3581" s="51"/>
      <c r="O3581" s="82" t="s">
        <v>1</v>
      </c>
      <c r="P3581" s="51"/>
    </row>
    <row r="3582" spans="1:16">
      <c r="A3582" s="58" t="s">
        <v>1</v>
      </c>
      <c r="B3582" s="51"/>
      <c r="C3582" s="58" t="s">
        <v>709</v>
      </c>
      <c r="D3582" s="51"/>
      <c r="E3582" s="65" t="s">
        <v>710</v>
      </c>
      <c r="F3582" s="57"/>
      <c r="G3582" s="57"/>
      <c r="H3582" s="57"/>
      <c r="I3582" s="57"/>
      <c r="J3582" s="57"/>
      <c r="K3582" s="59" t="s">
        <v>1</v>
      </c>
      <c r="L3582" s="51"/>
      <c r="M3582" s="59">
        <v>0</v>
      </c>
      <c r="N3582" s="51"/>
      <c r="O3582" s="82" t="s">
        <v>1</v>
      </c>
      <c r="P3582" s="51"/>
    </row>
    <row r="3583" spans="1:16">
      <c r="A3583" s="58" t="s">
        <v>1</v>
      </c>
      <c r="B3583" s="51"/>
      <c r="C3583" s="58" t="s">
        <v>251</v>
      </c>
      <c r="D3583" s="51"/>
      <c r="E3583" s="65" t="s">
        <v>246</v>
      </c>
      <c r="F3583" s="57"/>
      <c r="G3583" s="57"/>
      <c r="H3583" s="57"/>
      <c r="I3583" s="57"/>
      <c r="J3583" s="57"/>
      <c r="K3583" s="59" t="s">
        <v>1</v>
      </c>
      <c r="L3583" s="51"/>
      <c r="M3583" s="59">
        <v>4276.18</v>
      </c>
      <c r="N3583" s="51"/>
      <c r="O3583" s="82" t="s">
        <v>1</v>
      </c>
      <c r="P3583" s="51"/>
    </row>
    <row r="3584" spans="1:16">
      <c r="A3584" s="54" t="s">
        <v>1</v>
      </c>
      <c r="B3584" s="51"/>
      <c r="C3584" s="54" t="s">
        <v>292</v>
      </c>
      <c r="D3584" s="51"/>
      <c r="E3584" s="56" t="s">
        <v>293</v>
      </c>
      <c r="F3584" s="57"/>
      <c r="G3584" s="57"/>
      <c r="H3584" s="57"/>
      <c r="I3584" s="57"/>
      <c r="J3584" s="57"/>
      <c r="K3584" s="55">
        <v>10000</v>
      </c>
      <c r="L3584" s="51"/>
      <c r="M3584" s="55">
        <v>0</v>
      </c>
      <c r="N3584" s="51"/>
      <c r="O3584" s="81">
        <v>0</v>
      </c>
      <c r="P3584" s="51"/>
    </row>
    <row r="3585" spans="1:16">
      <c r="A3585" s="58" t="s">
        <v>1</v>
      </c>
      <c r="B3585" s="51"/>
      <c r="C3585" s="58" t="s">
        <v>296</v>
      </c>
      <c r="D3585" s="51"/>
      <c r="E3585" s="65" t="s">
        <v>297</v>
      </c>
      <c r="F3585" s="57"/>
      <c r="G3585" s="57"/>
      <c r="H3585" s="57"/>
      <c r="I3585" s="57"/>
      <c r="J3585" s="57"/>
      <c r="K3585" s="59" t="s">
        <v>1</v>
      </c>
      <c r="L3585" s="51"/>
      <c r="M3585" s="59">
        <v>0</v>
      </c>
      <c r="N3585" s="51"/>
      <c r="O3585" s="82" t="s">
        <v>1</v>
      </c>
      <c r="P3585" s="51"/>
    </row>
    <row r="3586" spans="1:16">
      <c r="A3586" s="54" t="s">
        <v>1</v>
      </c>
      <c r="B3586" s="51"/>
      <c r="C3586" s="54" t="s">
        <v>262</v>
      </c>
      <c r="D3586" s="51"/>
      <c r="E3586" s="56" t="s">
        <v>263</v>
      </c>
      <c r="F3586" s="57"/>
      <c r="G3586" s="57"/>
      <c r="H3586" s="57"/>
      <c r="I3586" s="57"/>
      <c r="J3586" s="57"/>
      <c r="K3586" s="55">
        <v>168268.94</v>
      </c>
      <c r="L3586" s="51"/>
      <c r="M3586" s="55">
        <v>24337.5</v>
      </c>
      <c r="N3586" s="51"/>
      <c r="O3586" s="81">
        <v>14.46</v>
      </c>
      <c r="P3586" s="51"/>
    </row>
    <row r="3587" spans="1:16">
      <c r="A3587" s="58" t="s">
        <v>1</v>
      </c>
      <c r="B3587" s="51"/>
      <c r="C3587" s="58" t="s">
        <v>264</v>
      </c>
      <c r="D3587" s="51"/>
      <c r="E3587" s="65" t="s">
        <v>265</v>
      </c>
      <c r="F3587" s="57"/>
      <c r="G3587" s="57"/>
      <c r="H3587" s="57"/>
      <c r="I3587" s="57"/>
      <c r="J3587" s="57"/>
      <c r="K3587" s="59" t="s">
        <v>1</v>
      </c>
      <c r="L3587" s="51"/>
      <c r="M3587" s="59">
        <v>24337.5</v>
      </c>
      <c r="N3587" s="51"/>
      <c r="O3587" s="82" t="s">
        <v>1</v>
      </c>
      <c r="P3587" s="51"/>
    </row>
    <row r="3588" spans="1:16">
      <c r="A3588" s="58" t="s">
        <v>1</v>
      </c>
      <c r="B3588" s="51"/>
      <c r="C3588" s="58" t="s">
        <v>298</v>
      </c>
      <c r="D3588" s="51"/>
      <c r="E3588" s="65" t="s">
        <v>299</v>
      </c>
      <c r="F3588" s="57"/>
      <c r="G3588" s="57"/>
      <c r="H3588" s="57"/>
      <c r="I3588" s="57"/>
      <c r="J3588" s="57"/>
      <c r="K3588" s="59" t="s">
        <v>1</v>
      </c>
      <c r="L3588" s="51"/>
      <c r="M3588" s="59">
        <v>0</v>
      </c>
      <c r="N3588" s="51"/>
      <c r="O3588" s="82" t="s">
        <v>1</v>
      </c>
      <c r="P3588" s="51"/>
    </row>
    <row r="3589" spans="1:16">
      <c r="A3589" s="58" t="s">
        <v>1</v>
      </c>
      <c r="B3589" s="51"/>
      <c r="C3589" s="58" t="s">
        <v>303</v>
      </c>
      <c r="D3589" s="51"/>
      <c r="E3589" s="65" t="s">
        <v>304</v>
      </c>
      <c r="F3589" s="57"/>
      <c r="G3589" s="57"/>
      <c r="H3589" s="57"/>
      <c r="I3589" s="57"/>
      <c r="J3589" s="57"/>
      <c r="K3589" s="59" t="s">
        <v>1</v>
      </c>
      <c r="L3589" s="51"/>
      <c r="M3589" s="59">
        <v>0</v>
      </c>
      <c r="N3589" s="51"/>
      <c r="O3589" s="82" t="s">
        <v>1</v>
      </c>
      <c r="P3589" s="51"/>
    </row>
    <row r="3590" spans="1:16">
      <c r="A3590" s="58" t="s">
        <v>1</v>
      </c>
      <c r="B3590" s="51"/>
      <c r="C3590" s="58" t="s">
        <v>446</v>
      </c>
      <c r="D3590" s="51"/>
      <c r="E3590" s="65" t="s">
        <v>447</v>
      </c>
      <c r="F3590" s="57"/>
      <c r="G3590" s="57"/>
      <c r="H3590" s="57"/>
      <c r="I3590" s="57"/>
      <c r="J3590" s="57"/>
      <c r="K3590" s="59" t="s">
        <v>1</v>
      </c>
      <c r="L3590" s="51"/>
      <c r="M3590" s="59">
        <v>0</v>
      </c>
      <c r="N3590" s="51"/>
      <c r="O3590" s="82" t="s">
        <v>1</v>
      </c>
      <c r="P3590" s="51"/>
    </row>
    <row r="3591" spans="1:16">
      <c r="A3591" s="58" t="s">
        <v>1</v>
      </c>
      <c r="B3591" s="51"/>
      <c r="C3591" s="58" t="s">
        <v>305</v>
      </c>
      <c r="D3591" s="51"/>
      <c r="E3591" s="65" t="s">
        <v>306</v>
      </c>
      <c r="F3591" s="57"/>
      <c r="G3591" s="57"/>
      <c r="H3591" s="57"/>
      <c r="I3591" s="57"/>
      <c r="J3591" s="57"/>
      <c r="K3591" s="59" t="s">
        <v>1</v>
      </c>
      <c r="L3591" s="51"/>
      <c r="M3591" s="59">
        <v>0</v>
      </c>
      <c r="N3591" s="51"/>
      <c r="O3591" s="82" t="s">
        <v>1</v>
      </c>
      <c r="P3591" s="51"/>
    </row>
    <row r="3592" spans="1:16">
      <c r="A3592" s="54" t="s">
        <v>1</v>
      </c>
      <c r="B3592" s="51"/>
      <c r="C3592" s="54" t="s">
        <v>374</v>
      </c>
      <c r="D3592" s="51"/>
      <c r="E3592" s="56" t="s">
        <v>375</v>
      </c>
      <c r="F3592" s="57"/>
      <c r="G3592" s="57"/>
      <c r="H3592" s="57"/>
      <c r="I3592" s="57"/>
      <c r="J3592" s="57"/>
      <c r="K3592" s="55">
        <v>6000</v>
      </c>
      <c r="L3592" s="51"/>
      <c r="M3592" s="55">
        <v>142.63</v>
      </c>
      <c r="N3592" s="51"/>
      <c r="O3592" s="81">
        <v>2.38</v>
      </c>
      <c r="P3592" s="51"/>
    </row>
    <row r="3593" spans="1:16">
      <c r="A3593" s="58" t="s">
        <v>1</v>
      </c>
      <c r="B3593" s="51"/>
      <c r="C3593" s="58" t="s">
        <v>376</v>
      </c>
      <c r="D3593" s="51"/>
      <c r="E3593" s="65" t="s">
        <v>377</v>
      </c>
      <c r="F3593" s="57"/>
      <c r="G3593" s="57"/>
      <c r="H3593" s="57"/>
      <c r="I3593" s="57"/>
      <c r="J3593" s="57"/>
      <c r="K3593" s="59" t="s">
        <v>1</v>
      </c>
      <c r="L3593" s="51"/>
      <c r="M3593" s="59">
        <v>142.63</v>
      </c>
      <c r="N3593" s="51"/>
      <c r="O3593" s="82" t="s">
        <v>1</v>
      </c>
      <c r="P3593" s="51"/>
    </row>
    <row r="3594" spans="1:16">
      <c r="A3594" s="62" t="s">
        <v>1</v>
      </c>
      <c r="B3594" s="51"/>
      <c r="C3594" s="62" t="s">
        <v>390</v>
      </c>
      <c r="D3594" s="51"/>
      <c r="E3594" s="51"/>
      <c r="F3594" s="51"/>
      <c r="G3594" s="51"/>
      <c r="H3594" s="51"/>
      <c r="I3594" s="51"/>
      <c r="J3594" s="51"/>
      <c r="K3594" s="63">
        <v>732500</v>
      </c>
      <c r="L3594" s="51"/>
      <c r="M3594" s="63">
        <v>135303.28</v>
      </c>
      <c r="N3594" s="51"/>
      <c r="O3594" s="76">
        <v>18.47</v>
      </c>
      <c r="P3594" s="51"/>
    </row>
    <row r="3595" spans="1:16">
      <c r="A3595" s="62" t="s">
        <v>1</v>
      </c>
      <c r="B3595" s="51"/>
      <c r="C3595" s="62" t="s">
        <v>391</v>
      </c>
      <c r="D3595" s="51"/>
      <c r="E3595" s="51"/>
      <c r="F3595" s="51"/>
      <c r="G3595" s="51"/>
      <c r="H3595" s="51"/>
      <c r="I3595" s="51"/>
      <c r="J3595" s="51"/>
      <c r="K3595" s="63">
        <v>732500</v>
      </c>
      <c r="L3595" s="51"/>
      <c r="M3595" s="63">
        <v>135303.28</v>
      </c>
      <c r="N3595" s="51"/>
      <c r="O3595" s="76">
        <v>18.47</v>
      </c>
      <c r="P3595" s="51"/>
    </row>
    <row r="3596" spans="1:16">
      <c r="A3596" s="54" t="s">
        <v>1</v>
      </c>
      <c r="B3596" s="51"/>
      <c r="C3596" s="54" t="s">
        <v>220</v>
      </c>
      <c r="D3596" s="51"/>
      <c r="E3596" s="56" t="s">
        <v>221</v>
      </c>
      <c r="F3596" s="57"/>
      <c r="G3596" s="57"/>
      <c r="H3596" s="57"/>
      <c r="I3596" s="57"/>
      <c r="J3596" s="57"/>
      <c r="K3596" s="55">
        <v>190000</v>
      </c>
      <c r="L3596" s="51"/>
      <c r="M3596" s="55">
        <v>65309.07</v>
      </c>
      <c r="N3596" s="51"/>
      <c r="O3596" s="81">
        <v>34.369999999999997</v>
      </c>
      <c r="P3596" s="51"/>
    </row>
    <row r="3597" spans="1:16">
      <c r="A3597" s="58" t="s">
        <v>1</v>
      </c>
      <c r="B3597" s="51"/>
      <c r="C3597" s="58" t="s">
        <v>222</v>
      </c>
      <c r="D3597" s="51"/>
      <c r="E3597" s="65" t="s">
        <v>223</v>
      </c>
      <c r="F3597" s="57"/>
      <c r="G3597" s="57"/>
      <c r="H3597" s="57"/>
      <c r="I3597" s="57"/>
      <c r="J3597" s="57"/>
      <c r="K3597" s="59" t="s">
        <v>1</v>
      </c>
      <c r="L3597" s="51"/>
      <c r="M3597" s="59">
        <v>65309.07</v>
      </c>
      <c r="N3597" s="51"/>
      <c r="O3597" s="82" t="s">
        <v>1</v>
      </c>
      <c r="P3597" s="51"/>
    </row>
    <row r="3598" spans="1:16">
      <c r="A3598" s="54" t="s">
        <v>1</v>
      </c>
      <c r="B3598" s="51"/>
      <c r="C3598" s="54" t="s">
        <v>227</v>
      </c>
      <c r="D3598" s="51"/>
      <c r="E3598" s="56" t="s">
        <v>228</v>
      </c>
      <c r="F3598" s="57"/>
      <c r="G3598" s="57"/>
      <c r="H3598" s="57"/>
      <c r="I3598" s="57"/>
      <c r="J3598" s="57"/>
      <c r="K3598" s="55">
        <v>32500</v>
      </c>
      <c r="L3598" s="51"/>
      <c r="M3598" s="55">
        <v>11233.12</v>
      </c>
      <c r="N3598" s="51"/>
      <c r="O3598" s="81">
        <v>34.56</v>
      </c>
      <c r="P3598" s="51"/>
    </row>
    <row r="3599" spans="1:16">
      <c r="A3599" s="58" t="s">
        <v>1</v>
      </c>
      <c r="B3599" s="51"/>
      <c r="C3599" s="58" t="s">
        <v>229</v>
      </c>
      <c r="D3599" s="51"/>
      <c r="E3599" s="65" t="s">
        <v>230</v>
      </c>
      <c r="F3599" s="57"/>
      <c r="G3599" s="57"/>
      <c r="H3599" s="57"/>
      <c r="I3599" s="57"/>
      <c r="J3599" s="57"/>
      <c r="K3599" s="59" t="s">
        <v>1</v>
      </c>
      <c r="L3599" s="51"/>
      <c r="M3599" s="59">
        <v>10122.81</v>
      </c>
      <c r="N3599" s="51"/>
      <c r="O3599" s="82" t="s">
        <v>1</v>
      </c>
      <c r="P3599" s="51"/>
    </row>
    <row r="3600" spans="1:16">
      <c r="A3600" s="58" t="s">
        <v>1</v>
      </c>
      <c r="B3600" s="51"/>
      <c r="C3600" s="58" t="s">
        <v>745</v>
      </c>
      <c r="D3600" s="51"/>
      <c r="E3600" s="65" t="s">
        <v>746</v>
      </c>
      <c r="F3600" s="57"/>
      <c r="G3600" s="57"/>
      <c r="H3600" s="57"/>
      <c r="I3600" s="57"/>
      <c r="J3600" s="57"/>
      <c r="K3600" s="59" t="s">
        <v>1</v>
      </c>
      <c r="L3600" s="51"/>
      <c r="M3600" s="59">
        <v>1110.31</v>
      </c>
      <c r="N3600" s="51"/>
      <c r="O3600" s="82" t="s">
        <v>1</v>
      </c>
      <c r="P3600" s="51"/>
    </row>
    <row r="3601" spans="1:16">
      <c r="A3601" s="54" t="s">
        <v>1</v>
      </c>
      <c r="B3601" s="51"/>
      <c r="C3601" s="54" t="s">
        <v>231</v>
      </c>
      <c r="D3601" s="51"/>
      <c r="E3601" s="56" t="s">
        <v>232</v>
      </c>
      <c r="F3601" s="57"/>
      <c r="G3601" s="57"/>
      <c r="H3601" s="57"/>
      <c r="I3601" s="57"/>
      <c r="J3601" s="57"/>
      <c r="K3601" s="55">
        <v>5300</v>
      </c>
      <c r="L3601" s="51"/>
      <c r="M3601" s="55">
        <v>464</v>
      </c>
      <c r="N3601" s="51"/>
      <c r="O3601" s="81">
        <v>8.75</v>
      </c>
      <c r="P3601" s="51"/>
    </row>
    <row r="3602" spans="1:16">
      <c r="A3602" s="58" t="s">
        <v>1</v>
      </c>
      <c r="B3602" s="51"/>
      <c r="C3602" s="58" t="s">
        <v>258</v>
      </c>
      <c r="D3602" s="51"/>
      <c r="E3602" s="65" t="s">
        <v>259</v>
      </c>
      <c r="F3602" s="57"/>
      <c r="G3602" s="57"/>
      <c r="H3602" s="57"/>
      <c r="I3602" s="57"/>
      <c r="J3602" s="57"/>
      <c r="K3602" s="59" t="s">
        <v>1</v>
      </c>
      <c r="L3602" s="51"/>
      <c r="M3602" s="59">
        <v>464</v>
      </c>
      <c r="N3602" s="51"/>
      <c r="O3602" s="82" t="s">
        <v>1</v>
      </c>
      <c r="P3602" s="51"/>
    </row>
    <row r="3603" spans="1:16">
      <c r="A3603" s="58" t="s">
        <v>1</v>
      </c>
      <c r="B3603" s="51"/>
      <c r="C3603" s="58" t="s">
        <v>378</v>
      </c>
      <c r="D3603" s="51"/>
      <c r="E3603" s="65" t="s">
        <v>379</v>
      </c>
      <c r="F3603" s="57"/>
      <c r="G3603" s="57"/>
      <c r="H3603" s="57"/>
      <c r="I3603" s="57"/>
      <c r="J3603" s="57"/>
      <c r="K3603" s="59" t="s">
        <v>1</v>
      </c>
      <c r="L3603" s="51"/>
      <c r="M3603" s="59">
        <v>0</v>
      </c>
      <c r="N3603" s="51"/>
      <c r="O3603" s="82" t="s">
        <v>1</v>
      </c>
      <c r="P3603" s="51"/>
    </row>
    <row r="3604" spans="1:16">
      <c r="A3604" s="54" t="s">
        <v>1</v>
      </c>
      <c r="B3604" s="51"/>
      <c r="C3604" s="54" t="s">
        <v>235</v>
      </c>
      <c r="D3604" s="51"/>
      <c r="E3604" s="56" t="s">
        <v>236</v>
      </c>
      <c r="F3604" s="57"/>
      <c r="G3604" s="57"/>
      <c r="H3604" s="57"/>
      <c r="I3604" s="57"/>
      <c r="J3604" s="57"/>
      <c r="K3604" s="55">
        <v>21000</v>
      </c>
      <c r="L3604" s="51"/>
      <c r="M3604" s="55">
        <v>0</v>
      </c>
      <c r="N3604" s="51"/>
      <c r="O3604" s="81">
        <v>0</v>
      </c>
      <c r="P3604" s="51"/>
    </row>
    <row r="3605" spans="1:16">
      <c r="A3605" s="58" t="s">
        <v>1</v>
      </c>
      <c r="B3605" s="51"/>
      <c r="C3605" s="58" t="s">
        <v>237</v>
      </c>
      <c r="D3605" s="51"/>
      <c r="E3605" s="65" t="s">
        <v>238</v>
      </c>
      <c r="F3605" s="57"/>
      <c r="G3605" s="57"/>
      <c r="H3605" s="57"/>
      <c r="I3605" s="57"/>
      <c r="J3605" s="57"/>
      <c r="K3605" s="59" t="s">
        <v>1</v>
      </c>
      <c r="L3605" s="51"/>
      <c r="M3605" s="59">
        <v>0</v>
      </c>
      <c r="N3605" s="51"/>
      <c r="O3605" s="82" t="s">
        <v>1</v>
      </c>
      <c r="P3605" s="51"/>
    </row>
    <row r="3606" spans="1:16">
      <c r="A3606" s="58" t="s">
        <v>1</v>
      </c>
      <c r="B3606" s="51"/>
      <c r="C3606" s="58" t="s">
        <v>327</v>
      </c>
      <c r="D3606" s="51"/>
      <c r="E3606" s="65" t="s">
        <v>328</v>
      </c>
      <c r="F3606" s="57"/>
      <c r="G3606" s="57"/>
      <c r="H3606" s="57"/>
      <c r="I3606" s="57"/>
      <c r="J3606" s="57"/>
      <c r="K3606" s="59" t="s">
        <v>1</v>
      </c>
      <c r="L3606" s="51"/>
      <c r="M3606" s="59">
        <v>0</v>
      </c>
      <c r="N3606" s="51"/>
      <c r="O3606" s="82" t="s">
        <v>1</v>
      </c>
      <c r="P3606" s="51"/>
    </row>
    <row r="3607" spans="1:16">
      <c r="A3607" s="54" t="s">
        <v>1</v>
      </c>
      <c r="B3607" s="51"/>
      <c r="C3607" s="54" t="s">
        <v>239</v>
      </c>
      <c r="D3607" s="51"/>
      <c r="E3607" s="56" t="s">
        <v>240</v>
      </c>
      <c r="F3607" s="57"/>
      <c r="G3607" s="57"/>
      <c r="H3607" s="57"/>
      <c r="I3607" s="57"/>
      <c r="J3607" s="57"/>
      <c r="K3607" s="55">
        <v>17100</v>
      </c>
      <c r="L3607" s="51"/>
      <c r="M3607" s="55">
        <v>8505.9699999999993</v>
      </c>
      <c r="N3607" s="51"/>
      <c r="O3607" s="81">
        <v>49.74</v>
      </c>
      <c r="P3607" s="51"/>
    </row>
    <row r="3608" spans="1:16">
      <c r="A3608" s="58" t="s">
        <v>1</v>
      </c>
      <c r="B3608" s="51"/>
      <c r="C3608" s="58" t="s">
        <v>274</v>
      </c>
      <c r="D3608" s="51"/>
      <c r="E3608" s="65" t="s">
        <v>275</v>
      </c>
      <c r="F3608" s="57"/>
      <c r="G3608" s="57"/>
      <c r="H3608" s="57"/>
      <c r="I3608" s="57"/>
      <c r="J3608" s="57"/>
      <c r="K3608" s="59" t="s">
        <v>1</v>
      </c>
      <c r="L3608" s="51"/>
      <c r="M3608" s="59">
        <v>4500</v>
      </c>
      <c r="N3608" s="51"/>
      <c r="O3608" s="82" t="s">
        <v>1</v>
      </c>
      <c r="P3608" s="51"/>
    </row>
    <row r="3609" spans="1:16">
      <c r="A3609" s="58" t="s">
        <v>1</v>
      </c>
      <c r="B3609" s="51"/>
      <c r="C3609" s="58" t="s">
        <v>282</v>
      </c>
      <c r="D3609" s="51"/>
      <c r="E3609" s="65" t="s">
        <v>283</v>
      </c>
      <c r="F3609" s="57"/>
      <c r="G3609" s="57"/>
      <c r="H3609" s="57"/>
      <c r="I3609" s="57"/>
      <c r="J3609" s="57"/>
      <c r="K3609" s="59" t="s">
        <v>1</v>
      </c>
      <c r="L3609" s="51"/>
      <c r="M3609" s="59">
        <v>3250</v>
      </c>
      <c r="N3609" s="51"/>
      <c r="O3609" s="82" t="s">
        <v>1</v>
      </c>
      <c r="P3609" s="51"/>
    </row>
    <row r="3610" spans="1:16">
      <c r="A3610" s="58" t="s">
        <v>1</v>
      </c>
      <c r="B3610" s="51"/>
      <c r="C3610" s="58" t="s">
        <v>243</v>
      </c>
      <c r="D3610" s="51"/>
      <c r="E3610" s="65" t="s">
        <v>244</v>
      </c>
      <c r="F3610" s="57"/>
      <c r="G3610" s="57"/>
      <c r="H3610" s="57"/>
      <c r="I3610" s="57"/>
      <c r="J3610" s="57"/>
      <c r="K3610" s="59" t="s">
        <v>1</v>
      </c>
      <c r="L3610" s="51"/>
      <c r="M3610" s="59">
        <v>755.97</v>
      </c>
      <c r="N3610" s="51"/>
      <c r="O3610" s="82" t="s">
        <v>1</v>
      </c>
      <c r="P3610" s="51"/>
    </row>
    <row r="3611" spans="1:16">
      <c r="A3611" s="54" t="s">
        <v>1</v>
      </c>
      <c r="B3611" s="51"/>
      <c r="C3611" s="54" t="s">
        <v>245</v>
      </c>
      <c r="D3611" s="51"/>
      <c r="E3611" s="56" t="s">
        <v>246</v>
      </c>
      <c r="F3611" s="57"/>
      <c r="G3611" s="57"/>
      <c r="H3611" s="57"/>
      <c r="I3611" s="57"/>
      <c r="J3611" s="57"/>
      <c r="K3611" s="55">
        <v>61600</v>
      </c>
      <c r="L3611" s="51"/>
      <c r="M3611" s="55">
        <v>25789.9</v>
      </c>
      <c r="N3611" s="51"/>
      <c r="O3611" s="81">
        <v>41.87</v>
      </c>
      <c r="P3611" s="51"/>
    </row>
    <row r="3612" spans="1:16">
      <c r="A3612" s="58" t="s">
        <v>1</v>
      </c>
      <c r="B3612" s="51"/>
      <c r="C3612" s="58" t="s">
        <v>247</v>
      </c>
      <c r="D3612" s="51"/>
      <c r="E3612" s="65" t="s">
        <v>248</v>
      </c>
      <c r="F3612" s="57"/>
      <c r="G3612" s="57"/>
      <c r="H3612" s="57"/>
      <c r="I3612" s="57"/>
      <c r="J3612" s="57"/>
      <c r="K3612" s="59" t="s">
        <v>1</v>
      </c>
      <c r="L3612" s="51"/>
      <c r="M3612" s="59">
        <v>0</v>
      </c>
      <c r="N3612" s="51"/>
      <c r="O3612" s="82" t="s">
        <v>1</v>
      </c>
      <c r="P3612" s="51"/>
    </row>
    <row r="3613" spans="1:16">
      <c r="A3613" s="58" t="s">
        <v>1</v>
      </c>
      <c r="B3613" s="51"/>
      <c r="C3613" s="58" t="s">
        <v>290</v>
      </c>
      <c r="D3613" s="51"/>
      <c r="E3613" s="65" t="s">
        <v>291</v>
      </c>
      <c r="F3613" s="57"/>
      <c r="G3613" s="57"/>
      <c r="H3613" s="57"/>
      <c r="I3613" s="57"/>
      <c r="J3613" s="57"/>
      <c r="K3613" s="59" t="s">
        <v>1</v>
      </c>
      <c r="L3613" s="51"/>
      <c r="M3613" s="59">
        <v>8500</v>
      </c>
      <c r="N3613" s="51"/>
      <c r="O3613" s="82" t="s">
        <v>1</v>
      </c>
      <c r="P3613" s="51"/>
    </row>
    <row r="3614" spans="1:16">
      <c r="A3614" s="58" t="s">
        <v>1</v>
      </c>
      <c r="B3614" s="51"/>
      <c r="C3614" s="58" t="s">
        <v>709</v>
      </c>
      <c r="D3614" s="51"/>
      <c r="E3614" s="65" t="s">
        <v>710</v>
      </c>
      <c r="F3614" s="57"/>
      <c r="G3614" s="57"/>
      <c r="H3614" s="57"/>
      <c r="I3614" s="57"/>
      <c r="J3614" s="57"/>
      <c r="K3614" s="59" t="s">
        <v>1</v>
      </c>
      <c r="L3614" s="51"/>
      <c r="M3614" s="59">
        <v>17289.900000000001</v>
      </c>
      <c r="N3614" s="51"/>
      <c r="O3614" s="82" t="s">
        <v>1</v>
      </c>
      <c r="P3614" s="51"/>
    </row>
    <row r="3615" spans="1:16">
      <c r="A3615" s="58" t="s">
        <v>1</v>
      </c>
      <c r="B3615" s="51"/>
      <c r="C3615" s="58" t="s">
        <v>251</v>
      </c>
      <c r="D3615" s="51"/>
      <c r="E3615" s="65" t="s">
        <v>246</v>
      </c>
      <c r="F3615" s="57"/>
      <c r="G3615" s="57"/>
      <c r="H3615" s="57"/>
      <c r="I3615" s="57"/>
      <c r="J3615" s="57"/>
      <c r="K3615" s="59" t="s">
        <v>1</v>
      </c>
      <c r="L3615" s="51"/>
      <c r="M3615" s="59">
        <v>0</v>
      </c>
      <c r="N3615" s="51"/>
      <c r="O3615" s="82" t="s">
        <v>1</v>
      </c>
      <c r="P3615" s="51"/>
    </row>
    <row r="3616" spans="1:16">
      <c r="A3616" s="54" t="s">
        <v>1</v>
      </c>
      <c r="B3616" s="51"/>
      <c r="C3616" s="54" t="s">
        <v>292</v>
      </c>
      <c r="D3616" s="51"/>
      <c r="E3616" s="56" t="s">
        <v>293</v>
      </c>
      <c r="F3616" s="57"/>
      <c r="G3616" s="57"/>
      <c r="H3616" s="57"/>
      <c r="I3616" s="57"/>
      <c r="J3616" s="57"/>
      <c r="K3616" s="55">
        <v>55000</v>
      </c>
      <c r="L3616" s="51"/>
      <c r="M3616" s="55">
        <v>24001.22</v>
      </c>
      <c r="N3616" s="51"/>
      <c r="O3616" s="81">
        <v>43.64</v>
      </c>
      <c r="P3616" s="51"/>
    </row>
    <row r="3617" spans="1:16">
      <c r="A3617" s="58" t="s">
        <v>1</v>
      </c>
      <c r="B3617" s="51"/>
      <c r="C3617" s="58" t="s">
        <v>296</v>
      </c>
      <c r="D3617" s="51"/>
      <c r="E3617" s="65" t="s">
        <v>297</v>
      </c>
      <c r="F3617" s="57"/>
      <c r="G3617" s="57"/>
      <c r="H3617" s="57"/>
      <c r="I3617" s="57"/>
      <c r="J3617" s="57"/>
      <c r="K3617" s="59" t="s">
        <v>1</v>
      </c>
      <c r="L3617" s="51"/>
      <c r="M3617" s="59">
        <v>24001.22</v>
      </c>
      <c r="N3617" s="51"/>
      <c r="O3617" s="82" t="s">
        <v>1</v>
      </c>
      <c r="P3617" s="51"/>
    </row>
    <row r="3618" spans="1:16">
      <c r="A3618" s="54" t="s">
        <v>1</v>
      </c>
      <c r="B3618" s="51"/>
      <c r="C3618" s="54" t="s">
        <v>331</v>
      </c>
      <c r="D3618" s="51"/>
      <c r="E3618" s="56" t="s">
        <v>332</v>
      </c>
      <c r="F3618" s="57"/>
      <c r="G3618" s="57"/>
      <c r="H3618" s="57"/>
      <c r="I3618" s="57"/>
      <c r="J3618" s="57"/>
      <c r="K3618" s="55">
        <v>200000</v>
      </c>
      <c r="L3618" s="51"/>
      <c r="M3618" s="55">
        <v>0</v>
      </c>
      <c r="N3618" s="51"/>
      <c r="O3618" s="81">
        <v>0</v>
      </c>
      <c r="P3618" s="51"/>
    </row>
    <row r="3619" spans="1:16">
      <c r="A3619" s="58" t="s">
        <v>1</v>
      </c>
      <c r="B3619" s="51"/>
      <c r="C3619" s="58" t="s">
        <v>372</v>
      </c>
      <c r="D3619" s="51"/>
      <c r="E3619" s="65" t="s">
        <v>373</v>
      </c>
      <c r="F3619" s="57"/>
      <c r="G3619" s="57"/>
      <c r="H3619" s="57"/>
      <c r="I3619" s="57"/>
      <c r="J3619" s="57"/>
      <c r="K3619" s="59" t="s">
        <v>1</v>
      </c>
      <c r="L3619" s="51"/>
      <c r="M3619" s="59">
        <v>0</v>
      </c>
      <c r="N3619" s="51"/>
      <c r="O3619" s="82" t="s">
        <v>1</v>
      </c>
      <c r="P3619" s="51"/>
    </row>
    <row r="3620" spans="1:16">
      <c r="A3620" s="54" t="s">
        <v>1</v>
      </c>
      <c r="B3620" s="51"/>
      <c r="C3620" s="54" t="s">
        <v>374</v>
      </c>
      <c r="D3620" s="51"/>
      <c r="E3620" s="56" t="s">
        <v>375</v>
      </c>
      <c r="F3620" s="57"/>
      <c r="G3620" s="57"/>
      <c r="H3620" s="57"/>
      <c r="I3620" s="57"/>
      <c r="J3620" s="57"/>
      <c r="K3620" s="55">
        <v>150000</v>
      </c>
      <c r="L3620" s="51"/>
      <c r="M3620" s="55">
        <v>0</v>
      </c>
      <c r="N3620" s="51"/>
      <c r="O3620" s="81">
        <v>0</v>
      </c>
      <c r="P3620" s="51"/>
    </row>
    <row r="3621" spans="1:16">
      <c r="A3621" s="58" t="s">
        <v>1</v>
      </c>
      <c r="B3621" s="51"/>
      <c r="C3621" s="58" t="s">
        <v>376</v>
      </c>
      <c r="D3621" s="51"/>
      <c r="E3621" s="65" t="s">
        <v>377</v>
      </c>
      <c r="F3621" s="57"/>
      <c r="G3621" s="57"/>
      <c r="H3621" s="57"/>
      <c r="I3621" s="57"/>
      <c r="J3621" s="57"/>
      <c r="K3621" s="59" t="s">
        <v>1</v>
      </c>
      <c r="L3621" s="51"/>
      <c r="M3621" s="59">
        <v>0</v>
      </c>
      <c r="N3621" s="51"/>
      <c r="O3621" s="82" t="s">
        <v>1</v>
      </c>
      <c r="P3621" s="51"/>
    </row>
    <row r="3622" spans="1:16">
      <c r="A3622" s="62" t="s">
        <v>1</v>
      </c>
      <c r="B3622" s="51"/>
      <c r="C3622" s="62" t="s">
        <v>392</v>
      </c>
      <c r="D3622" s="51"/>
      <c r="E3622" s="51"/>
      <c r="F3622" s="51"/>
      <c r="G3622" s="51"/>
      <c r="H3622" s="51"/>
      <c r="I3622" s="51"/>
      <c r="J3622" s="51"/>
      <c r="K3622" s="63">
        <v>14546</v>
      </c>
      <c r="L3622" s="51"/>
      <c r="M3622" s="63">
        <v>0</v>
      </c>
      <c r="N3622" s="51"/>
      <c r="O3622" s="76">
        <v>0</v>
      </c>
      <c r="P3622" s="51"/>
    </row>
    <row r="3623" spans="1:16">
      <c r="A3623" s="62" t="s">
        <v>1</v>
      </c>
      <c r="B3623" s="51"/>
      <c r="C3623" s="62" t="s">
        <v>393</v>
      </c>
      <c r="D3623" s="51"/>
      <c r="E3623" s="51"/>
      <c r="F3623" s="51"/>
      <c r="G3623" s="51"/>
      <c r="H3623" s="51"/>
      <c r="I3623" s="51"/>
      <c r="J3623" s="51"/>
      <c r="K3623" s="63">
        <v>14546</v>
      </c>
      <c r="L3623" s="51"/>
      <c r="M3623" s="63">
        <v>0</v>
      </c>
      <c r="N3623" s="51"/>
      <c r="O3623" s="76">
        <v>0</v>
      </c>
      <c r="P3623" s="51"/>
    </row>
    <row r="3624" spans="1:16">
      <c r="A3624" s="54" t="s">
        <v>1</v>
      </c>
      <c r="B3624" s="51"/>
      <c r="C3624" s="54" t="s">
        <v>235</v>
      </c>
      <c r="D3624" s="51"/>
      <c r="E3624" s="56" t="s">
        <v>236</v>
      </c>
      <c r="F3624" s="57"/>
      <c r="G3624" s="57"/>
      <c r="H3624" s="57"/>
      <c r="I3624" s="57"/>
      <c r="J3624" s="57"/>
      <c r="K3624" s="55">
        <v>14546</v>
      </c>
      <c r="L3624" s="51"/>
      <c r="M3624" s="55">
        <v>0</v>
      </c>
      <c r="N3624" s="51"/>
      <c r="O3624" s="81">
        <v>0</v>
      </c>
      <c r="P3624" s="51"/>
    </row>
    <row r="3625" spans="1:16">
      <c r="A3625" s="58" t="s">
        <v>1</v>
      </c>
      <c r="B3625" s="51"/>
      <c r="C3625" s="58" t="s">
        <v>327</v>
      </c>
      <c r="D3625" s="51"/>
      <c r="E3625" s="65" t="s">
        <v>328</v>
      </c>
      <c r="F3625" s="57"/>
      <c r="G3625" s="57"/>
      <c r="H3625" s="57"/>
      <c r="I3625" s="57"/>
      <c r="J3625" s="57"/>
      <c r="K3625" s="59" t="s">
        <v>1</v>
      </c>
      <c r="L3625" s="51"/>
      <c r="M3625" s="59">
        <v>0</v>
      </c>
      <c r="N3625" s="51"/>
      <c r="O3625" s="82" t="s">
        <v>1</v>
      </c>
      <c r="P3625" s="51"/>
    </row>
    <row r="3626" spans="1:16">
      <c r="A3626" s="58" t="s">
        <v>1</v>
      </c>
      <c r="B3626" s="51"/>
      <c r="C3626" s="58" t="s">
        <v>270</v>
      </c>
      <c r="D3626" s="51"/>
      <c r="E3626" s="65" t="s">
        <v>271</v>
      </c>
      <c r="F3626" s="57"/>
      <c r="G3626" s="57"/>
      <c r="H3626" s="57"/>
      <c r="I3626" s="57"/>
      <c r="J3626" s="57"/>
      <c r="K3626" s="59" t="s">
        <v>1</v>
      </c>
      <c r="L3626" s="51"/>
      <c r="M3626" s="59">
        <v>0</v>
      </c>
      <c r="N3626" s="51"/>
      <c r="O3626" s="82" t="s">
        <v>1</v>
      </c>
      <c r="P3626" s="51"/>
    </row>
    <row r="3627" spans="1:16">
      <c r="A3627" s="62" t="s">
        <v>1</v>
      </c>
      <c r="B3627" s="51"/>
      <c r="C3627" s="62" t="s">
        <v>394</v>
      </c>
      <c r="D3627" s="51"/>
      <c r="E3627" s="51"/>
      <c r="F3627" s="51"/>
      <c r="G3627" s="51"/>
      <c r="H3627" s="51"/>
      <c r="I3627" s="51"/>
      <c r="J3627" s="51"/>
      <c r="K3627" s="63">
        <v>21579.42</v>
      </c>
      <c r="L3627" s="51"/>
      <c r="M3627" s="63">
        <v>0</v>
      </c>
      <c r="N3627" s="51"/>
      <c r="O3627" s="76">
        <v>0</v>
      </c>
      <c r="P3627" s="51"/>
    </row>
    <row r="3628" spans="1:16">
      <c r="A3628" s="62" t="s">
        <v>1</v>
      </c>
      <c r="B3628" s="51"/>
      <c r="C3628" s="62" t="s">
        <v>395</v>
      </c>
      <c r="D3628" s="51"/>
      <c r="E3628" s="51"/>
      <c r="F3628" s="51"/>
      <c r="G3628" s="51"/>
      <c r="H3628" s="51"/>
      <c r="I3628" s="51"/>
      <c r="J3628" s="51"/>
      <c r="K3628" s="63">
        <v>21579.42</v>
      </c>
      <c r="L3628" s="51"/>
      <c r="M3628" s="63">
        <v>0</v>
      </c>
      <c r="N3628" s="51"/>
      <c r="O3628" s="76">
        <v>0</v>
      </c>
      <c r="P3628" s="51"/>
    </row>
    <row r="3629" spans="1:16">
      <c r="A3629" s="54" t="s">
        <v>1</v>
      </c>
      <c r="B3629" s="51"/>
      <c r="C3629" s="54" t="s">
        <v>239</v>
      </c>
      <c r="D3629" s="51"/>
      <c r="E3629" s="56" t="s">
        <v>240</v>
      </c>
      <c r="F3629" s="57"/>
      <c r="G3629" s="57"/>
      <c r="H3629" s="57"/>
      <c r="I3629" s="57"/>
      <c r="J3629" s="57"/>
      <c r="K3629" s="55">
        <v>17475</v>
      </c>
      <c r="L3629" s="51"/>
      <c r="M3629" s="55">
        <v>0</v>
      </c>
      <c r="N3629" s="51"/>
      <c r="O3629" s="81">
        <v>0</v>
      </c>
      <c r="P3629" s="51"/>
    </row>
    <row r="3630" spans="1:16">
      <c r="A3630" s="58" t="s">
        <v>1</v>
      </c>
      <c r="B3630" s="51"/>
      <c r="C3630" s="58" t="s">
        <v>276</v>
      </c>
      <c r="D3630" s="51"/>
      <c r="E3630" s="65" t="s">
        <v>277</v>
      </c>
      <c r="F3630" s="57"/>
      <c r="G3630" s="57"/>
      <c r="H3630" s="57"/>
      <c r="I3630" s="57"/>
      <c r="J3630" s="57"/>
      <c r="K3630" s="59" t="s">
        <v>1</v>
      </c>
      <c r="L3630" s="51"/>
      <c r="M3630" s="59">
        <v>0</v>
      </c>
      <c r="N3630" s="51"/>
      <c r="O3630" s="82" t="s">
        <v>1</v>
      </c>
      <c r="P3630" s="51"/>
    </row>
    <row r="3631" spans="1:16">
      <c r="A3631" s="54" t="s">
        <v>1</v>
      </c>
      <c r="B3631" s="51"/>
      <c r="C3631" s="54" t="s">
        <v>374</v>
      </c>
      <c r="D3631" s="51"/>
      <c r="E3631" s="56" t="s">
        <v>375</v>
      </c>
      <c r="F3631" s="57"/>
      <c r="G3631" s="57"/>
      <c r="H3631" s="57"/>
      <c r="I3631" s="57"/>
      <c r="J3631" s="57"/>
      <c r="K3631" s="55">
        <v>4104.42</v>
      </c>
      <c r="L3631" s="51"/>
      <c r="M3631" s="55">
        <v>0</v>
      </c>
      <c r="N3631" s="51"/>
      <c r="O3631" s="81">
        <v>0</v>
      </c>
      <c r="P3631" s="51"/>
    </row>
    <row r="3632" spans="1:16">
      <c r="A3632" s="58" t="s">
        <v>1</v>
      </c>
      <c r="B3632" s="51"/>
      <c r="C3632" s="58" t="s">
        <v>376</v>
      </c>
      <c r="D3632" s="51"/>
      <c r="E3632" s="65" t="s">
        <v>377</v>
      </c>
      <c r="F3632" s="57"/>
      <c r="G3632" s="57"/>
      <c r="H3632" s="57"/>
      <c r="I3632" s="57"/>
      <c r="J3632" s="57"/>
      <c r="K3632" s="59" t="s">
        <v>1</v>
      </c>
      <c r="L3632" s="51"/>
      <c r="M3632" s="59">
        <v>0</v>
      </c>
      <c r="N3632" s="51"/>
      <c r="O3632" s="82" t="s">
        <v>1</v>
      </c>
      <c r="P3632" s="51"/>
    </row>
    <row r="3633" spans="1:16">
      <c r="A3633" s="60"/>
      <c r="B3633" s="51"/>
      <c r="C3633" s="60" t="s">
        <v>905</v>
      </c>
      <c r="D3633" s="51"/>
      <c r="E3633" s="64" t="s">
        <v>906</v>
      </c>
      <c r="F3633" s="57"/>
      <c r="G3633" s="57"/>
      <c r="H3633" s="57"/>
      <c r="I3633" s="57"/>
      <c r="J3633" s="57"/>
      <c r="K3633" s="61">
        <v>90500</v>
      </c>
      <c r="L3633" s="51"/>
      <c r="M3633" s="61">
        <v>76033.97</v>
      </c>
      <c r="N3633" s="51"/>
      <c r="O3633" s="80">
        <v>84.02</v>
      </c>
      <c r="P3633" s="51"/>
    </row>
    <row r="3634" spans="1:16">
      <c r="A3634" s="62" t="s">
        <v>1</v>
      </c>
      <c r="B3634" s="51"/>
      <c r="C3634" s="62" t="s">
        <v>390</v>
      </c>
      <c r="D3634" s="51"/>
      <c r="E3634" s="51"/>
      <c r="F3634" s="51"/>
      <c r="G3634" s="51"/>
      <c r="H3634" s="51"/>
      <c r="I3634" s="51"/>
      <c r="J3634" s="51"/>
      <c r="K3634" s="63">
        <v>90500</v>
      </c>
      <c r="L3634" s="51"/>
      <c r="M3634" s="63">
        <v>76033.97</v>
      </c>
      <c r="N3634" s="51"/>
      <c r="O3634" s="76">
        <v>84.02</v>
      </c>
      <c r="P3634" s="51"/>
    </row>
    <row r="3635" spans="1:16">
      <c r="A3635" s="62" t="s">
        <v>1</v>
      </c>
      <c r="B3635" s="51"/>
      <c r="C3635" s="62" t="s">
        <v>391</v>
      </c>
      <c r="D3635" s="51"/>
      <c r="E3635" s="51"/>
      <c r="F3635" s="51"/>
      <c r="G3635" s="51"/>
      <c r="H3635" s="51"/>
      <c r="I3635" s="51"/>
      <c r="J3635" s="51"/>
      <c r="K3635" s="63">
        <v>90500</v>
      </c>
      <c r="L3635" s="51"/>
      <c r="M3635" s="63">
        <v>76033.97</v>
      </c>
      <c r="N3635" s="51"/>
      <c r="O3635" s="76">
        <v>84.02</v>
      </c>
      <c r="P3635" s="51"/>
    </row>
    <row r="3636" spans="1:16">
      <c r="A3636" s="54" t="s">
        <v>1</v>
      </c>
      <c r="B3636" s="51"/>
      <c r="C3636" s="54" t="s">
        <v>220</v>
      </c>
      <c r="D3636" s="51"/>
      <c r="E3636" s="56" t="s">
        <v>221</v>
      </c>
      <c r="F3636" s="57"/>
      <c r="G3636" s="57"/>
      <c r="H3636" s="57"/>
      <c r="I3636" s="57"/>
      <c r="J3636" s="57"/>
      <c r="K3636" s="55">
        <v>70000</v>
      </c>
      <c r="L3636" s="51"/>
      <c r="M3636" s="55">
        <v>58285.09</v>
      </c>
      <c r="N3636" s="51"/>
      <c r="O3636" s="81">
        <v>83.26</v>
      </c>
      <c r="P3636" s="51"/>
    </row>
    <row r="3637" spans="1:16">
      <c r="A3637" s="58" t="s">
        <v>1</v>
      </c>
      <c r="B3637" s="51"/>
      <c r="C3637" s="58" t="s">
        <v>222</v>
      </c>
      <c r="D3637" s="51"/>
      <c r="E3637" s="65" t="s">
        <v>223</v>
      </c>
      <c r="F3637" s="57"/>
      <c r="G3637" s="57"/>
      <c r="H3637" s="57"/>
      <c r="I3637" s="57"/>
      <c r="J3637" s="57"/>
      <c r="K3637" s="59" t="s">
        <v>1</v>
      </c>
      <c r="L3637" s="51"/>
      <c r="M3637" s="59">
        <v>58285.09</v>
      </c>
      <c r="N3637" s="51"/>
      <c r="O3637" s="82" t="s">
        <v>1</v>
      </c>
      <c r="P3637" s="51"/>
    </row>
    <row r="3638" spans="1:16">
      <c r="A3638" s="54" t="s">
        <v>1</v>
      </c>
      <c r="B3638" s="51"/>
      <c r="C3638" s="54" t="s">
        <v>224</v>
      </c>
      <c r="D3638" s="51"/>
      <c r="E3638" s="56" t="s">
        <v>225</v>
      </c>
      <c r="F3638" s="57"/>
      <c r="G3638" s="57"/>
      <c r="H3638" s="57"/>
      <c r="I3638" s="57"/>
      <c r="J3638" s="57"/>
      <c r="K3638" s="55">
        <v>4500</v>
      </c>
      <c r="L3638" s="51"/>
      <c r="M3638" s="55">
        <v>4500</v>
      </c>
      <c r="N3638" s="51"/>
      <c r="O3638" s="81">
        <v>100</v>
      </c>
      <c r="P3638" s="51"/>
    </row>
    <row r="3639" spans="1:16">
      <c r="A3639" s="58" t="s">
        <v>1</v>
      </c>
      <c r="B3639" s="51"/>
      <c r="C3639" s="58" t="s">
        <v>226</v>
      </c>
      <c r="D3639" s="51"/>
      <c r="E3639" s="65" t="s">
        <v>225</v>
      </c>
      <c r="F3639" s="57"/>
      <c r="G3639" s="57"/>
      <c r="H3639" s="57"/>
      <c r="I3639" s="57"/>
      <c r="J3639" s="57"/>
      <c r="K3639" s="59" t="s">
        <v>1</v>
      </c>
      <c r="L3639" s="51"/>
      <c r="M3639" s="59">
        <v>4500</v>
      </c>
      <c r="N3639" s="51"/>
      <c r="O3639" s="82" t="s">
        <v>1</v>
      </c>
      <c r="P3639" s="51"/>
    </row>
    <row r="3640" spans="1:16">
      <c r="A3640" s="54" t="s">
        <v>1</v>
      </c>
      <c r="B3640" s="51"/>
      <c r="C3640" s="54" t="s">
        <v>227</v>
      </c>
      <c r="D3640" s="51"/>
      <c r="E3640" s="56" t="s">
        <v>228</v>
      </c>
      <c r="F3640" s="57"/>
      <c r="G3640" s="57"/>
      <c r="H3640" s="57"/>
      <c r="I3640" s="57"/>
      <c r="J3640" s="57"/>
      <c r="K3640" s="55">
        <v>11500</v>
      </c>
      <c r="L3640" s="51"/>
      <c r="M3640" s="55">
        <v>9617.0400000000009</v>
      </c>
      <c r="N3640" s="51"/>
      <c r="O3640" s="81">
        <v>83.63</v>
      </c>
      <c r="P3640" s="51"/>
    </row>
    <row r="3641" spans="1:16">
      <c r="A3641" s="58" t="s">
        <v>1</v>
      </c>
      <c r="B3641" s="51"/>
      <c r="C3641" s="58" t="s">
        <v>229</v>
      </c>
      <c r="D3641" s="51"/>
      <c r="E3641" s="65" t="s">
        <v>230</v>
      </c>
      <c r="F3641" s="57"/>
      <c r="G3641" s="57"/>
      <c r="H3641" s="57"/>
      <c r="I3641" s="57"/>
      <c r="J3641" s="57"/>
      <c r="K3641" s="59" t="s">
        <v>1</v>
      </c>
      <c r="L3641" s="51"/>
      <c r="M3641" s="59">
        <v>9617.0400000000009</v>
      </c>
      <c r="N3641" s="51"/>
      <c r="O3641" s="82" t="s">
        <v>1</v>
      </c>
      <c r="P3641" s="51"/>
    </row>
    <row r="3642" spans="1:16">
      <c r="A3642" s="54" t="s">
        <v>1</v>
      </c>
      <c r="B3642" s="51"/>
      <c r="C3642" s="54" t="s">
        <v>231</v>
      </c>
      <c r="D3642" s="51"/>
      <c r="E3642" s="56" t="s">
        <v>232</v>
      </c>
      <c r="F3642" s="57"/>
      <c r="G3642" s="57"/>
      <c r="H3642" s="57"/>
      <c r="I3642" s="57"/>
      <c r="J3642" s="57"/>
      <c r="K3642" s="55">
        <v>4500</v>
      </c>
      <c r="L3642" s="51"/>
      <c r="M3642" s="55">
        <v>3631.84</v>
      </c>
      <c r="N3642" s="51"/>
      <c r="O3642" s="81">
        <v>80.709999999999994</v>
      </c>
      <c r="P3642" s="51"/>
    </row>
    <row r="3643" spans="1:16">
      <c r="A3643" s="58" t="s">
        <v>1</v>
      </c>
      <c r="B3643" s="51"/>
      <c r="C3643" s="58" t="s">
        <v>258</v>
      </c>
      <c r="D3643" s="51"/>
      <c r="E3643" s="65" t="s">
        <v>259</v>
      </c>
      <c r="F3643" s="57"/>
      <c r="G3643" s="57"/>
      <c r="H3643" s="57"/>
      <c r="I3643" s="57"/>
      <c r="J3643" s="57"/>
      <c r="K3643" s="59" t="s">
        <v>1</v>
      </c>
      <c r="L3643" s="51"/>
      <c r="M3643" s="59">
        <v>600</v>
      </c>
      <c r="N3643" s="51"/>
      <c r="O3643" s="82" t="s">
        <v>1</v>
      </c>
      <c r="P3643" s="51"/>
    </row>
    <row r="3644" spans="1:16">
      <c r="A3644" s="58" t="s">
        <v>1</v>
      </c>
      <c r="B3644" s="51"/>
      <c r="C3644" s="58" t="s">
        <v>233</v>
      </c>
      <c r="D3644" s="51"/>
      <c r="E3644" s="65" t="s">
        <v>234</v>
      </c>
      <c r="F3644" s="57"/>
      <c r="G3644" s="57"/>
      <c r="H3644" s="57"/>
      <c r="I3644" s="57"/>
      <c r="J3644" s="57"/>
      <c r="K3644" s="59" t="s">
        <v>1</v>
      </c>
      <c r="L3644" s="51"/>
      <c r="M3644" s="59">
        <v>3031.84</v>
      </c>
      <c r="N3644" s="51"/>
      <c r="O3644" s="82" t="s">
        <v>1</v>
      </c>
      <c r="P3644" s="51"/>
    </row>
    <row r="3645" spans="1:16">
      <c r="A3645" s="60"/>
      <c r="B3645" s="51"/>
      <c r="C3645" s="60" t="s">
        <v>1004</v>
      </c>
      <c r="D3645" s="51"/>
      <c r="E3645" s="64" t="s">
        <v>1005</v>
      </c>
      <c r="F3645" s="57"/>
      <c r="G3645" s="57"/>
      <c r="H3645" s="57"/>
      <c r="I3645" s="57"/>
      <c r="J3645" s="57"/>
      <c r="K3645" s="61">
        <v>45200</v>
      </c>
      <c r="L3645" s="51"/>
      <c r="M3645" s="61">
        <v>0</v>
      </c>
      <c r="N3645" s="51"/>
      <c r="O3645" s="80">
        <v>0</v>
      </c>
      <c r="P3645" s="51"/>
    </row>
    <row r="3646" spans="1:16">
      <c r="A3646" s="62" t="s">
        <v>1</v>
      </c>
      <c r="B3646" s="51"/>
      <c r="C3646" s="62" t="s">
        <v>384</v>
      </c>
      <c r="D3646" s="51"/>
      <c r="E3646" s="51"/>
      <c r="F3646" s="51"/>
      <c r="G3646" s="51"/>
      <c r="H3646" s="51"/>
      <c r="I3646" s="51"/>
      <c r="J3646" s="51"/>
      <c r="K3646" s="63">
        <v>45200</v>
      </c>
      <c r="L3646" s="51"/>
      <c r="M3646" s="63">
        <v>0</v>
      </c>
      <c r="N3646" s="51"/>
      <c r="O3646" s="76">
        <v>0</v>
      </c>
      <c r="P3646" s="51"/>
    </row>
    <row r="3647" spans="1:16">
      <c r="A3647" s="62" t="s">
        <v>1</v>
      </c>
      <c r="B3647" s="51"/>
      <c r="C3647" s="62" t="s">
        <v>385</v>
      </c>
      <c r="D3647" s="51"/>
      <c r="E3647" s="51"/>
      <c r="F3647" s="51"/>
      <c r="G3647" s="51"/>
      <c r="H3647" s="51"/>
      <c r="I3647" s="51"/>
      <c r="J3647" s="51"/>
      <c r="K3647" s="63">
        <v>45200</v>
      </c>
      <c r="L3647" s="51"/>
      <c r="M3647" s="63">
        <v>0</v>
      </c>
      <c r="N3647" s="51"/>
      <c r="O3647" s="76">
        <v>0</v>
      </c>
      <c r="P3647" s="51"/>
    </row>
    <row r="3648" spans="1:16">
      <c r="A3648" s="54" t="s">
        <v>1</v>
      </c>
      <c r="B3648" s="51"/>
      <c r="C3648" s="54" t="s">
        <v>220</v>
      </c>
      <c r="D3648" s="51"/>
      <c r="E3648" s="56" t="s">
        <v>221</v>
      </c>
      <c r="F3648" s="57"/>
      <c r="G3648" s="57"/>
      <c r="H3648" s="57"/>
      <c r="I3648" s="57"/>
      <c r="J3648" s="57"/>
      <c r="K3648" s="55">
        <v>31000</v>
      </c>
      <c r="L3648" s="51"/>
      <c r="M3648" s="55">
        <v>0</v>
      </c>
      <c r="N3648" s="51"/>
      <c r="O3648" s="81">
        <v>0</v>
      </c>
      <c r="P3648" s="51"/>
    </row>
    <row r="3649" spans="1:16">
      <c r="A3649" s="58" t="s">
        <v>1</v>
      </c>
      <c r="B3649" s="51"/>
      <c r="C3649" s="58" t="s">
        <v>222</v>
      </c>
      <c r="D3649" s="51"/>
      <c r="E3649" s="65" t="s">
        <v>223</v>
      </c>
      <c r="F3649" s="57"/>
      <c r="G3649" s="57"/>
      <c r="H3649" s="57"/>
      <c r="I3649" s="57"/>
      <c r="J3649" s="57"/>
      <c r="K3649" s="59" t="s">
        <v>1</v>
      </c>
      <c r="L3649" s="51"/>
      <c r="M3649" s="59">
        <v>0</v>
      </c>
      <c r="N3649" s="51"/>
      <c r="O3649" s="82" t="s">
        <v>1</v>
      </c>
      <c r="P3649" s="51"/>
    </row>
    <row r="3650" spans="1:16">
      <c r="A3650" s="54" t="s">
        <v>1</v>
      </c>
      <c r="B3650" s="51"/>
      <c r="C3650" s="54" t="s">
        <v>224</v>
      </c>
      <c r="D3650" s="51"/>
      <c r="E3650" s="56" t="s">
        <v>225</v>
      </c>
      <c r="F3650" s="57"/>
      <c r="G3650" s="57"/>
      <c r="H3650" s="57"/>
      <c r="I3650" s="57"/>
      <c r="J3650" s="57"/>
      <c r="K3650" s="55">
        <v>6500</v>
      </c>
      <c r="L3650" s="51"/>
      <c r="M3650" s="55">
        <v>0</v>
      </c>
      <c r="N3650" s="51"/>
      <c r="O3650" s="81">
        <v>0</v>
      </c>
      <c r="P3650" s="51"/>
    </row>
    <row r="3651" spans="1:16">
      <c r="A3651" s="58" t="s">
        <v>1</v>
      </c>
      <c r="B3651" s="51"/>
      <c r="C3651" s="58" t="s">
        <v>226</v>
      </c>
      <c r="D3651" s="51"/>
      <c r="E3651" s="65" t="s">
        <v>225</v>
      </c>
      <c r="F3651" s="57"/>
      <c r="G3651" s="57"/>
      <c r="H3651" s="57"/>
      <c r="I3651" s="57"/>
      <c r="J3651" s="57"/>
      <c r="K3651" s="59" t="s">
        <v>1</v>
      </c>
      <c r="L3651" s="51"/>
      <c r="M3651" s="59">
        <v>0</v>
      </c>
      <c r="N3651" s="51"/>
      <c r="O3651" s="82" t="s">
        <v>1</v>
      </c>
      <c r="P3651" s="51"/>
    </row>
    <row r="3652" spans="1:16">
      <c r="A3652" s="54" t="s">
        <v>1</v>
      </c>
      <c r="B3652" s="51"/>
      <c r="C3652" s="54" t="s">
        <v>227</v>
      </c>
      <c r="D3652" s="51"/>
      <c r="E3652" s="56" t="s">
        <v>228</v>
      </c>
      <c r="F3652" s="57"/>
      <c r="G3652" s="57"/>
      <c r="H3652" s="57"/>
      <c r="I3652" s="57"/>
      <c r="J3652" s="57"/>
      <c r="K3652" s="55">
        <v>5200</v>
      </c>
      <c r="L3652" s="51"/>
      <c r="M3652" s="55">
        <v>0</v>
      </c>
      <c r="N3652" s="51"/>
      <c r="O3652" s="81">
        <v>0</v>
      </c>
      <c r="P3652" s="51"/>
    </row>
    <row r="3653" spans="1:16">
      <c r="A3653" s="58" t="s">
        <v>1</v>
      </c>
      <c r="B3653" s="51"/>
      <c r="C3653" s="58" t="s">
        <v>229</v>
      </c>
      <c r="D3653" s="51"/>
      <c r="E3653" s="65" t="s">
        <v>230</v>
      </c>
      <c r="F3653" s="57"/>
      <c r="G3653" s="57"/>
      <c r="H3653" s="57"/>
      <c r="I3653" s="57"/>
      <c r="J3653" s="57"/>
      <c r="K3653" s="59" t="s">
        <v>1</v>
      </c>
      <c r="L3653" s="51"/>
      <c r="M3653" s="59">
        <v>0</v>
      </c>
      <c r="N3653" s="51"/>
      <c r="O3653" s="82" t="s">
        <v>1</v>
      </c>
      <c r="P3653" s="51"/>
    </row>
    <row r="3654" spans="1:16">
      <c r="A3654" s="54" t="s">
        <v>1</v>
      </c>
      <c r="B3654" s="51"/>
      <c r="C3654" s="54" t="s">
        <v>231</v>
      </c>
      <c r="D3654" s="51"/>
      <c r="E3654" s="56" t="s">
        <v>232</v>
      </c>
      <c r="F3654" s="57"/>
      <c r="G3654" s="57"/>
      <c r="H3654" s="57"/>
      <c r="I3654" s="57"/>
      <c r="J3654" s="57"/>
      <c r="K3654" s="55">
        <v>2500</v>
      </c>
      <c r="L3654" s="51"/>
      <c r="M3654" s="55">
        <v>0</v>
      </c>
      <c r="N3654" s="51"/>
      <c r="O3654" s="81">
        <v>0</v>
      </c>
      <c r="P3654" s="51"/>
    </row>
    <row r="3655" spans="1:16">
      <c r="A3655" s="58" t="s">
        <v>1</v>
      </c>
      <c r="B3655" s="51"/>
      <c r="C3655" s="58" t="s">
        <v>258</v>
      </c>
      <c r="D3655" s="51"/>
      <c r="E3655" s="65" t="s">
        <v>259</v>
      </c>
      <c r="F3655" s="57"/>
      <c r="G3655" s="57"/>
      <c r="H3655" s="57"/>
      <c r="I3655" s="57"/>
      <c r="J3655" s="57"/>
      <c r="K3655" s="59" t="s">
        <v>1</v>
      </c>
      <c r="L3655" s="51"/>
      <c r="M3655" s="59">
        <v>0</v>
      </c>
      <c r="N3655" s="51"/>
      <c r="O3655" s="82" t="s">
        <v>1</v>
      </c>
      <c r="P3655" s="51"/>
    </row>
    <row r="3656" spans="1:16">
      <c r="A3656" s="58" t="s">
        <v>1</v>
      </c>
      <c r="B3656" s="51"/>
      <c r="C3656" s="58" t="s">
        <v>233</v>
      </c>
      <c r="D3656" s="51"/>
      <c r="E3656" s="65" t="s">
        <v>234</v>
      </c>
      <c r="F3656" s="57"/>
      <c r="G3656" s="57"/>
      <c r="H3656" s="57"/>
      <c r="I3656" s="57"/>
      <c r="J3656" s="57"/>
      <c r="K3656" s="59" t="s">
        <v>1</v>
      </c>
      <c r="L3656" s="51"/>
      <c r="M3656" s="59">
        <v>0</v>
      </c>
      <c r="N3656" s="51"/>
      <c r="O3656" s="82" t="s">
        <v>1</v>
      </c>
      <c r="P3656" s="51"/>
    </row>
    <row r="3657" spans="1:16">
      <c r="A3657" s="66" t="s">
        <v>1</v>
      </c>
      <c r="B3657" s="51"/>
      <c r="C3657" s="66" t="s">
        <v>612</v>
      </c>
      <c r="D3657" s="51"/>
      <c r="E3657" s="70" t="s">
        <v>613</v>
      </c>
      <c r="F3657" s="57"/>
      <c r="G3657" s="57"/>
      <c r="H3657" s="57"/>
      <c r="I3657" s="57"/>
      <c r="J3657" s="57"/>
      <c r="K3657" s="67">
        <v>136562</v>
      </c>
      <c r="L3657" s="51"/>
      <c r="M3657" s="67">
        <v>79245.850000000006</v>
      </c>
      <c r="N3657" s="51"/>
      <c r="O3657" s="79">
        <v>58.03</v>
      </c>
      <c r="P3657" s="51"/>
    </row>
    <row r="3658" spans="1:16">
      <c r="A3658" s="60"/>
      <c r="B3658" s="51"/>
      <c r="C3658" s="60" t="s">
        <v>614</v>
      </c>
      <c r="D3658" s="51"/>
      <c r="E3658" s="64" t="s">
        <v>615</v>
      </c>
      <c r="F3658" s="57"/>
      <c r="G3658" s="57"/>
      <c r="H3658" s="57"/>
      <c r="I3658" s="57"/>
      <c r="J3658" s="57"/>
      <c r="K3658" s="61">
        <v>136562</v>
      </c>
      <c r="L3658" s="51"/>
      <c r="M3658" s="61">
        <v>79245.850000000006</v>
      </c>
      <c r="N3658" s="51"/>
      <c r="O3658" s="80">
        <v>58.03</v>
      </c>
      <c r="P3658" s="51"/>
    </row>
    <row r="3659" spans="1:16">
      <c r="A3659" s="62" t="s">
        <v>1</v>
      </c>
      <c r="B3659" s="51"/>
      <c r="C3659" s="62" t="s">
        <v>384</v>
      </c>
      <c r="D3659" s="51"/>
      <c r="E3659" s="51"/>
      <c r="F3659" s="51"/>
      <c r="G3659" s="51"/>
      <c r="H3659" s="51"/>
      <c r="I3659" s="51"/>
      <c r="J3659" s="51"/>
      <c r="K3659" s="63">
        <v>75000</v>
      </c>
      <c r="L3659" s="51"/>
      <c r="M3659" s="63">
        <v>33728.75</v>
      </c>
      <c r="N3659" s="51"/>
      <c r="O3659" s="76">
        <v>44.97</v>
      </c>
      <c r="P3659" s="51"/>
    </row>
    <row r="3660" spans="1:16">
      <c r="A3660" s="62" t="s">
        <v>1</v>
      </c>
      <c r="B3660" s="51"/>
      <c r="C3660" s="62" t="s">
        <v>385</v>
      </c>
      <c r="D3660" s="51"/>
      <c r="E3660" s="51"/>
      <c r="F3660" s="51"/>
      <c r="G3660" s="51"/>
      <c r="H3660" s="51"/>
      <c r="I3660" s="51"/>
      <c r="J3660" s="51"/>
      <c r="K3660" s="63">
        <v>75000</v>
      </c>
      <c r="L3660" s="51"/>
      <c r="M3660" s="63">
        <v>33728.75</v>
      </c>
      <c r="N3660" s="51"/>
      <c r="O3660" s="76">
        <v>44.97</v>
      </c>
      <c r="P3660" s="51"/>
    </row>
    <row r="3661" spans="1:16">
      <c r="A3661" s="54" t="s">
        <v>1</v>
      </c>
      <c r="B3661" s="51"/>
      <c r="C3661" s="54" t="s">
        <v>235</v>
      </c>
      <c r="D3661" s="51"/>
      <c r="E3661" s="56" t="s">
        <v>236</v>
      </c>
      <c r="F3661" s="57"/>
      <c r="G3661" s="57"/>
      <c r="H3661" s="57"/>
      <c r="I3661" s="57"/>
      <c r="J3661" s="57"/>
      <c r="K3661" s="55">
        <v>75000</v>
      </c>
      <c r="L3661" s="51"/>
      <c r="M3661" s="55">
        <v>33728.75</v>
      </c>
      <c r="N3661" s="51"/>
      <c r="O3661" s="81">
        <v>44.97</v>
      </c>
      <c r="P3661" s="51"/>
    </row>
    <row r="3662" spans="1:16">
      <c r="A3662" s="58" t="s">
        <v>1</v>
      </c>
      <c r="B3662" s="51"/>
      <c r="C3662" s="58" t="s">
        <v>327</v>
      </c>
      <c r="D3662" s="51"/>
      <c r="E3662" s="65" t="s">
        <v>328</v>
      </c>
      <c r="F3662" s="57"/>
      <c r="G3662" s="57"/>
      <c r="H3662" s="57"/>
      <c r="I3662" s="57"/>
      <c r="J3662" s="57"/>
      <c r="K3662" s="59" t="s">
        <v>1</v>
      </c>
      <c r="L3662" s="51"/>
      <c r="M3662" s="59">
        <v>33728.75</v>
      </c>
      <c r="N3662" s="51"/>
      <c r="O3662" s="82" t="s">
        <v>1</v>
      </c>
      <c r="P3662" s="51"/>
    </row>
    <row r="3663" spans="1:16">
      <c r="A3663" s="62" t="s">
        <v>1</v>
      </c>
      <c r="B3663" s="51"/>
      <c r="C3663" s="62" t="s">
        <v>390</v>
      </c>
      <c r="D3663" s="51"/>
      <c r="E3663" s="51"/>
      <c r="F3663" s="51"/>
      <c r="G3663" s="51"/>
      <c r="H3663" s="51"/>
      <c r="I3663" s="51"/>
      <c r="J3663" s="51"/>
      <c r="K3663" s="63">
        <v>60000</v>
      </c>
      <c r="L3663" s="51"/>
      <c r="M3663" s="63">
        <v>44312.3</v>
      </c>
      <c r="N3663" s="51"/>
      <c r="O3663" s="76">
        <v>73.849999999999994</v>
      </c>
      <c r="P3663" s="51"/>
    </row>
    <row r="3664" spans="1:16">
      <c r="A3664" s="62" t="s">
        <v>1</v>
      </c>
      <c r="B3664" s="51"/>
      <c r="C3664" s="62" t="s">
        <v>391</v>
      </c>
      <c r="D3664" s="51"/>
      <c r="E3664" s="51"/>
      <c r="F3664" s="51"/>
      <c r="G3664" s="51"/>
      <c r="H3664" s="51"/>
      <c r="I3664" s="51"/>
      <c r="J3664" s="51"/>
      <c r="K3664" s="63">
        <v>60000</v>
      </c>
      <c r="L3664" s="51"/>
      <c r="M3664" s="63">
        <v>44312.3</v>
      </c>
      <c r="N3664" s="51"/>
      <c r="O3664" s="76">
        <v>73.849999999999994</v>
      </c>
      <c r="P3664" s="51"/>
    </row>
    <row r="3665" spans="1:16">
      <c r="A3665" s="54" t="s">
        <v>1</v>
      </c>
      <c r="B3665" s="51"/>
      <c r="C3665" s="54" t="s">
        <v>235</v>
      </c>
      <c r="D3665" s="51"/>
      <c r="E3665" s="56" t="s">
        <v>236</v>
      </c>
      <c r="F3665" s="57"/>
      <c r="G3665" s="57"/>
      <c r="H3665" s="57"/>
      <c r="I3665" s="57"/>
      <c r="J3665" s="57"/>
      <c r="K3665" s="55">
        <v>60000</v>
      </c>
      <c r="L3665" s="51"/>
      <c r="M3665" s="55">
        <v>44312.3</v>
      </c>
      <c r="N3665" s="51"/>
      <c r="O3665" s="81">
        <v>73.849999999999994</v>
      </c>
      <c r="P3665" s="51"/>
    </row>
    <row r="3666" spans="1:16">
      <c r="A3666" s="58" t="s">
        <v>1</v>
      </c>
      <c r="B3666" s="51"/>
      <c r="C3666" s="58" t="s">
        <v>327</v>
      </c>
      <c r="D3666" s="51"/>
      <c r="E3666" s="65" t="s">
        <v>328</v>
      </c>
      <c r="F3666" s="57"/>
      <c r="G3666" s="57"/>
      <c r="H3666" s="57"/>
      <c r="I3666" s="57"/>
      <c r="J3666" s="57"/>
      <c r="K3666" s="59" t="s">
        <v>1</v>
      </c>
      <c r="L3666" s="51"/>
      <c r="M3666" s="59">
        <v>44312.3</v>
      </c>
      <c r="N3666" s="51"/>
      <c r="O3666" s="82" t="s">
        <v>1</v>
      </c>
      <c r="P3666" s="51"/>
    </row>
    <row r="3667" spans="1:16">
      <c r="A3667" s="62" t="s">
        <v>1</v>
      </c>
      <c r="B3667" s="51"/>
      <c r="C3667" s="62" t="s">
        <v>392</v>
      </c>
      <c r="D3667" s="51"/>
      <c r="E3667" s="51"/>
      <c r="F3667" s="51"/>
      <c r="G3667" s="51"/>
      <c r="H3667" s="51"/>
      <c r="I3667" s="51"/>
      <c r="J3667" s="51"/>
      <c r="K3667" s="63">
        <v>1562</v>
      </c>
      <c r="L3667" s="51"/>
      <c r="M3667" s="63">
        <v>1204.8</v>
      </c>
      <c r="N3667" s="51"/>
      <c r="O3667" s="76">
        <v>77.13</v>
      </c>
      <c r="P3667" s="51"/>
    </row>
    <row r="3668" spans="1:16">
      <c r="A3668" s="62" t="s">
        <v>1</v>
      </c>
      <c r="B3668" s="51"/>
      <c r="C3668" s="62" t="s">
        <v>393</v>
      </c>
      <c r="D3668" s="51"/>
      <c r="E3668" s="51"/>
      <c r="F3668" s="51"/>
      <c r="G3668" s="51"/>
      <c r="H3668" s="51"/>
      <c r="I3668" s="51"/>
      <c r="J3668" s="51"/>
      <c r="K3668" s="63">
        <v>1562</v>
      </c>
      <c r="L3668" s="51"/>
      <c r="M3668" s="63">
        <v>1204.8</v>
      </c>
      <c r="N3668" s="51"/>
      <c r="O3668" s="76">
        <v>77.13</v>
      </c>
      <c r="P3668" s="51"/>
    </row>
    <row r="3669" spans="1:16">
      <c r="A3669" s="54" t="s">
        <v>1</v>
      </c>
      <c r="B3669" s="51"/>
      <c r="C3669" s="54" t="s">
        <v>235</v>
      </c>
      <c r="D3669" s="51"/>
      <c r="E3669" s="56" t="s">
        <v>236</v>
      </c>
      <c r="F3669" s="57"/>
      <c r="G3669" s="57"/>
      <c r="H3669" s="57"/>
      <c r="I3669" s="57"/>
      <c r="J3669" s="57"/>
      <c r="K3669" s="55">
        <v>1000</v>
      </c>
      <c r="L3669" s="51"/>
      <c r="M3669" s="55">
        <v>643.20000000000005</v>
      </c>
      <c r="N3669" s="51"/>
      <c r="O3669" s="81">
        <v>64.319999999999993</v>
      </c>
      <c r="P3669" s="51"/>
    </row>
    <row r="3670" spans="1:16">
      <c r="A3670" s="58" t="s">
        <v>1</v>
      </c>
      <c r="B3670" s="51"/>
      <c r="C3670" s="58" t="s">
        <v>327</v>
      </c>
      <c r="D3670" s="51"/>
      <c r="E3670" s="65" t="s">
        <v>328</v>
      </c>
      <c r="F3670" s="57"/>
      <c r="G3670" s="57"/>
      <c r="H3670" s="57"/>
      <c r="I3670" s="57"/>
      <c r="J3670" s="57"/>
      <c r="K3670" s="59" t="s">
        <v>1</v>
      </c>
      <c r="L3670" s="51"/>
      <c r="M3670" s="59">
        <v>643.20000000000005</v>
      </c>
      <c r="N3670" s="51"/>
      <c r="O3670" s="82" t="s">
        <v>1</v>
      </c>
      <c r="P3670" s="51"/>
    </row>
    <row r="3671" spans="1:16">
      <c r="A3671" s="54" t="s">
        <v>1</v>
      </c>
      <c r="B3671" s="51"/>
      <c r="C3671" s="54" t="s">
        <v>331</v>
      </c>
      <c r="D3671" s="51"/>
      <c r="E3671" s="56" t="s">
        <v>332</v>
      </c>
      <c r="F3671" s="57"/>
      <c r="G3671" s="57"/>
      <c r="H3671" s="57"/>
      <c r="I3671" s="57"/>
      <c r="J3671" s="57"/>
      <c r="K3671" s="55">
        <v>562</v>
      </c>
      <c r="L3671" s="51"/>
      <c r="M3671" s="55">
        <v>561.6</v>
      </c>
      <c r="N3671" s="51"/>
      <c r="O3671" s="81">
        <v>99.93</v>
      </c>
      <c r="P3671" s="51"/>
    </row>
    <row r="3672" spans="1:16">
      <c r="A3672" s="58" t="s">
        <v>1</v>
      </c>
      <c r="B3672" s="51"/>
      <c r="C3672" s="58" t="s">
        <v>333</v>
      </c>
      <c r="D3672" s="51"/>
      <c r="E3672" s="65" t="s">
        <v>334</v>
      </c>
      <c r="F3672" s="57"/>
      <c r="G3672" s="57"/>
      <c r="H3672" s="57"/>
      <c r="I3672" s="57"/>
      <c r="J3672" s="57"/>
      <c r="K3672" s="59" t="s">
        <v>1</v>
      </c>
      <c r="L3672" s="51"/>
      <c r="M3672" s="59">
        <v>561.6</v>
      </c>
      <c r="N3672" s="51"/>
      <c r="O3672" s="82" t="s">
        <v>1</v>
      </c>
      <c r="P3672" s="51"/>
    </row>
    <row r="3673" spans="1:16">
      <c r="A3673" s="68" t="s">
        <v>1</v>
      </c>
      <c r="B3673" s="51"/>
      <c r="C3673" s="68" t="s">
        <v>921</v>
      </c>
      <c r="D3673" s="51"/>
      <c r="E3673" s="51"/>
      <c r="F3673" s="51"/>
      <c r="G3673" s="51"/>
      <c r="H3673" s="51"/>
      <c r="I3673" s="51"/>
      <c r="J3673" s="51"/>
      <c r="K3673" s="69">
        <v>10930242.640000001</v>
      </c>
      <c r="L3673" s="51"/>
      <c r="M3673" s="69">
        <v>4335817.01</v>
      </c>
      <c r="N3673" s="51"/>
      <c r="O3673" s="75">
        <v>39.67</v>
      </c>
      <c r="P3673" s="51"/>
    </row>
    <row r="3674" spans="1:16">
      <c r="A3674" s="66" t="s">
        <v>1</v>
      </c>
      <c r="B3674" s="51"/>
      <c r="C3674" s="66" t="s">
        <v>632</v>
      </c>
      <c r="D3674" s="51"/>
      <c r="E3674" s="70" t="s">
        <v>633</v>
      </c>
      <c r="F3674" s="57"/>
      <c r="G3674" s="57"/>
      <c r="H3674" s="57"/>
      <c r="I3674" s="57"/>
      <c r="J3674" s="57"/>
      <c r="K3674" s="67">
        <v>7610390</v>
      </c>
      <c r="L3674" s="51"/>
      <c r="M3674" s="67">
        <v>3157516.06</v>
      </c>
      <c r="N3674" s="51"/>
      <c r="O3674" s="79">
        <v>41.49</v>
      </c>
      <c r="P3674" s="51"/>
    </row>
    <row r="3675" spans="1:16">
      <c r="A3675" s="60"/>
      <c r="B3675" s="51"/>
      <c r="C3675" s="60" t="s">
        <v>634</v>
      </c>
      <c r="D3675" s="51"/>
      <c r="E3675" s="64" t="s">
        <v>635</v>
      </c>
      <c r="F3675" s="57"/>
      <c r="G3675" s="57"/>
      <c r="H3675" s="57"/>
      <c r="I3675" s="57"/>
      <c r="J3675" s="57"/>
      <c r="K3675" s="61">
        <v>490390</v>
      </c>
      <c r="L3675" s="51"/>
      <c r="M3675" s="61">
        <v>272704.83</v>
      </c>
      <c r="N3675" s="51"/>
      <c r="O3675" s="80">
        <v>55.61</v>
      </c>
      <c r="P3675" s="51"/>
    </row>
    <row r="3676" spans="1:16">
      <c r="A3676" s="62" t="s">
        <v>1</v>
      </c>
      <c r="B3676" s="51"/>
      <c r="C3676" s="62" t="s">
        <v>390</v>
      </c>
      <c r="D3676" s="51"/>
      <c r="E3676" s="51"/>
      <c r="F3676" s="51"/>
      <c r="G3676" s="51"/>
      <c r="H3676" s="51"/>
      <c r="I3676" s="51"/>
      <c r="J3676" s="51"/>
      <c r="K3676" s="63">
        <v>490390</v>
      </c>
      <c r="L3676" s="51"/>
      <c r="M3676" s="63">
        <v>272704.83</v>
      </c>
      <c r="N3676" s="51"/>
      <c r="O3676" s="76">
        <v>55.61</v>
      </c>
      <c r="P3676" s="51"/>
    </row>
    <row r="3677" spans="1:16">
      <c r="A3677" s="62" t="s">
        <v>1</v>
      </c>
      <c r="B3677" s="51"/>
      <c r="C3677" s="62" t="s">
        <v>391</v>
      </c>
      <c r="D3677" s="51"/>
      <c r="E3677" s="51"/>
      <c r="F3677" s="51"/>
      <c r="G3677" s="51"/>
      <c r="H3677" s="51"/>
      <c r="I3677" s="51"/>
      <c r="J3677" s="51"/>
      <c r="K3677" s="63">
        <v>490390</v>
      </c>
      <c r="L3677" s="51"/>
      <c r="M3677" s="63">
        <v>272704.83</v>
      </c>
      <c r="N3677" s="51"/>
      <c r="O3677" s="76">
        <v>55.61</v>
      </c>
      <c r="P3677" s="51"/>
    </row>
    <row r="3678" spans="1:16">
      <c r="A3678" s="54" t="s">
        <v>1</v>
      </c>
      <c r="B3678" s="51"/>
      <c r="C3678" s="54" t="s">
        <v>231</v>
      </c>
      <c r="D3678" s="51"/>
      <c r="E3678" s="56" t="s">
        <v>232</v>
      </c>
      <c r="F3678" s="57"/>
      <c r="G3678" s="57"/>
      <c r="H3678" s="57"/>
      <c r="I3678" s="57"/>
      <c r="J3678" s="57"/>
      <c r="K3678" s="55">
        <v>7800</v>
      </c>
      <c r="L3678" s="51"/>
      <c r="M3678" s="55">
        <v>7800</v>
      </c>
      <c r="N3678" s="51"/>
      <c r="O3678" s="81">
        <v>100</v>
      </c>
      <c r="P3678" s="51"/>
    </row>
    <row r="3679" spans="1:16">
      <c r="A3679" s="58" t="s">
        <v>1</v>
      </c>
      <c r="B3679" s="51"/>
      <c r="C3679" s="58" t="s">
        <v>258</v>
      </c>
      <c r="D3679" s="51"/>
      <c r="E3679" s="65" t="s">
        <v>259</v>
      </c>
      <c r="F3679" s="57"/>
      <c r="G3679" s="57"/>
      <c r="H3679" s="57"/>
      <c r="I3679" s="57"/>
      <c r="J3679" s="57"/>
      <c r="K3679" s="59" t="s">
        <v>1</v>
      </c>
      <c r="L3679" s="51"/>
      <c r="M3679" s="59">
        <v>7800</v>
      </c>
      <c r="N3679" s="51"/>
      <c r="O3679" s="82" t="s">
        <v>1</v>
      </c>
      <c r="P3679" s="51"/>
    </row>
    <row r="3680" spans="1:16">
      <c r="A3680" s="58" t="s">
        <v>1</v>
      </c>
      <c r="B3680" s="51"/>
      <c r="C3680" s="58" t="s">
        <v>260</v>
      </c>
      <c r="D3680" s="51"/>
      <c r="E3680" s="65" t="s">
        <v>261</v>
      </c>
      <c r="F3680" s="57"/>
      <c r="G3680" s="57"/>
      <c r="H3680" s="57"/>
      <c r="I3680" s="57"/>
      <c r="J3680" s="57"/>
      <c r="K3680" s="59" t="s">
        <v>1</v>
      </c>
      <c r="L3680" s="51"/>
      <c r="M3680" s="59">
        <v>0</v>
      </c>
      <c r="N3680" s="51"/>
      <c r="O3680" s="82" t="s">
        <v>1</v>
      </c>
      <c r="P3680" s="51"/>
    </row>
    <row r="3681" spans="1:16">
      <c r="A3681" s="58" t="s">
        <v>1</v>
      </c>
      <c r="B3681" s="51"/>
      <c r="C3681" s="58" t="s">
        <v>378</v>
      </c>
      <c r="D3681" s="51"/>
      <c r="E3681" s="65" t="s">
        <v>379</v>
      </c>
      <c r="F3681" s="57"/>
      <c r="G3681" s="57"/>
      <c r="H3681" s="57"/>
      <c r="I3681" s="57"/>
      <c r="J3681" s="57"/>
      <c r="K3681" s="59" t="s">
        <v>1</v>
      </c>
      <c r="L3681" s="51"/>
      <c r="M3681" s="59">
        <v>0</v>
      </c>
      <c r="N3681" s="51"/>
      <c r="O3681" s="82" t="s">
        <v>1</v>
      </c>
      <c r="P3681" s="51"/>
    </row>
    <row r="3682" spans="1:16">
      <c r="A3682" s="54" t="s">
        <v>1</v>
      </c>
      <c r="B3682" s="51"/>
      <c r="C3682" s="54" t="s">
        <v>235</v>
      </c>
      <c r="D3682" s="51"/>
      <c r="E3682" s="56" t="s">
        <v>236</v>
      </c>
      <c r="F3682" s="57"/>
      <c r="G3682" s="57"/>
      <c r="H3682" s="57"/>
      <c r="I3682" s="57"/>
      <c r="J3682" s="57"/>
      <c r="K3682" s="55">
        <v>303300</v>
      </c>
      <c r="L3682" s="51"/>
      <c r="M3682" s="55">
        <v>180391.86</v>
      </c>
      <c r="N3682" s="51"/>
      <c r="O3682" s="81">
        <v>59.48</v>
      </c>
      <c r="P3682" s="51"/>
    </row>
    <row r="3683" spans="1:16">
      <c r="A3683" s="58" t="s">
        <v>1</v>
      </c>
      <c r="B3683" s="51"/>
      <c r="C3683" s="58" t="s">
        <v>237</v>
      </c>
      <c r="D3683" s="51"/>
      <c r="E3683" s="65" t="s">
        <v>238</v>
      </c>
      <c r="F3683" s="57"/>
      <c r="G3683" s="57"/>
      <c r="H3683" s="57"/>
      <c r="I3683" s="57"/>
      <c r="J3683" s="57"/>
      <c r="K3683" s="59" t="s">
        <v>1</v>
      </c>
      <c r="L3683" s="51"/>
      <c r="M3683" s="59">
        <v>51490.12</v>
      </c>
      <c r="N3683" s="51"/>
      <c r="O3683" s="82" t="s">
        <v>1</v>
      </c>
      <c r="P3683" s="51"/>
    </row>
    <row r="3684" spans="1:16">
      <c r="A3684" s="58" t="s">
        <v>1</v>
      </c>
      <c r="B3684" s="51"/>
      <c r="C3684" s="58" t="s">
        <v>327</v>
      </c>
      <c r="D3684" s="51"/>
      <c r="E3684" s="65" t="s">
        <v>328</v>
      </c>
      <c r="F3684" s="57"/>
      <c r="G3684" s="57"/>
      <c r="H3684" s="57"/>
      <c r="I3684" s="57"/>
      <c r="J3684" s="57"/>
      <c r="K3684" s="59" t="s">
        <v>1</v>
      </c>
      <c r="L3684" s="51"/>
      <c r="M3684" s="59">
        <v>0</v>
      </c>
      <c r="N3684" s="51"/>
      <c r="O3684" s="82" t="s">
        <v>1</v>
      </c>
      <c r="P3684" s="51"/>
    </row>
    <row r="3685" spans="1:16">
      <c r="A3685" s="58" t="s">
        <v>1</v>
      </c>
      <c r="B3685" s="51"/>
      <c r="C3685" s="58" t="s">
        <v>266</v>
      </c>
      <c r="D3685" s="51"/>
      <c r="E3685" s="65" t="s">
        <v>267</v>
      </c>
      <c r="F3685" s="57"/>
      <c r="G3685" s="57"/>
      <c r="H3685" s="57"/>
      <c r="I3685" s="57"/>
      <c r="J3685" s="57"/>
      <c r="K3685" s="59" t="s">
        <v>1</v>
      </c>
      <c r="L3685" s="51"/>
      <c r="M3685" s="59">
        <v>120208.13</v>
      </c>
      <c r="N3685" s="51"/>
      <c r="O3685" s="82" t="s">
        <v>1</v>
      </c>
      <c r="P3685" s="51"/>
    </row>
    <row r="3686" spans="1:16">
      <c r="A3686" s="58" t="s">
        <v>1</v>
      </c>
      <c r="B3686" s="51"/>
      <c r="C3686" s="58" t="s">
        <v>268</v>
      </c>
      <c r="D3686" s="51"/>
      <c r="E3686" s="65" t="s">
        <v>269</v>
      </c>
      <c r="F3686" s="57"/>
      <c r="G3686" s="57"/>
      <c r="H3686" s="57"/>
      <c r="I3686" s="57"/>
      <c r="J3686" s="57"/>
      <c r="K3686" s="59" t="s">
        <v>1</v>
      </c>
      <c r="L3686" s="51"/>
      <c r="M3686" s="59">
        <v>5995.33</v>
      </c>
      <c r="N3686" s="51"/>
      <c r="O3686" s="82" t="s">
        <v>1</v>
      </c>
      <c r="P3686" s="51"/>
    </row>
    <row r="3687" spans="1:16">
      <c r="A3687" s="58" t="s">
        <v>1</v>
      </c>
      <c r="B3687" s="51"/>
      <c r="C3687" s="58" t="s">
        <v>270</v>
      </c>
      <c r="D3687" s="51"/>
      <c r="E3687" s="65" t="s">
        <v>271</v>
      </c>
      <c r="F3687" s="57"/>
      <c r="G3687" s="57"/>
      <c r="H3687" s="57"/>
      <c r="I3687" s="57"/>
      <c r="J3687" s="57"/>
      <c r="K3687" s="59" t="s">
        <v>1</v>
      </c>
      <c r="L3687" s="51"/>
      <c r="M3687" s="59">
        <v>2698.28</v>
      </c>
      <c r="N3687" s="51"/>
      <c r="O3687" s="82" t="s">
        <v>1</v>
      </c>
      <c r="P3687" s="51"/>
    </row>
    <row r="3688" spans="1:16">
      <c r="A3688" s="58" t="s">
        <v>1</v>
      </c>
      <c r="B3688" s="51"/>
      <c r="C3688" s="58" t="s">
        <v>272</v>
      </c>
      <c r="D3688" s="51"/>
      <c r="E3688" s="65" t="s">
        <v>273</v>
      </c>
      <c r="F3688" s="57"/>
      <c r="G3688" s="57"/>
      <c r="H3688" s="57"/>
      <c r="I3688" s="57"/>
      <c r="J3688" s="57"/>
      <c r="K3688" s="59" t="s">
        <v>1</v>
      </c>
      <c r="L3688" s="51"/>
      <c r="M3688" s="59">
        <v>0</v>
      </c>
      <c r="N3688" s="51"/>
      <c r="O3688" s="82" t="s">
        <v>1</v>
      </c>
      <c r="P3688" s="51"/>
    </row>
    <row r="3689" spans="1:16">
      <c r="A3689" s="54" t="s">
        <v>1</v>
      </c>
      <c r="B3689" s="51"/>
      <c r="C3689" s="54" t="s">
        <v>239</v>
      </c>
      <c r="D3689" s="51"/>
      <c r="E3689" s="56" t="s">
        <v>240</v>
      </c>
      <c r="F3689" s="57"/>
      <c r="G3689" s="57"/>
      <c r="H3689" s="57"/>
      <c r="I3689" s="57"/>
      <c r="J3689" s="57"/>
      <c r="K3689" s="55">
        <v>157790</v>
      </c>
      <c r="L3689" s="51"/>
      <c r="M3689" s="55">
        <v>70218.44</v>
      </c>
      <c r="N3689" s="51"/>
      <c r="O3689" s="81">
        <v>44.5</v>
      </c>
      <c r="P3689" s="51"/>
    </row>
    <row r="3690" spans="1:16">
      <c r="A3690" s="58" t="s">
        <v>1</v>
      </c>
      <c r="B3690" s="51"/>
      <c r="C3690" s="58" t="s">
        <v>274</v>
      </c>
      <c r="D3690" s="51"/>
      <c r="E3690" s="65" t="s">
        <v>275</v>
      </c>
      <c r="F3690" s="57"/>
      <c r="G3690" s="57"/>
      <c r="H3690" s="57"/>
      <c r="I3690" s="57"/>
      <c r="J3690" s="57"/>
      <c r="K3690" s="59" t="s">
        <v>1</v>
      </c>
      <c r="L3690" s="51"/>
      <c r="M3690" s="59">
        <v>13845.74</v>
      </c>
      <c r="N3690" s="51"/>
      <c r="O3690" s="82" t="s">
        <v>1</v>
      </c>
      <c r="P3690" s="51"/>
    </row>
    <row r="3691" spans="1:16">
      <c r="A3691" s="58" t="s">
        <v>1</v>
      </c>
      <c r="B3691" s="51"/>
      <c r="C3691" s="58" t="s">
        <v>276</v>
      </c>
      <c r="D3691" s="51"/>
      <c r="E3691" s="65" t="s">
        <v>277</v>
      </c>
      <c r="F3691" s="57"/>
      <c r="G3691" s="57"/>
      <c r="H3691" s="57"/>
      <c r="I3691" s="57"/>
      <c r="J3691" s="57"/>
      <c r="K3691" s="59" t="s">
        <v>1</v>
      </c>
      <c r="L3691" s="51"/>
      <c r="M3691" s="59">
        <v>7925.13</v>
      </c>
      <c r="N3691" s="51"/>
      <c r="O3691" s="82" t="s">
        <v>1</v>
      </c>
      <c r="P3691" s="51"/>
    </row>
    <row r="3692" spans="1:16">
      <c r="A3692" s="58" t="s">
        <v>1</v>
      </c>
      <c r="B3692" s="51"/>
      <c r="C3692" s="58" t="s">
        <v>241</v>
      </c>
      <c r="D3692" s="51"/>
      <c r="E3692" s="65" t="s">
        <v>242</v>
      </c>
      <c r="F3692" s="57"/>
      <c r="G3692" s="57"/>
      <c r="H3692" s="57"/>
      <c r="I3692" s="57"/>
      <c r="J3692" s="57"/>
      <c r="K3692" s="59" t="s">
        <v>1</v>
      </c>
      <c r="L3692" s="51"/>
      <c r="M3692" s="59">
        <v>0</v>
      </c>
      <c r="N3692" s="51"/>
      <c r="O3692" s="82" t="s">
        <v>1</v>
      </c>
      <c r="P3692" s="51"/>
    </row>
    <row r="3693" spans="1:16">
      <c r="A3693" s="58" t="s">
        <v>1</v>
      </c>
      <c r="B3693" s="51"/>
      <c r="C3693" s="58" t="s">
        <v>278</v>
      </c>
      <c r="D3693" s="51"/>
      <c r="E3693" s="65" t="s">
        <v>279</v>
      </c>
      <c r="F3693" s="57"/>
      <c r="G3693" s="57"/>
      <c r="H3693" s="57"/>
      <c r="I3693" s="57"/>
      <c r="J3693" s="57"/>
      <c r="K3693" s="59" t="s">
        <v>1</v>
      </c>
      <c r="L3693" s="51"/>
      <c r="M3693" s="59">
        <v>12206.32</v>
      </c>
      <c r="N3693" s="51"/>
      <c r="O3693" s="82" t="s">
        <v>1</v>
      </c>
      <c r="P3693" s="51"/>
    </row>
    <row r="3694" spans="1:16">
      <c r="A3694" s="58" t="s">
        <v>1</v>
      </c>
      <c r="B3694" s="51"/>
      <c r="C3694" s="58" t="s">
        <v>280</v>
      </c>
      <c r="D3694" s="51"/>
      <c r="E3694" s="65" t="s">
        <v>281</v>
      </c>
      <c r="F3694" s="57"/>
      <c r="G3694" s="57"/>
      <c r="H3694" s="57"/>
      <c r="I3694" s="57"/>
      <c r="J3694" s="57"/>
      <c r="K3694" s="59" t="s">
        <v>1</v>
      </c>
      <c r="L3694" s="51"/>
      <c r="M3694" s="59">
        <v>8650</v>
      </c>
      <c r="N3694" s="51"/>
      <c r="O3694" s="82" t="s">
        <v>1</v>
      </c>
      <c r="P3694" s="51"/>
    </row>
    <row r="3695" spans="1:16">
      <c r="A3695" s="58" t="s">
        <v>1</v>
      </c>
      <c r="B3695" s="51"/>
      <c r="C3695" s="58" t="s">
        <v>282</v>
      </c>
      <c r="D3695" s="51"/>
      <c r="E3695" s="65" t="s">
        <v>283</v>
      </c>
      <c r="F3695" s="57"/>
      <c r="G3695" s="57"/>
      <c r="H3695" s="57"/>
      <c r="I3695" s="57"/>
      <c r="J3695" s="57"/>
      <c r="K3695" s="59" t="s">
        <v>1</v>
      </c>
      <c r="L3695" s="51"/>
      <c r="M3695" s="59">
        <v>1725</v>
      </c>
      <c r="N3695" s="51"/>
      <c r="O3695" s="82" t="s">
        <v>1</v>
      </c>
      <c r="P3695" s="51"/>
    </row>
    <row r="3696" spans="1:16">
      <c r="A3696" s="58" t="s">
        <v>1</v>
      </c>
      <c r="B3696" s="51"/>
      <c r="C3696" s="58" t="s">
        <v>243</v>
      </c>
      <c r="D3696" s="51"/>
      <c r="E3696" s="65" t="s">
        <v>244</v>
      </c>
      <c r="F3696" s="57"/>
      <c r="G3696" s="57"/>
      <c r="H3696" s="57"/>
      <c r="I3696" s="57"/>
      <c r="J3696" s="57"/>
      <c r="K3696" s="59" t="s">
        <v>1</v>
      </c>
      <c r="L3696" s="51"/>
      <c r="M3696" s="59">
        <v>4843.75</v>
      </c>
      <c r="N3696" s="51"/>
      <c r="O3696" s="82" t="s">
        <v>1</v>
      </c>
      <c r="P3696" s="51"/>
    </row>
    <row r="3697" spans="1:16">
      <c r="A3697" s="58" t="s">
        <v>1</v>
      </c>
      <c r="B3697" s="51"/>
      <c r="C3697" s="58" t="s">
        <v>329</v>
      </c>
      <c r="D3697" s="51"/>
      <c r="E3697" s="65" t="s">
        <v>330</v>
      </c>
      <c r="F3697" s="57"/>
      <c r="G3697" s="57"/>
      <c r="H3697" s="57"/>
      <c r="I3697" s="57"/>
      <c r="J3697" s="57"/>
      <c r="K3697" s="59" t="s">
        <v>1</v>
      </c>
      <c r="L3697" s="51"/>
      <c r="M3697" s="59">
        <v>14428.8</v>
      </c>
      <c r="N3697" s="51"/>
      <c r="O3697" s="82" t="s">
        <v>1</v>
      </c>
      <c r="P3697" s="51"/>
    </row>
    <row r="3698" spans="1:16">
      <c r="A3698" s="58" t="s">
        <v>1</v>
      </c>
      <c r="B3698" s="51"/>
      <c r="C3698" s="58" t="s">
        <v>284</v>
      </c>
      <c r="D3698" s="51"/>
      <c r="E3698" s="65" t="s">
        <v>285</v>
      </c>
      <c r="F3698" s="57"/>
      <c r="G3698" s="57"/>
      <c r="H3698" s="57"/>
      <c r="I3698" s="57"/>
      <c r="J3698" s="57"/>
      <c r="K3698" s="59" t="s">
        <v>1</v>
      </c>
      <c r="L3698" s="51"/>
      <c r="M3698" s="59">
        <v>6593.7</v>
      </c>
      <c r="N3698" s="51"/>
      <c r="O3698" s="82" t="s">
        <v>1</v>
      </c>
      <c r="P3698" s="51"/>
    </row>
    <row r="3699" spans="1:16">
      <c r="A3699" s="54" t="s">
        <v>1</v>
      </c>
      <c r="B3699" s="51"/>
      <c r="C3699" s="54" t="s">
        <v>245</v>
      </c>
      <c r="D3699" s="51"/>
      <c r="E3699" s="56" t="s">
        <v>246</v>
      </c>
      <c r="F3699" s="57"/>
      <c r="G3699" s="57"/>
      <c r="H3699" s="57"/>
      <c r="I3699" s="57"/>
      <c r="J3699" s="57"/>
      <c r="K3699" s="55">
        <v>21500</v>
      </c>
      <c r="L3699" s="51"/>
      <c r="M3699" s="55">
        <v>14294.53</v>
      </c>
      <c r="N3699" s="51"/>
      <c r="O3699" s="81">
        <v>66.489999999999995</v>
      </c>
      <c r="P3699" s="51"/>
    </row>
    <row r="3700" spans="1:16">
      <c r="A3700" s="58" t="s">
        <v>1</v>
      </c>
      <c r="B3700" s="51"/>
      <c r="C3700" s="58" t="s">
        <v>286</v>
      </c>
      <c r="D3700" s="51"/>
      <c r="E3700" s="65" t="s">
        <v>287</v>
      </c>
      <c r="F3700" s="57"/>
      <c r="G3700" s="57"/>
      <c r="H3700" s="57"/>
      <c r="I3700" s="57"/>
      <c r="J3700" s="57"/>
      <c r="K3700" s="59" t="s">
        <v>1</v>
      </c>
      <c r="L3700" s="51"/>
      <c r="M3700" s="59">
        <v>10751.8</v>
      </c>
      <c r="N3700" s="51"/>
      <c r="O3700" s="82" t="s">
        <v>1</v>
      </c>
      <c r="P3700" s="51"/>
    </row>
    <row r="3701" spans="1:16">
      <c r="A3701" s="58" t="s">
        <v>1</v>
      </c>
      <c r="B3701" s="51"/>
      <c r="C3701" s="58" t="s">
        <v>249</v>
      </c>
      <c r="D3701" s="51"/>
      <c r="E3701" s="65" t="s">
        <v>250</v>
      </c>
      <c r="F3701" s="57"/>
      <c r="G3701" s="57"/>
      <c r="H3701" s="57"/>
      <c r="I3701" s="57"/>
      <c r="J3701" s="57"/>
      <c r="K3701" s="59" t="s">
        <v>1</v>
      </c>
      <c r="L3701" s="51"/>
      <c r="M3701" s="59">
        <v>0</v>
      </c>
      <c r="N3701" s="51"/>
      <c r="O3701" s="82" t="s">
        <v>1</v>
      </c>
      <c r="P3701" s="51"/>
    </row>
    <row r="3702" spans="1:16">
      <c r="A3702" s="58" t="s">
        <v>1</v>
      </c>
      <c r="B3702" s="51"/>
      <c r="C3702" s="58" t="s">
        <v>288</v>
      </c>
      <c r="D3702" s="51"/>
      <c r="E3702" s="65" t="s">
        <v>289</v>
      </c>
      <c r="F3702" s="57"/>
      <c r="G3702" s="57"/>
      <c r="H3702" s="57"/>
      <c r="I3702" s="57"/>
      <c r="J3702" s="57"/>
      <c r="K3702" s="59" t="s">
        <v>1</v>
      </c>
      <c r="L3702" s="51"/>
      <c r="M3702" s="59">
        <v>900</v>
      </c>
      <c r="N3702" s="51"/>
      <c r="O3702" s="82" t="s">
        <v>1</v>
      </c>
      <c r="P3702" s="51"/>
    </row>
    <row r="3703" spans="1:16">
      <c r="A3703" s="58" t="s">
        <v>1</v>
      </c>
      <c r="B3703" s="51"/>
      <c r="C3703" s="58" t="s">
        <v>290</v>
      </c>
      <c r="D3703" s="51"/>
      <c r="E3703" s="65" t="s">
        <v>291</v>
      </c>
      <c r="F3703" s="57"/>
      <c r="G3703" s="57"/>
      <c r="H3703" s="57"/>
      <c r="I3703" s="57"/>
      <c r="J3703" s="57"/>
      <c r="K3703" s="59" t="s">
        <v>1</v>
      </c>
      <c r="L3703" s="51"/>
      <c r="M3703" s="59">
        <v>480</v>
      </c>
      <c r="N3703" s="51"/>
      <c r="O3703" s="82" t="s">
        <v>1</v>
      </c>
      <c r="P3703" s="51"/>
    </row>
    <row r="3704" spans="1:16">
      <c r="A3704" s="58" t="s">
        <v>1</v>
      </c>
      <c r="B3704" s="51"/>
      <c r="C3704" s="58" t="s">
        <v>251</v>
      </c>
      <c r="D3704" s="51"/>
      <c r="E3704" s="65" t="s">
        <v>246</v>
      </c>
      <c r="F3704" s="57"/>
      <c r="G3704" s="57"/>
      <c r="H3704" s="57"/>
      <c r="I3704" s="57"/>
      <c r="J3704" s="57"/>
      <c r="K3704" s="59" t="s">
        <v>1</v>
      </c>
      <c r="L3704" s="51"/>
      <c r="M3704" s="59">
        <v>2162.73</v>
      </c>
      <c r="N3704" s="51"/>
      <c r="O3704" s="82" t="s">
        <v>1</v>
      </c>
      <c r="P3704" s="51"/>
    </row>
    <row r="3705" spans="1:16">
      <c r="A3705" s="60"/>
      <c r="B3705" s="51"/>
      <c r="C3705" s="60" t="s">
        <v>703</v>
      </c>
      <c r="D3705" s="51"/>
      <c r="E3705" s="64" t="s">
        <v>704</v>
      </c>
      <c r="F3705" s="57"/>
      <c r="G3705" s="57"/>
      <c r="H3705" s="57"/>
      <c r="I3705" s="57"/>
      <c r="J3705" s="57"/>
      <c r="K3705" s="61">
        <v>7120000</v>
      </c>
      <c r="L3705" s="51"/>
      <c r="M3705" s="61">
        <v>2884811.23</v>
      </c>
      <c r="N3705" s="51"/>
      <c r="O3705" s="80">
        <v>40.520000000000003</v>
      </c>
      <c r="P3705" s="51"/>
    </row>
    <row r="3706" spans="1:16">
      <c r="A3706" s="62" t="s">
        <v>1</v>
      </c>
      <c r="B3706" s="51"/>
      <c r="C3706" s="62" t="s">
        <v>390</v>
      </c>
      <c r="D3706" s="51"/>
      <c r="E3706" s="51"/>
      <c r="F3706" s="51"/>
      <c r="G3706" s="51"/>
      <c r="H3706" s="51"/>
      <c r="I3706" s="51"/>
      <c r="J3706" s="51"/>
      <c r="K3706" s="63">
        <v>7120000</v>
      </c>
      <c r="L3706" s="51"/>
      <c r="M3706" s="63">
        <v>2884811.23</v>
      </c>
      <c r="N3706" s="51"/>
      <c r="O3706" s="76">
        <v>40.520000000000003</v>
      </c>
      <c r="P3706" s="51"/>
    </row>
    <row r="3707" spans="1:16">
      <c r="A3707" s="62" t="s">
        <v>1</v>
      </c>
      <c r="B3707" s="51"/>
      <c r="C3707" s="62" t="s">
        <v>391</v>
      </c>
      <c r="D3707" s="51"/>
      <c r="E3707" s="51"/>
      <c r="F3707" s="51"/>
      <c r="G3707" s="51"/>
      <c r="H3707" s="51"/>
      <c r="I3707" s="51"/>
      <c r="J3707" s="51"/>
      <c r="K3707" s="63">
        <v>7120000</v>
      </c>
      <c r="L3707" s="51"/>
      <c r="M3707" s="63">
        <v>2884811.23</v>
      </c>
      <c r="N3707" s="51"/>
      <c r="O3707" s="76">
        <v>40.520000000000003</v>
      </c>
      <c r="P3707" s="51"/>
    </row>
    <row r="3708" spans="1:16">
      <c r="A3708" s="54" t="s">
        <v>1</v>
      </c>
      <c r="B3708" s="51"/>
      <c r="C3708" s="54" t="s">
        <v>220</v>
      </c>
      <c r="D3708" s="51"/>
      <c r="E3708" s="56" t="s">
        <v>221</v>
      </c>
      <c r="F3708" s="57"/>
      <c r="G3708" s="57"/>
      <c r="H3708" s="57"/>
      <c r="I3708" s="57"/>
      <c r="J3708" s="57"/>
      <c r="K3708" s="55">
        <v>5710000</v>
      </c>
      <c r="L3708" s="51"/>
      <c r="M3708" s="55">
        <v>2327118.1</v>
      </c>
      <c r="N3708" s="51"/>
      <c r="O3708" s="81">
        <v>40.76</v>
      </c>
      <c r="P3708" s="51"/>
    </row>
    <row r="3709" spans="1:16">
      <c r="A3709" s="58" t="s">
        <v>1</v>
      </c>
      <c r="B3709" s="51"/>
      <c r="C3709" s="58" t="s">
        <v>222</v>
      </c>
      <c r="D3709" s="51"/>
      <c r="E3709" s="65" t="s">
        <v>223</v>
      </c>
      <c r="F3709" s="57"/>
      <c r="G3709" s="57"/>
      <c r="H3709" s="57"/>
      <c r="I3709" s="57"/>
      <c r="J3709" s="57"/>
      <c r="K3709" s="59" t="s">
        <v>1</v>
      </c>
      <c r="L3709" s="51"/>
      <c r="M3709" s="59">
        <v>2240882.5499999998</v>
      </c>
      <c r="N3709" s="51"/>
      <c r="O3709" s="82" t="s">
        <v>1</v>
      </c>
      <c r="P3709" s="51"/>
    </row>
    <row r="3710" spans="1:16">
      <c r="A3710" s="58" t="s">
        <v>1</v>
      </c>
      <c r="B3710" s="51"/>
      <c r="C3710" s="58" t="s">
        <v>323</v>
      </c>
      <c r="D3710" s="51"/>
      <c r="E3710" s="65" t="s">
        <v>324</v>
      </c>
      <c r="F3710" s="57"/>
      <c r="G3710" s="57"/>
      <c r="H3710" s="57"/>
      <c r="I3710" s="57"/>
      <c r="J3710" s="57"/>
      <c r="K3710" s="59" t="s">
        <v>1</v>
      </c>
      <c r="L3710" s="51"/>
      <c r="M3710" s="59">
        <v>41697.279999999999</v>
      </c>
      <c r="N3710" s="51"/>
      <c r="O3710" s="82" t="s">
        <v>1</v>
      </c>
      <c r="P3710" s="51"/>
    </row>
    <row r="3711" spans="1:16">
      <c r="A3711" s="58" t="s">
        <v>1</v>
      </c>
      <c r="B3711" s="51"/>
      <c r="C3711" s="58" t="s">
        <v>705</v>
      </c>
      <c r="D3711" s="51"/>
      <c r="E3711" s="65" t="s">
        <v>706</v>
      </c>
      <c r="F3711" s="57"/>
      <c r="G3711" s="57"/>
      <c r="H3711" s="57"/>
      <c r="I3711" s="57"/>
      <c r="J3711" s="57"/>
      <c r="K3711" s="59" t="s">
        <v>1</v>
      </c>
      <c r="L3711" s="51"/>
      <c r="M3711" s="59">
        <v>44538.27</v>
      </c>
      <c r="N3711" s="51"/>
      <c r="O3711" s="82" t="s">
        <v>1</v>
      </c>
      <c r="P3711" s="51"/>
    </row>
    <row r="3712" spans="1:16">
      <c r="A3712" s="54" t="s">
        <v>1</v>
      </c>
      <c r="B3712" s="51"/>
      <c r="C3712" s="54" t="s">
        <v>224</v>
      </c>
      <c r="D3712" s="51"/>
      <c r="E3712" s="56" t="s">
        <v>225</v>
      </c>
      <c r="F3712" s="57"/>
      <c r="G3712" s="57"/>
      <c r="H3712" s="57"/>
      <c r="I3712" s="57"/>
      <c r="J3712" s="57"/>
      <c r="K3712" s="55">
        <v>220000</v>
      </c>
      <c r="L3712" s="51"/>
      <c r="M3712" s="55">
        <v>87917.57</v>
      </c>
      <c r="N3712" s="51"/>
      <c r="O3712" s="81">
        <v>39.96</v>
      </c>
      <c r="P3712" s="51"/>
    </row>
    <row r="3713" spans="1:16">
      <c r="A3713" s="58" t="s">
        <v>1</v>
      </c>
      <c r="B3713" s="51"/>
      <c r="C3713" s="58" t="s">
        <v>226</v>
      </c>
      <c r="D3713" s="51"/>
      <c r="E3713" s="65" t="s">
        <v>225</v>
      </c>
      <c r="F3713" s="57"/>
      <c r="G3713" s="57"/>
      <c r="H3713" s="57"/>
      <c r="I3713" s="57"/>
      <c r="J3713" s="57"/>
      <c r="K3713" s="59" t="s">
        <v>1</v>
      </c>
      <c r="L3713" s="51"/>
      <c r="M3713" s="59">
        <v>87917.57</v>
      </c>
      <c r="N3713" s="51"/>
      <c r="O3713" s="82" t="s">
        <v>1</v>
      </c>
      <c r="P3713" s="51"/>
    </row>
    <row r="3714" spans="1:16">
      <c r="A3714" s="54" t="s">
        <v>1</v>
      </c>
      <c r="B3714" s="51"/>
      <c r="C3714" s="54" t="s">
        <v>227</v>
      </c>
      <c r="D3714" s="51"/>
      <c r="E3714" s="56" t="s">
        <v>228</v>
      </c>
      <c r="F3714" s="57"/>
      <c r="G3714" s="57"/>
      <c r="H3714" s="57"/>
      <c r="I3714" s="57"/>
      <c r="J3714" s="57"/>
      <c r="K3714" s="55">
        <v>1000000</v>
      </c>
      <c r="L3714" s="51"/>
      <c r="M3714" s="55">
        <v>379545.98</v>
      </c>
      <c r="N3714" s="51"/>
      <c r="O3714" s="81">
        <v>37.950000000000003</v>
      </c>
      <c r="P3714" s="51"/>
    </row>
    <row r="3715" spans="1:16">
      <c r="A3715" s="58" t="s">
        <v>1</v>
      </c>
      <c r="B3715" s="51"/>
      <c r="C3715" s="58" t="s">
        <v>229</v>
      </c>
      <c r="D3715" s="51"/>
      <c r="E3715" s="65" t="s">
        <v>230</v>
      </c>
      <c r="F3715" s="57"/>
      <c r="G3715" s="57"/>
      <c r="H3715" s="57"/>
      <c r="I3715" s="57"/>
      <c r="J3715" s="57"/>
      <c r="K3715" s="59" t="s">
        <v>1</v>
      </c>
      <c r="L3715" s="51"/>
      <c r="M3715" s="59">
        <v>379545.98</v>
      </c>
      <c r="N3715" s="51"/>
      <c r="O3715" s="82" t="s">
        <v>1</v>
      </c>
      <c r="P3715" s="51"/>
    </row>
    <row r="3716" spans="1:16">
      <c r="A3716" s="54" t="s">
        <v>1</v>
      </c>
      <c r="B3716" s="51"/>
      <c r="C3716" s="54" t="s">
        <v>231</v>
      </c>
      <c r="D3716" s="51"/>
      <c r="E3716" s="56" t="s">
        <v>232</v>
      </c>
      <c r="F3716" s="57"/>
      <c r="G3716" s="57"/>
      <c r="H3716" s="57"/>
      <c r="I3716" s="57"/>
      <c r="J3716" s="57"/>
      <c r="K3716" s="55">
        <v>150000</v>
      </c>
      <c r="L3716" s="51"/>
      <c r="M3716" s="55">
        <v>75404.58</v>
      </c>
      <c r="N3716" s="51"/>
      <c r="O3716" s="81">
        <v>50.27</v>
      </c>
      <c r="P3716" s="51"/>
    </row>
    <row r="3717" spans="1:16">
      <c r="A3717" s="58" t="s">
        <v>1</v>
      </c>
      <c r="B3717" s="51"/>
      <c r="C3717" s="58" t="s">
        <v>233</v>
      </c>
      <c r="D3717" s="51"/>
      <c r="E3717" s="65" t="s">
        <v>234</v>
      </c>
      <c r="F3717" s="57"/>
      <c r="G3717" s="57"/>
      <c r="H3717" s="57"/>
      <c r="I3717" s="57"/>
      <c r="J3717" s="57"/>
      <c r="K3717" s="59" t="s">
        <v>1</v>
      </c>
      <c r="L3717" s="51"/>
      <c r="M3717" s="59">
        <v>75404.58</v>
      </c>
      <c r="N3717" s="51"/>
      <c r="O3717" s="82" t="s">
        <v>1</v>
      </c>
      <c r="P3717" s="51"/>
    </row>
    <row r="3718" spans="1:16">
      <c r="A3718" s="54" t="s">
        <v>1</v>
      </c>
      <c r="B3718" s="51"/>
      <c r="C3718" s="54" t="s">
        <v>245</v>
      </c>
      <c r="D3718" s="51"/>
      <c r="E3718" s="56" t="s">
        <v>246</v>
      </c>
      <c r="F3718" s="57"/>
      <c r="G3718" s="57"/>
      <c r="H3718" s="57"/>
      <c r="I3718" s="57"/>
      <c r="J3718" s="57"/>
      <c r="K3718" s="55">
        <v>40000</v>
      </c>
      <c r="L3718" s="51"/>
      <c r="M3718" s="55">
        <v>14825</v>
      </c>
      <c r="N3718" s="51"/>
      <c r="O3718" s="81">
        <v>37.06</v>
      </c>
      <c r="P3718" s="51"/>
    </row>
    <row r="3719" spans="1:16">
      <c r="A3719" s="58" t="s">
        <v>1</v>
      </c>
      <c r="B3719" s="51"/>
      <c r="C3719" s="58" t="s">
        <v>290</v>
      </c>
      <c r="D3719" s="51"/>
      <c r="E3719" s="65" t="s">
        <v>291</v>
      </c>
      <c r="F3719" s="57"/>
      <c r="G3719" s="57"/>
      <c r="H3719" s="57"/>
      <c r="I3719" s="57"/>
      <c r="J3719" s="57"/>
      <c r="K3719" s="59" t="s">
        <v>1</v>
      </c>
      <c r="L3719" s="51"/>
      <c r="M3719" s="59">
        <v>14825</v>
      </c>
      <c r="N3719" s="51"/>
      <c r="O3719" s="82" t="s">
        <v>1</v>
      </c>
      <c r="P3719" s="51"/>
    </row>
    <row r="3720" spans="1:16">
      <c r="A3720" s="66" t="s">
        <v>1</v>
      </c>
      <c r="B3720" s="51"/>
      <c r="C3720" s="66" t="s">
        <v>589</v>
      </c>
      <c r="D3720" s="51"/>
      <c r="E3720" s="70" t="s">
        <v>590</v>
      </c>
      <c r="F3720" s="57"/>
      <c r="G3720" s="57"/>
      <c r="H3720" s="57"/>
      <c r="I3720" s="57"/>
      <c r="J3720" s="57"/>
      <c r="K3720" s="67">
        <v>3201852.64</v>
      </c>
      <c r="L3720" s="51"/>
      <c r="M3720" s="67">
        <v>1132087.1599999999</v>
      </c>
      <c r="N3720" s="51"/>
      <c r="O3720" s="79">
        <v>35.36</v>
      </c>
      <c r="P3720" s="51"/>
    </row>
    <row r="3721" spans="1:16">
      <c r="A3721" s="60"/>
      <c r="B3721" s="51"/>
      <c r="C3721" s="60" t="s">
        <v>638</v>
      </c>
      <c r="D3721" s="51"/>
      <c r="E3721" s="64" t="s">
        <v>639</v>
      </c>
      <c r="F3721" s="57"/>
      <c r="G3721" s="57"/>
      <c r="H3721" s="57"/>
      <c r="I3721" s="57"/>
      <c r="J3721" s="57"/>
      <c r="K3721" s="61">
        <v>823900</v>
      </c>
      <c r="L3721" s="51"/>
      <c r="M3721" s="61">
        <v>266281.42</v>
      </c>
      <c r="N3721" s="51"/>
      <c r="O3721" s="80">
        <v>32.32</v>
      </c>
      <c r="P3721" s="51"/>
    </row>
    <row r="3722" spans="1:16">
      <c r="A3722" s="62" t="s">
        <v>1</v>
      </c>
      <c r="B3722" s="51"/>
      <c r="C3722" s="62" t="s">
        <v>384</v>
      </c>
      <c r="D3722" s="51"/>
      <c r="E3722" s="51"/>
      <c r="F3722" s="51"/>
      <c r="G3722" s="51"/>
      <c r="H3722" s="51"/>
      <c r="I3722" s="51"/>
      <c r="J3722" s="51"/>
      <c r="K3722" s="63">
        <v>686900</v>
      </c>
      <c r="L3722" s="51"/>
      <c r="M3722" s="63">
        <v>266281.42</v>
      </c>
      <c r="N3722" s="51"/>
      <c r="O3722" s="76">
        <v>38.770000000000003</v>
      </c>
      <c r="P3722" s="51"/>
    </row>
    <row r="3723" spans="1:16">
      <c r="A3723" s="62" t="s">
        <v>1</v>
      </c>
      <c r="B3723" s="51"/>
      <c r="C3723" s="62" t="s">
        <v>385</v>
      </c>
      <c r="D3723" s="51"/>
      <c r="E3723" s="51"/>
      <c r="F3723" s="51"/>
      <c r="G3723" s="51"/>
      <c r="H3723" s="51"/>
      <c r="I3723" s="51"/>
      <c r="J3723" s="51"/>
      <c r="K3723" s="63">
        <v>686900</v>
      </c>
      <c r="L3723" s="51"/>
      <c r="M3723" s="63">
        <v>266281.42</v>
      </c>
      <c r="N3723" s="51"/>
      <c r="O3723" s="76">
        <v>38.770000000000003</v>
      </c>
      <c r="P3723" s="51"/>
    </row>
    <row r="3724" spans="1:16">
      <c r="A3724" s="54" t="s">
        <v>1</v>
      </c>
      <c r="B3724" s="51"/>
      <c r="C3724" s="54" t="s">
        <v>220</v>
      </c>
      <c r="D3724" s="51"/>
      <c r="E3724" s="56" t="s">
        <v>221</v>
      </c>
      <c r="F3724" s="57"/>
      <c r="G3724" s="57"/>
      <c r="H3724" s="57"/>
      <c r="I3724" s="57"/>
      <c r="J3724" s="57"/>
      <c r="K3724" s="55">
        <v>518000</v>
      </c>
      <c r="L3724" s="51"/>
      <c r="M3724" s="55">
        <v>213537</v>
      </c>
      <c r="N3724" s="51"/>
      <c r="O3724" s="81">
        <v>41.22</v>
      </c>
      <c r="P3724" s="51"/>
    </row>
    <row r="3725" spans="1:16">
      <c r="A3725" s="58" t="s">
        <v>1</v>
      </c>
      <c r="B3725" s="51"/>
      <c r="C3725" s="58" t="s">
        <v>222</v>
      </c>
      <c r="D3725" s="51"/>
      <c r="E3725" s="65" t="s">
        <v>223</v>
      </c>
      <c r="F3725" s="57"/>
      <c r="G3725" s="57"/>
      <c r="H3725" s="57"/>
      <c r="I3725" s="57"/>
      <c r="J3725" s="57"/>
      <c r="K3725" s="59" t="s">
        <v>1</v>
      </c>
      <c r="L3725" s="51"/>
      <c r="M3725" s="59">
        <v>213537</v>
      </c>
      <c r="N3725" s="51"/>
      <c r="O3725" s="82" t="s">
        <v>1</v>
      </c>
      <c r="P3725" s="51"/>
    </row>
    <row r="3726" spans="1:16">
      <c r="A3726" s="54" t="s">
        <v>1</v>
      </c>
      <c r="B3726" s="51"/>
      <c r="C3726" s="54" t="s">
        <v>224</v>
      </c>
      <c r="D3726" s="51"/>
      <c r="E3726" s="56" t="s">
        <v>225</v>
      </c>
      <c r="F3726" s="57"/>
      <c r="G3726" s="57"/>
      <c r="H3726" s="57"/>
      <c r="I3726" s="57"/>
      <c r="J3726" s="57"/>
      <c r="K3726" s="55">
        <v>38000</v>
      </c>
      <c r="L3726" s="51"/>
      <c r="M3726" s="55">
        <v>14528.86</v>
      </c>
      <c r="N3726" s="51"/>
      <c r="O3726" s="81">
        <v>38.229999999999997</v>
      </c>
      <c r="P3726" s="51"/>
    </row>
    <row r="3727" spans="1:16">
      <c r="A3727" s="58" t="s">
        <v>1</v>
      </c>
      <c r="B3727" s="51"/>
      <c r="C3727" s="58" t="s">
        <v>226</v>
      </c>
      <c r="D3727" s="51"/>
      <c r="E3727" s="65" t="s">
        <v>225</v>
      </c>
      <c r="F3727" s="57"/>
      <c r="G3727" s="57"/>
      <c r="H3727" s="57"/>
      <c r="I3727" s="57"/>
      <c r="J3727" s="57"/>
      <c r="K3727" s="59" t="s">
        <v>1</v>
      </c>
      <c r="L3727" s="51"/>
      <c r="M3727" s="59">
        <v>14528.86</v>
      </c>
      <c r="N3727" s="51"/>
      <c r="O3727" s="82" t="s">
        <v>1</v>
      </c>
      <c r="P3727" s="51"/>
    </row>
    <row r="3728" spans="1:16">
      <c r="A3728" s="54" t="s">
        <v>1</v>
      </c>
      <c r="B3728" s="51"/>
      <c r="C3728" s="54" t="s">
        <v>227</v>
      </c>
      <c r="D3728" s="51"/>
      <c r="E3728" s="56" t="s">
        <v>228</v>
      </c>
      <c r="F3728" s="57"/>
      <c r="G3728" s="57"/>
      <c r="H3728" s="57"/>
      <c r="I3728" s="57"/>
      <c r="J3728" s="57"/>
      <c r="K3728" s="55">
        <v>102900</v>
      </c>
      <c r="L3728" s="51"/>
      <c r="M3728" s="55">
        <v>35233.65</v>
      </c>
      <c r="N3728" s="51"/>
      <c r="O3728" s="81">
        <v>34.24</v>
      </c>
      <c r="P3728" s="51"/>
    </row>
    <row r="3729" spans="1:16">
      <c r="A3729" s="58" t="s">
        <v>1</v>
      </c>
      <c r="B3729" s="51"/>
      <c r="C3729" s="58" t="s">
        <v>229</v>
      </c>
      <c r="D3729" s="51"/>
      <c r="E3729" s="65" t="s">
        <v>230</v>
      </c>
      <c r="F3729" s="57"/>
      <c r="G3729" s="57"/>
      <c r="H3729" s="57"/>
      <c r="I3729" s="57"/>
      <c r="J3729" s="57"/>
      <c r="K3729" s="59" t="s">
        <v>1</v>
      </c>
      <c r="L3729" s="51"/>
      <c r="M3729" s="59">
        <v>35233.65</v>
      </c>
      <c r="N3729" s="51"/>
      <c r="O3729" s="82" t="s">
        <v>1</v>
      </c>
      <c r="P3729" s="51"/>
    </row>
    <row r="3730" spans="1:16">
      <c r="A3730" s="58" t="s">
        <v>1</v>
      </c>
      <c r="B3730" s="51"/>
      <c r="C3730" s="58" t="s">
        <v>745</v>
      </c>
      <c r="D3730" s="51"/>
      <c r="E3730" s="65" t="s">
        <v>746</v>
      </c>
      <c r="F3730" s="57"/>
      <c r="G3730" s="57"/>
      <c r="H3730" s="57"/>
      <c r="I3730" s="57"/>
      <c r="J3730" s="57"/>
      <c r="K3730" s="59" t="s">
        <v>1</v>
      </c>
      <c r="L3730" s="51"/>
      <c r="M3730" s="59">
        <v>0</v>
      </c>
      <c r="N3730" s="51"/>
      <c r="O3730" s="82" t="s">
        <v>1</v>
      </c>
      <c r="P3730" s="51"/>
    </row>
    <row r="3731" spans="1:16">
      <c r="A3731" s="54" t="s">
        <v>1</v>
      </c>
      <c r="B3731" s="51"/>
      <c r="C3731" s="54" t="s">
        <v>231</v>
      </c>
      <c r="D3731" s="51"/>
      <c r="E3731" s="56" t="s">
        <v>232</v>
      </c>
      <c r="F3731" s="57"/>
      <c r="G3731" s="57"/>
      <c r="H3731" s="57"/>
      <c r="I3731" s="57"/>
      <c r="J3731" s="57"/>
      <c r="K3731" s="55">
        <v>15000</v>
      </c>
      <c r="L3731" s="51"/>
      <c r="M3731" s="55">
        <v>1831.91</v>
      </c>
      <c r="N3731" s="51"/>
      <c r="O3731" s="81">
        <v>12.21</v>
      </c>
      <c r="P3731" s="51"/>
    </row>
    <row r="3732" spans="1:16">
      <c r="A3732" s="58" t="s">
        <v>1</v>
      </c>
      <c r="B3732" s="51"/>
      <c r="C3732" s="58" t="s">
        <v>233</v>
      </c>
      <c r="D3732" s="51"/>
      <c r="E3732" s="65" t="s">
        <v>234</v>
      </c>
      <c r="F3732" s="57"/>
      <c r="G3732" s="57"/>
      <c r="H3732" s="57"/>
      <c r="I3732" s="57"/>
      <c r="J3732" s="57"/>
      <c r="K3732" s="59" t="s">
        <v>1</v>
      </c>
      <c r="L3732" s="51"/>
      <c r="M3732" s="59">
        <v>1831.91</v>
      </c>
      <c r="N3732" s="51"/>
      <c r="O3732" s="82" t="s">
        <v>1</v>
      </c>
      <c r="P3732" s="51"/>
    </row>
    <row r="3733" spans="1:16">
      <c r="A3733" s="54" t="s">
        <v>1</v>
      </c>
      <c r="B3733" s="51"/>
      <c r="C3733" s="54" t="s">
        <v>245</v>
      </c>
      <c r="D3733" s="51"/>
      <c r="E3733" s="56" t="s">
        <v>246</v>
      </c>
      <c r="F3733" s="57"/>
      <c r="G3733" s="57"/>
      <c r="H3733" s="57"/>
      <c r="I3733" s="57"/>
      <c r="J3733" s="57"/>
      <c r="K3733" s="55">
        <v>8000</v>
      </c>
      <c r="L3733" s="51"/>
      <c r="M3733" s="55">
        <v>1150</v>
      </c>
      <c r="N3733" s="51"/>
      <c r="O3733" s="81">
        <v>14.38</v>
      </c>
      <c r="P3733" s="51"/>
    </row>
    <row r="3734" spans="1:16">
      <c r="A3734" s="58" t="s">
        <v>1</v>
      </c>
      <c r="B3734" s="51"/>
      <c r="C3734" s="58" t="s">
        <v>290</v>
      </c>
      <c r="D3734" s="51"/>
      <c r="E3734" s="65" t="s">
        <v>291</v>
      </c>
      <c r="F3734" s="57"/>
      <c r="G3734" s="57"/>
      <c r="H3734" s="57"/>
      <c r="I3734" s="57"/>
      <c r="J3734" s="57"/>
      <c r="K3734" s="59" t="s">
        <v>1</v>
      </c>
      <c r="L3734" s="51"/>
      <c r="M3734" s="59">
        <v>1150</v>
      </c>
      <c r="N3734" s="51"/>
      <c r="O3734" s="82" t="s">
        <v>1</v>
      </c>
      <c r="P3734" s="51"/>
    </row>
    <row r="3735" spans="1:16">
      <c r="A3735" s="58" t="s">
        <v>1</v>
      </c>
      <c r="B3735" s="51"/>
      <c r="C3735" s="58" t="s">
        <v>709</v>
      </c>
      <c r="D3735" s="51"/>
      <c r="E3735" s="65" t="s">
        <v>710</v>
      </c>
      <c r="F3735" s="57"/>
      <c r="G3735" s="57"/>
      <c r="H3735" s="57"/>
      <c r="I3735" s="57"/>
      <c r="J3735" s="57"/>
      <c r="K3735" s="59" t="s">
        <v>1</v>
      </c>
      <c r="L3735" s="51"/>
      <c r="M3735" s="59">
        <v>0</v>
      </c>
      <c r="N3735" s="51"/>
      <c r="O3735" s="82" t="s">
        <v>1</v>
      </c>
      <c r="P3735" s="51"/>
    </row>
    <row r="3736" spans="1:16">
      <c r="A3736" s="54" t="s">
        <v>1</v>
      </c>
      <c r="B3736" s="51"/>
      <c r="C3736" s="54" t="s">
        <v>292</v>
      </c>
      <c r="D3736" s="51"/>
      <c r="E3736" s="56" t="s">
        <v>293</v>
      </c>
      <c r="F3736" s="57"/>
      <c r="G3736" s="57"/>
      <c r="H3736" s="57"/>
      <c r="I3736" s="57"/>
      <c r="J3736" s="57"/>
      <c r="K3736" s="55">
        <v>5000</v>
      </c>
      <c r="L3736" s="51"/>
      <c r="M3736" s="55">
        <v>0</v>
      </c>
      <c r="N3736" s="51"/>
      <c r="O3736" s="81">
        <v>0</v>
      </c>
      <c r="P3736" s="51"/>
    </row>
    <row r="3737" spans="1:16">
      <c r="A3737" s="58" t="s">
        <v>1</v>
      </c>
      <c r="B3737" s="51"/>
      <c r="C3737" s="58" t="s">
        <v>296</v>
      </c>
      <c r="D3737" s="51"/>
      <c r="E3737" s="65" t="s">
        <v>297</v>
      </c>
      <c r="F3737" s="57"/>
      <c r="G3737" s="57"/>
      <c r="H3737" s="57"/>
      <c r="I3737" s="57"/>
      <c r="J3737" s="57"/>
      <c r="K3737" s="59" t="s">
        <v>1</v>
      </c>
      <c r="L3737" s="51"/>
      <c r="M3737" s="59">
        <v>0</v>
      </c>
      <c r="N3737" s="51"/>
      <c r="O3737" s="82" t="s">
        <v>1</v>
      </c>
      <c r="P3737" s="51"/>
    </row>
    <row r="3738" spans="1:16">
      <c r="A3738" s="62" t="s">
        <v>1</v>
      </c>
      <c r="B3738" s="51"/>
      <c r="C3738" s="62" t="s">
        <v>388</v>
      </c>
      <c r="D3738" s="51"/>
      <c r="E3738" s="51"/>
      <c r="F3738" s="51"/>
      <c r="G3738" s="51"/>
      <c r="H3738" s="51"/>
      <c r="I3738" s="51"/>
      <c r="J3738" s="51"/>
      <c r="K3738" s="63">
        <v>107000</v>
      </c>
      <c r="L3738" s="51"/>
      <c r="M3738" s="63">
        <v>0</v>
      </c>
      <c r="N3738" s="51"/>
      <c r="O3738" s="76">
        <v>0</v>
      </c>
      <c r="P3738" s="51"/>
    </row>
    <row r="3739" spans="1:16">
      <c r="A3739" s="62" t="s">
        <v>1</v>
      </c>
      <c r="B3739" s="51"/>
      <c r="C3739" s="62" t="s">
        <v>389</v>
      </c>
      <c r="D3739" s="51"/>
      <c r="E3739" s="51"/>
      <c r="F3739" s="51"/>
      <c r="G3739" s="51"/>
      <c r="H3739" s="51"/>
      <c r="I3739" s="51"/>
      <c r="J3739" s="51"/>
      <c r="K3739" s="63">
        <v>107000</v>
      </c>
      <c r="L3739" s="51"/>
      <c r="M3739" s="63">
        <v>0</v>
      </c>
      <c r="N3739" s="51"/>
      <c r="O3739" s="76">
        <v>0</v>
      </c>
      <c r="P3739" s="51"/>
    </row>
    <row r="3740" spans="1:16">
      <c r="A3740" s="54" t="s">
        <v>1</v>
      </c>
      <c r="B3740" s="51"/>
      <c r="C3740" s="54" t="s">
        <v>220</v>
      </c>
      <c r="D3740" s="51"/>
      <c r="E3740" s="56" t="s">
        <v>221</v>
      </c>
      <c r="F3740" s="57"/>
      <c r="G3740" s="57"/>
      <c r="H3740" s="57"/>
      <c r="I3740" s="57"/>
      <c r="J3740" s="57"/>
      <c r="K3740" s="55">
        <v>80000</v>
      </c>
      <c r="L3740" s="51"/>
      <c r="M3740" s="55">
        <v>0</v>
      </c>
      <c r="N3740" s="51"/>
      <c r="O3740" s="81">
        <v>0</v>
      </c>
      <c r="P3740" s="51"/>
    </row>
    <row r="3741" spans="1:16">
      <c r="A3741" s="58" t="s">
        <v>1</v>
      </c>
      <c r="B3741" s="51"/>
      <c r="C3741" s="58" t="s">
        <v>222</v>
      </c>
      <c r="D3741" s="51"/>
      <c r="E3741" s="65" t="s">
        <v>223</v>
      </c>
      <c r="F3741" s="57"/>
      <c r="G3741" s="57"/>
      <c r="H3741" s="57"/>
      <c r="I3741" s="57"/>
      <c r="J3741" s="57"/>
      <c r="K3741" s="59" t="s">
        <v>1</v>
      </c>
      <c r="L3741" s="51"/>
      <c r="M3741" s="59">
        <v>0</v>
      </c>
      <c r="N3741" s="51"/>
      <c r="O3741" s="82" t="s">
        <v>1</v>
      </c>
      <c r="P3741" s="51"/>
    </row>
    <row r="3742" spans="1:16">
      <c r="A3742" s="54" t="s">
        <v>1</v>
      </c>
      <c r="B3742" s="51"/>
      <c r="C3742" s="54" t="s">
        <v>224</v>
      </c>
      <c r="D3742" s="51"/>
      <c r="E3742" s="56" t="s">
        <v>225</v>
      </c>
      <c r="F3742" s="57"/>
      <c r="G3742" s="57"/>
      <c r="H3742" s="57"/>
      <c r="I3742" s="57"/>
      <c r="J3742" s="57"/>
      <c r="K3742" s="55">
        <v>8000</v>
      </c>
      <c r="L3742" s="51"/>
      <c r="M3742" s="55">
        <v>0</v>
      </c>
      <c r="N3742" s="51"/>
      <c r="O3742" s="81">
        <v>0</v>
      </c>
      <c r="P3742" s="51"/>
    </row>
    <row r="3743" spans="1:16">
      <c r="A3743" s="58" t="s">
        <v>1</v>
      </c>
      <c r="B3743" s="51"/>
      <c r="C3743" s="58" t="s">
        <v>226</v>
      </c>
      <c r="D3743" s="51"/>
      <c r="E3743" s="65" t="s">
        <v>225</v>
      </c>
      <c r="F3743" s="57"/>
      <c r="G3743" s="57"/>
      <c r="H3743" s="57"/>
      <c r="I3743" s="57"/>
      <c r="J3743" s="57"/>
      <c r="K3743" s="59" t="s">
        <v>1</v>
      </c>
      <c r="L3743" s="51"/>
      <c r="M3743" s="59">
        <v>0</v>
      </c>
      <c r="N3743" s="51"/>
      <c r="O3743" s="82" t="s">
        <v>1</v>
      </c>
      <c r="P3743" s="51"/>
    </row>
    <row r="3744" spans="1:16">
      <c r="A3744" s="54" t="s">
        <v>1</v>
      </c>
      <c r="B3744" s="51"/>
      <c r="C3744" s="54" t="s">
        <v>227</v>
      </c>
      <c r="D3744" s="51"/>
      <c r="E3744" s="56" t="s">
        <v>228</v>
      </c>
      <c r="F3744" s="57"/>
      <c r="G3744" s="57"/>
      <c r="H3744" s="57"/>
      <c r="I3744" s="57"/>
      <c r="J3744" s="57"/>
      <c r="K3744" s="55">
        <v>15000</v>
      </c>
      <c r="L3744" s="51"/>
      <c r="M3744" s="55">
        <v>0</v>
      </c>
      <c r="N3744" s="51"/>
      <c r="O3744" s="81">
        <v>0</v>
      </c>
      <c r="P3744" s="51"/>
    </row>
    <row r="3745" spans="1:16">
      <c r="A3745" s="58" t="s">
        <v>1</v>
      </c>
      <c r="B3745" s="51"/>
      <c r="C3745" s="58" t="s">
        <v>229</v>
      </c>
      <c r="D3745" s="51"/>
      <c r="E3745" s="65" t="s">
        <v>230</v>
      </c>
      <c r="F3745" s="57"/>
      <c r="G3745" s="57"/>
      <c r="H3745" s="57"/>
      <c r="I3745" s="57"/>
      <c r="J3745" s="57"/>
      <c r="K3745" s="59" t="s">
        <v>1</v>
      </c>
      <c r="L3745" s="51"/>
      <c r="M3745" s="59">
        <v>0</v>
      </c>
      <c r="N3745" s="51"/>
      <c r="O3745" s="82" t="s">
        <v>1</v>
      </c>
      <c r="P3745" s="51"/>
    </row>
    <row r="3746" spans="1:16">
      <c r="A3746" s="54" t="s">
        <v>1</v>
      </c>
      <c r="B3746" s="51"/>
      <c r="C3746" s="54" t="s">
        <v>231</v>
      </c>
      <c r="D3746" s="51"/>
      <c r="E3746" s="56" t="s">
        <v>232</v>
      </c>
      <c r="F3746" s="57"/>
      <c r="G3746" s="57"/>
      <c r="H3746" s="57"/>
      <c r="I3746" s="57"/>
      <c r="J3746" s="57"/>
      <c r="K3746" s="55">
        <v>4000</v>
      </c>
      <c r="L3746" s="51"/>
      <c r="M3746" s="55">
        <v>0</v>
      </c>
      <c r="N3746" s="51"/>
      <c r="O3746" s="81">
        <v>0</v>
      </c>
      <c r="P3746" s="51"/>
    </row>
    <row r="3747" spans="1:16">
      <c r="A3747" s="58" t="s">
        <v>1</v>
      </c>
      <c r="B3747" s="51"/>
      <c r="C3747" s="58" t="s">
        <v>233</v>
      </c>
      <c r="D3747" s="51"/>
      <c r="E3747" s="65" t="s">
        <v>234</v>
      </c>
      <c r="F3747" s="57"/>
      <c r="G3747" s="57"/>
      <c r="H3747" s="57"/>
      <c r="I3747" s="57"/>
      <c r="J3747" s="57"/>
      <c r="K3747" s="59" t="s">
        <v>1</v>
      </c>
      <c r="L3747" s="51"/>
      <c r="M3747" s="59">
        <v>0</v>
      </c>
      <c r="N3747" s="51"/>
      <c r="O3747" s="82" t="s">
        <v>1</v>
      </c>
      <c r="P3747" s="51"/>
    </row>
    <row r="3748" spans="1:16">
      <c r="A3748" s="62" t="s">
        <v>1</v>
      </c>
      <c r="B3748" s="51"/>
      <c r="C3748" s="62" t="s">
        <v>390</v>
      </c>
      <c r="D3748" s="51"/>
      <c r="E3748" s="51"/>
      <c r="F3748" s="51"/>
      <c r="G3748" s="51"/>
      <c r="H3748" s="51"/>
      <c r="I3748" s="51"/>
      <c r="J3748" s="51"/>
      <c r="K3748" s="63">
        <v>30000</v>
      </c>
      <c r="L3748" s="51"/>
      <c r="M3748" s="63">
        <v>0</v>
      </c>
      <c r="N3748" s="51"/>
      <c r="O3748" s="76">
        <v>0</v>
      </c>
      <c r="P3748" s="51"/>
    </row>
    <row r="3749" spans="1:16">
      <c r="A3749" s="62" t="s">
        <v>1</v>
      </c>
      <c r="B3749" s="51"/>
      <c r="C3749" s="62" t="s">
        <v>391</v>
      </c>
      <c r="D3749" s="51"/>
      <c r="E3749" s="51"/>
      <c r="F3749" s="51"/>
      <c r="G3749" s="51"/>
      <c r="H3749" s="51"/>
      <c r="I3749" s="51"/>
      <c r="J3749" s="51"/>
      <c r="K3749" s="63">
        <v>30000</v>
      </c>
      <c r="L3749" s="51"/>
      <c r="M3749" s="63">
        <v>0</v>
      </c>
      <c r="N3749" s="51"/>
      <c r="O3749" s="76">
        <v>0</v>
      </c>
      <c r="P3749" s="51"/>
    </row>
    <row r="3750" spans="1:16">
      <c r="A3750" s="54" t="s">
        <v>1</v>
      </c>
      <c r="B3750" s="51"/>
      <c r="C3750" s="54" t="s">
        <v>220</v>
      </c>
      <c r="D3750" s="51"/>
      <c r="E3750" s="56" t="s">
        <v>221</v>
      </c>
      <c r="F3750" s="57"/>
      <c r="G3750" s="57"/>
      <c r="H3750" s="57"/>
      <c r="I3750" s="57"/>
      <c r="J3750" s="57"/>
      <c r="K3750" s="55">
        <v>30000</v>
      </c>
      <c r="L3750" s="51"/>
      <c r="M3750" s="55">
        <v>0</v>
      </c>
      <c r="N3750" s="51"/>
      <c r="O3750" s="81">
        <v>0</v>
      </c>
      <c r="P3750" s="51"/>
    </row>
    <row r="3751" spans="1:16">
      <c r="A3751" s="58" t="s">
        <v>1</v>
      </c>
      <c r="B3751" s="51"/>
      <c r="C3751" s="58" t="s">
        <v>222</v>
      </c>
      <c r="D3751" s="51"/>
      <c r="E3751" s="65" t="s">
        <v>223</v>
      </c>
      <c r="F3751" s="57"/>
      <c r="G3751" s="57"/>
      <c r="H3751" s="57"/>
      <c r="I3751" s="57"/>
      <c r="J3751" s="57"/>
      <c r="K3751" s="59" t="s">
        <v>1</v>
      </c>
      <c r="L3751" s="51"/>
      <c r="M3751" s="59">
        <v>0</v>
      </c>
      <c r="N3751" s="51"/>
      <c r="O3751" s="82" t="s">
        <v>1</v>
      </c>
      <c r="P3751" s="51"/>
    </row>
    <row r="3752" spans="1:16">
      <c r="A3752" s="60"/>
      <c r="B3752" s="51"/>
      <c r="C3752" s="60" t="s">
        <v>640</v>
      </c>
      <c r="D3752" s="51"/>
      <c r="E3752" s="64" t="s">
        <v>641</v>
      </c>
      <c r="F3752" s="57"/>
      <c r="G3752" s="57"/>
      <c r="H3752" s="57"/>
      <c r="I3752" s="57"/>
      <c r="J3752" s="57"/>
      <c r="K3752" s="61">
        <v>1173952.6399999999</v>
      </c>
      <c r="L3752" s="51"/>
      <c r="M3752" s="61">
        <v>237458.15</v>
      </c>
      <c r="N3752" s="51"/>
      <c r="O3752" s="80">
        <v>20.23</v>
      </c>
      <c r="P3752" s="51"/>
    </row>
    <row r="3753" spans="1:16">
      <c r="A3753" s="62" t="s">
        <v>1</v>
      </c>
      <c r="B3753" s="51"/>
      <c r="C3753" s="62" t="s">
        <v>384</v>
      </c>
      <c r="D3753" s="51"/>
      <c r="E3753" s="51"/>
      <c r="F3753" s="51"/>
      <c r="G3753" s="51"/>
      <c r="H3753" s="51"/>
      <c r="I3753" s="51"/>
      <c r="J3753" s="51"/>
      <c r="K3753" s="63">
        <v>23150</v>
      </c>
      <c r="L3753" s="51"/>
      <c r="M3753" s="63">
        <v>3660</v>
      </c>
      <c r="N3753" s="51"/>
      <c r="O3753" s="76">
        <v>15.81</v>
      </c>
      <c r="P3753" s="51"/>
    </row>
    <row r="3754" spans="1:16">
      <c r="A3754" s="62" t="s">
        <v>1</v>
      </c>
      <c r="B3754" s="51"/>
      <c r="C3754" s="62" t="s">
        <v>385</v>
      </c>
      <c r="D3754" s="51"/>
      <c r="E3754" s="51"/>
      <c r="F3754" s="51"/>
      <c r="G3754" s="51"/>
      <c r="H3754" s="51"/>
      <c r="I3754" s="51"/>
      <c r="J3754" s="51"/>
      <c r="K3754" s="63">
        <v>23150</v>
      </c>
      <c r="L3754" s="51"/>
      <c r="M3754" s="63">
        <v>3660</v>
      </c>
      <c r="N3754" s="51"/>
      <c r="O3754" s="76">
        <v>15.81</v>
      </c>
      <c r="P3754" s="51"/>
    </row>
    <row r="3755" spans="1:16">
      <c r="A3755" s="54" t="s">
        <v>1</v>
      </c>
      <c r="B3755" s="51"/>
      <c r="C3755" s="54" t="s">
        <v>220</v>
      </c>
      <c r="D3755" s="51"/>
      <c r="E3755" s="56" t="s">
        <v>221</v>
      </c>
      <c r="F3755" s="57"/>
      <c r="G3755" s="57"/>
      <c r="H3755" s="57"/>
      <c r="I3755" s="57"/>
      <c r="J3755" s="57"/>
      <c r="K3755" s="55">
        <v>9516</v>
      </c>
      <c r="L3755" s="51"/>
      <c r="M3755" s="55">
        <v>515.02</v>
      </c>
      <c r="N3755" s="51"/>
      <c r="O3755" s="81">
        <v>5.41</v>
      </c>
      <c r="P3755" s="51"/>
    </row>
    <row r="3756" spans="1:16">
      <c r="A3756" s="58" t="s">
        <v>1</v>
      </c>
      <c r="B3756" s="51"/>
      <c r="C3756" s="58" t="s">
        <v>222</v>
      </c>
      <c r="D3756" s="51"/>
      <c r="E3756" s="65" t="s">
        <v>223</v>
      </c>
      <c r="F3756" s="57"/>
      <c r="G3756" s="57"/>
      <c r="H3756" s="57"/>
      <c r="I3756" s="57"/>
      <c r="J3756" s="57"/>
      <c r="K3756" s="59" t="s">
        <v>1</v>
      </c>
      <c r="L3756" s="51"/>
      <c r="M3756" s="59">
        <v>515.02</v>
      </c>
      <c r="N3756" s="51"/>
      <c r="O3756" s="82" t="s">
        <v>1</v>
      </c>
      <c r="P3756" s="51"/>
    </row>
    <row r="3757" spans="1:16">
      <c r="A3757" s="54" t="s">
        <v>1</v>
      </c>
      <c r="B3757" s="51"/>
      <c r="C3757" s="54" t="s">
        <v>227</v>
      </c>
      <c r="D3757" s="51"/>
      <c r="E3757" s="56" t="s">
        <v>228</v>
      </c>
      <c r="F3757" s="57"/>
      <c r="G3757" s="57"/>
      <c r="H3757" s="57"/>
      <c r="I3757" s="57"/>
      <c r="J3757" s="57"/>
      <c r="K3757" s="55">
        <v>1885</v>
      </c>
      <c r="L3757" s="51"/>
      <c r="M3757" s="55">
        <v>84.98</v>
      </c>
      <c r="N3757" s="51"/>
      <c r="O3757" s="81">
        <v>4.51</v>
      </c>
      <c r="P3757" s="51"/>
    </row>
    <row r="3758" spans="1:16">
      <c r="A3758" s="58" t="s">
        <v>1</v>
      </c>
      <c r="B3758" s="51"/>
      <c r="C3758" s="58" t="s">
        <v>229</v>
      </c>
      <c r="D3758" s="51"/>
      <c r="E3758" s="65" t="s">
        <v>230</v>
      </c>
      <c r="F3758" s="57"/>
      <c r="G3758" s="57"/>
      <c r="H3758" s="57"/>
      <c r="I3758" s="57"/>
      <c r="J3758" s="57"/>
      <c r="K3758" s="59" t="s">
        <v>1</v>
      </c>
      <c r="L3758" s="51"/>
      <c r="M3758" s="59">
        <v>84.98</v>
      </c>
      <c r="N3758" s="51"/>
      <c r="O3758" s="82" t="s">
        <v>1</v>
      </c>
      <c r="P3758" s="51"/>
    </row>
    <row r="3759" spans="1:16">
      <c r="A3759" s="54" t="s">
        <v>1</v>
      </c>
      <c r="B3759" s="51"/>
      <c r="C3759" s="54" t="s">
        <v>235</v>
      </c>
      <c r="D3759" s="51"/>
      <c r="E3759" s="56" t="s">
        <v>236</v>
      </c>
      <c r="F3759" s="57"/>
      <c r="G3759" s="57"/>
      <c r="H3759" s="57"/>
      <c r="I3759" s="57"/>
      <c r="J3759" s="57"/>
      <c r="K3759" s="55">
        <v>8689</v>
      </c>
      <c r="L3759" s="51"/>
      <c r="M3759" s="55">
        <v>0</v>
      </c>
      <c r="N3759" s="51"/>
      <c r="O3759" s="81">
        <v>0</v>
      </c>
      <c r="P3759" s="51"/>
    </row>
    <row r="3760" spans="1:16">
      <c r="A3760" s="58" t="s">
        <v>1</v>
      </c>
      <c r="B3760" s="51"/>
      <c r="C3760" s="58" t="s">
        <v>237</v>
      </c>
      <c r="D3760" s="51"/>
      <c r="E3760" s="65" t="s">
        <v>238</v>
      </c>
      <c r="F3760" s="57"/>
      <c r="G3760" s="57"/>
      <c r="H3760" s="57"/>
      <c r="I3760" s="57"/>
      <c r="J3760" s="57"/>
      <c r="K3760" s="59" t="s">
        <v>1</v>
      </c>
      <c r="L3760" s="51"/>
      <c r="M3760" s="59">
        <v>0</v>
      </c>
      <c r="N3760" s="51"/>
      <c r="O3760" s="82" t="s">
        <v>1</v>
      </c>
      <c r="P3760" s="51"/>
    </row>
    <row r="3761" spans="1:16">
      <c r="A3761" s="58" t="s">
        <v>1</v>
      </c>
      <c r="B3761" s="51"/>
      <c r="C3761" s="58" t="s">
        <v>327</v>
      </c>
      <c r="D3761" s="51"/>
      <c r="E3761" s="65" t="s">
        <v>328</v>
      </c>
      <c r="F3761" s="57"/>
      <c r="G3761" s="57"/>
      <c r="H3761" s="57"/>
      <c r="I3761" s="57"/>
      <c r="J3761" s="57"/>
      <c r="K3761" s="59" t="s">
        <v>1</v>
      </c>
      <c r="L3761" s="51"/>
      <c r="M3761" s="59">
        <v>0</v>
      </c>
      <c r="N3761" s="51"/>
      <c r="O3761" s="82" t="s">
        <v>1</v>
      </c>
      <c r="P3761" s="51"/>
    </row>
    <row r="3762" spans="1:16">
      <c r="A3762" s="58" t="s">
        <v>1</v>
      </c>
      <c r="B3762" s="51"/>
      <c r="C3762" s="58" t="s">
        <v>270</v>
      </c>
      <c r="D3762" s="51"/>
      <c r="E3762" s="65" t="s">
        <v>271</v>
      </c>
      <c r="F3762" s="57"/>
      <c r="G3762" s="57"/>
      <c r="H3762" s="57"/>
      <c r="I3762" s="57"/>
      <c r="J3762" s="57"/>
      <c r="K3762" s="59" t="s">
        <v>1</v>
      </c>
      <c r="L3762" s="51"/>
      <c r="M3762" s="59">
        <v>0</v>
      </c>
      <c r="N3762" s="51"/>
      <c r="O3762" s="82" t="s">
        <v>1</v>
      </c>
      <c r="P3762" s="51"/>
    </row>
    <row r="3763" spans="1:16">
      <c r="A3763" s="54" t="s">
        <v>1</v>
      </c>
      <c r="B3763" s="51"/>
      <c r="C3763" s="54" t="s">
        <v>239</v>
      </c>
      <c r="D3763" s="51"/>
      <c r="E3763" s="56" t="s">
        <v>240</v>
      </c>
      <c r="F3763" s="57"/>
      <c r="G3763" s="57"/>
      <c r="H3763" s="57"/>
      <c r="I3763" s="57"/>
      <c r="J3763" s="57"/>
      <c r="K3763" s="55">
        <v>3060</v>
      </c>
      <c r="L3763" s="51"/>
      <c r="M3763" s="55">
        <v>3060</v>
      </c>
      <c r="N3763" s="51"/>
      <c r="O3763" s="81">
        <v>100</v>
      </c>
      <c r="P3763" s="51"/>
    </row>
    <row r="3764" spans="1:16">
      <c r="A3764" s="58" t="s">
        <v>1</v>
      </c>
      <c r="B3764" s="51"/>
      <c r="C3764" s="58" t="s">
        <v>243</v>
      </c>
      <c r="D3764" s="51"/>
      <c r="E3764" s="65" t="s">
        <v>244</v>
      </c>
      <c r="F3764" s="57"/>
      <c r="G3764" s="57"/>
      <c r="H3764" s="57"/>
      <c r="I3764" s="57"/>
      <c r="J3764" s="57"/>
      <c r="K3764" s="59" t="s">
        <v>1</v>
      </c>
      <c r="L3764" s="51"/>
      <c r="M3764" s="59">
        <v>3060</v>
      </c>
      <c r="N3764" s="51"/>
      <c r="O3764" s="82" t="s">
        <v>1</v>
      </c>
      <c r="P3764" s="51"/>
    </row>
    <row r="3765" spans="1:16">
      <c r="A3765" s="62" t="s">
        <v>1</v>
      </c>
      <c r="B3765" s="51"/>
      <c r="C3765" s="62" t="s">
        <v>386</v>
      </c>
      <c r="D3765" s="51"/>
      <c r="E3765" s="51"/>
      <c r="F3765" s="51"/>
      <c r="G3765" s="51"/>
      <c r="H3765" s="51"/>
      <c r="I3765" s="51"/>
      <c r="J3765" s="51"/>
      <c r="K3765" s="63">
        <v>17140</v>
      </c>
      <c r="L3765" s="51"/>
      <c r="M3765" s="63">
        <v>200</v>
      </c>
      <c r="N3765" s="51"/>
      <c r="O3765" s="76">
        <v>1.17</v>
      </c>
      <c r="P3765" s="51"/>
    </row>
    <row r="3766" spans="1:16">
      <c r="A3766" s="62" t="s">
        <v>1</v>
      </c>
      <c r="B3766" s="51"/>
      <c r="C3766" s="62" t="s">
        <v>387</v>
      </c>
      <c r="D3766" s="51"/>
      <c r="E3766" s="51"/>
      <c r="F3766" s="51"/>
      <c r="G3766" s="51"/>
      <c r="H3766" s="51"/>
      <c r="I3766" s="51"/>
      <c r="J3766" s="51"/>
      <c r="K3766" s="63">
        <v>17140</v>
      </c>
      <c r="L3766" s="51"/>
      <c r="M3766" s="63">
        <v>200</v>
      </c>
      <c r="N3766" s="51"/>
      <c r="O3766" s="76">
        <v>1.17</v>
      </c>
      <c r="P3766" s="51"/>
    </row>
    <row r="3767" spans="1:16">
      <c r="A3767" s="54" t="s">
        <v>1</v>
      </c>
      <c r="B3767" s="51"/>
      <c r="C3767" s="54" t="s">
        <v>235</v>
      </c>
      <c r="D3767" s="51"/>
      <c r="E3767" s="56" t="s">
        <v>236</v>
      </c>
      <c r="F3767" s="57"/>
      <c r="G3767" s="57"/>
      <c r="H3767" s="57"/>
      <c r="I3767" s="57"/>
      <c r="J3767" s="57"/>
      <c r="K3767" s="55">
        <v>1000</v>
      </c>
      <c r="L3767" s="51"/>
      <c r="M3767" s="55">
        <v>0</v>
      </c>
      <c r="N3767" s="51"/>
      <c r="O3767" s="81">
        <v>0</v>
      </c>
      <c r="P3767" s="51"/>
    </row>
    <row r="3768" spans="1:16">
      <c r="A3768" s="58" t="s">
        <v>1</v>
      </c>
      <c r="B3768" s="51"/>
      <c r="C3768" s="58" t="s">
        <v>237</v>
      </c>
      <c r="D3768" s="51"/>
      <c r="E3768" s="65" t="s">
        <v>238</v>
      </c>
      <c r="F3768" s="57"/>
      <c r="G3768" s="57"/>
      <c r="H3768" s="57"/>
      <c r="I3768" s="57"/>
      <c r="J3768" s="57"/>
      <c r="K3768" s="59" t="s">
        <v>1</v>
      </c>
      <c r="L3768" s="51"/>
      <c r="M3768" s="59">
        <v>0</v>
      </c>
      <c r="N3768" s="51"/>
      <c r="O3768" s="82" t="s">
        <v>1</v>
      </c>
      <c r="P3768" s="51"/>
    </row>
    <row r="3769" spans="1:16">
      <c r="A3769" s="54" t="s">
        <v>1</v>
      </c>
      <c r="B3769" s="51"/>
      <c r="C3769" s="54" t="s">
        <v>239</v>
      </c>
      <c r="D3769" s="51"/>
      <c r="E3769" s="56" t="s">
        <v>240</v>
      </c>
      <c r="F3769" s="57"/>
      <c r="G3769" s="57"/>
      <c r="H3769" s="57"/>
      <c r="I3769" s="57"/>
      <c r="J3769" s="57"/>
      <c r="K3769" s="55">
        <v>11000</v>
      </c>
      <c r="L3769" s="51"/>
      <c r="M3769" s="55">
        <v>0</v>
      </c>
      <c r="N3769" s="51"/>
      <c r="O3769" s="81">
        <v>0</v>
      </c>
      <c r="P3769" s="51"/>
    </row>
    <row r="3770" spans="1:16">
      <c r="A3770" s="58" t="s">
        <v>1</v>
      </c>
      <c r="B3770" s="51"/>
      <c r="C3770" s="58" t="s">
        <v>243</v>
      </c>
      <c r="D3770" s="51"/>
      <c r="E3770" s="65" t="s">
        <v>244</v>
      </c>
      <c r="F3770" s="57"/>
      <c r="G3770" s="57"/>
      <c r="H3770" s="57"/>
      <c r="I3770" s="57"/>
      <c r="J3770" s="57"/>
      <c r="K3770" s="59" t="s">
        <v>1</v>
      </c>
      <c r="L3770" s="51"/>
      <c r="M3770" s="59">
        <v>0</v>
      </c>
      <c r="N3770" s="51"/>
      <c r="O3770" s="82" t="s">
        <v>1</v>
      </c>
      <c r="P3770" s="51"/>
    </row>
    <row r="3771" spans="1:16">
      <c r="A3771" s="54" t="s">
        <v>1</v>
      </c>
      <c r="B3771" s="51"/>
      <c r="C3771" s="54" t="s">
        <v>245</v>
      </c>
      <c r="D3771" s="51"/>
      <c r="E3771" s="56" t="s">
        <v>246</v>
      </c>
      <c r="F3771" s="57"/>
      <c r="G3771" s="57"/>
      <c r="H3771" s="57"/>
      <c r="I3771" s="57"/>
      <c r="J3771" s="57"/>
      <c r="K3771" s="55">
        <v>5140</v>
      </c>
      <c r="L3771" s="51"/>
      <c r="M3771" s="55">
        <v>200</v>
      </c>
      <c r="N3771" s="51"/>
      <c r="O3771" s="81">
        <v>3.89</v>
      </c>
      <c r="P3771" s="51"/>
    </row>
    <row r="3772" spans="1:16">
      <c r="A3772" s="58" t="s">
        <v>1</v>
      </c>
      <c r="B3772" s="51"/>
      <c r="C3772" s="58" t="s">
        <v>251</v>
      </c>
      <c r="D3772" s="51"/>
      <c r="E3772" s="65" t="s">
        <v>246</v>
      </c>
      <c r="F3772" s="57"/>
      <c r="G3772" s="57"/>
      <c r="H3772" s="57"/>
      <c r="I3772" s="57"/>
      <c r="J3772" s="57"/>
      <c r="K3772" s="59" t="s">
        <v>1</v>
      </c>
      <c r="L3772" s="51"/>
      <c r="M3772" s="59">
        <v>200</v>
      </c>
      <c r="N3772" s="51"/>
      <c r="O3772" s="82" t="s">
        <v>1</v>
      </c>
      <c r="P3772" s="51"/>
    </row>
    <row r="3773" spans="1:16">
      <c r="A3773" s="62" t="s">
        <v>1</v>
      </c>
      <c r="B3773" s="51"/>
      <c r="C3773" s="62" t="s">
        <v>388</v>
      </c>
      <c r="D3773" s="51"/>
      <c r="E3773" s="51"/>
      <c r="F3773" s="51"/>
      <c r="G3773" s="51"/>
      <c r="H3773" s="51"/>
      <c r="I3773" s="51"/>
      <c r="J3773" s="51"/>
      <c r="K3773" s="63">
        <v>430600</v>
      </c>
      <c r="L3773" s="51"/>
      <c r="M3773" s="63">
        <v>135103.28</v>
      </c>
      <c r="N3773" s="51"/>
      <c r="O3773" s="76">
        <v>31.38</v>
      </c>
      <c r="P3773" s="51"/>
    </row>
    <row r="3774" spans="1:16">
      <c r="A3774" s="62" t="s">
        <v>1</v>
      </c>
      <c r="B3774" s="51"/>
      <c r="C3774" s="62" t="s">
        <v>389</v>
      </c>
      <c r="D3774" s="51"/>
      <c r="E3774" s="51"/>
      <c r="F3774" s="51"/>
      <c r="G3774" s="51"/>
      <c r="H3774" s="51"/>
      <c r="I3774" s="51"/>
      <c r="J3774" s="51"/>
      <c r="K3774" s="63">
        <v>430600</v>
      </c>
      <c r="L3774" s="51"/>
      <c r="M3774" s="63">
        <v>135103.28</v>
      </c>
      <c r="N3774" s="51"/>
      <c r="O3774" s="76">
        <v>31.38</v>
      </c>
      <c r="P3774" s="51"/>
    </row>
    <row r="3775" spans="1:16">
      <c r="A3775" s="54" t="s">
        <v>1</v>
      </c>
      <c r="B3775" s="51"/>
      <c r="C3775" s="54" t="s">
        <v>220</v>
      </c>
      <c r="D3775" s="51"/>
      <c r="E3775" s="56" t="s">
        <v>221</v>
      </c>
      <c r="F3775" s="57"/>
      <c r="G3775" s="57"/>
      <c r="H3775" s="57"/>
      <c r="I3775" s="57"/>
      <c r="J3775" s="57"/>
      <c r="K3775" s="55">
        <v>5700</v>
      </c>
      <c r="L3775" s="51"/>
      <c r="M3775" s="55">
        <v>0</v>
      </c>
      <c r="N3775" s="51"/>
      <c r="O3775" s="81">
        <v>0</v>
      </c>
      <c r="P3775" s="51"/>
    </row>
    <row r="3776" spans="1:16">
      <c r="A3776" s="58" t="s">
        <v>1</v>
      </c>
      <c r="B3776" s="51"/>
      <c r="C3776" s="58" t="s">
        <v>222</v>
      </c>
      <c r="D3776" s="51"/>
      <c r="E3776" s="65" t="s">
        <v>223</v>
      </c>
      <c r="F3776" s="57"/>
      <c r="G3776" s="57"/>
      <c r="H3776" s="57"/>
      <c r="I3776" s="57"/>
      <c r="J3776" s="57"/>
      <c r="K3776" s="59" t="s">
        <v>1</v>
      </c>
      <c r="L3776" s="51"/>
      <c r="M3776" s="59">
        <v>0</v>
      </c>
      <c r="N3776" s="51"/>
      <c r="O3776" s="82" t="s">
        <v>1</v>
      </c>
      <c r="P3776" s="51"/>
    </row>
    <row r="3777" spans="1:16">
      <c r="A3777" s="54" t="s">
        <v>1</v>
      </c>
      <c r="B3777" s="51"/>
      <c r="C3777" s="54" t="s">
        <v>224</v>
      </c>
      <c r="D3777" s="51"/>
      <c r="E3777" s="56" t="s">
        <v>225</v>
      </c>
      <c r="F3777" s="57"/>
      <c r="G3777" s="57"/>
      <c r="H3777" s="57"/>
      <c r="I3777" s="57"/>
      <c r="J3777" s="57"/>
      <c r="K3777" s="55">
        <v>5000</v>
      </c>
      <c r="L3777" s="51"/>
      <c r="M3777" s="55">
        <v>0</v>
      </c>
      <c r="N3777" s="51"/>
      <c r="O3777" s="81">
        <v>0</v>
      </c>
      <c r="P3777" s="51"/>
    </row>
    <row r="3778" spans="1:16">
      <c r="A3778" s="58" t="s">
        <v>1</v>
      </c>
      <c r="B3778" s="51"/>
      <c r="C3778" s="58" t="s">
        <v>226</v>
      </c>
      <c r="D3778" s="51"/>
      <c r="E3778" s="65" t="s">
        <v>225</v>
      </c>
      <c r="F3778" s="57"/>
      <c r="G3778" s="57"/>
      <c r="H3778" s="57"/>
      <c r="I3778" s="57"/>
      <c r="J3778" s="57"/>
      <c r="K3778" s="59" t="s">
        <v>1</v>
      </c>
      <c r="L3778" s="51"/>
      <c r="M3778" s="59">
        <v>0</v>
      </c>
      <c r="N3778" s="51"/>
      <c r="O3778" s="82" t="s">
        <v>1</v>
      </c>
      <c r="P3778" s="51"/>
    </row>
    <row r="3779" spans="1:16">
      <c r="A3779" s="54" t="s">
        <v>1</v>
      </c>
      <c r="B3779" s="51"/>
      <c r="C3779" s="54" t="s">
        <v>227</v>
      </c>
      <c r="D3779" s="51"/>
      <c r="E3779" s="56" t="s">
        <v>228</v>
      </c>
      <c r="F3779" s="57"/>
      <c r="G3779" s="57"/>
      <c r="H3779" s="57"/>
      <c r="I3779" s="57"/>
      <c r="J3779" s="57"/>
      <c r="K3779" s="55">
        <v>1200</v>
      </c>
      <c r="L3779" s="51"/>
      <c r="M3779" s="55">
        <v>0</v>
      </c>
      <c r="N3779" s="51"/>
      <c r="O3779" s="81">
        <v>0</v>
      </c>
      <c r="P3779" s="51"/>
    </row>
    <row r="3780" spans="1:16">
      <c r="A3780" s="58" t="s">
        <v>1</v>
      </c>
      <c r="B3780" s="51"/>
      <c r="C3780" s="58" t="s">
        <v>229</v>
      </c>
      <c r="D3780" s="51"/>
      <c r="E3780" s="65" t="s">
        <v>230</v>
      </c>
      <c r="F3780" s="57"/>
      <c r="G3780" s="57"/>
      <c r="H3780" s="57"/>
      <c r="I3780" s="57"/>
      <c r="J3780" s="57"/>
      <c r="K3780" s="59" t="s">
        <v>1</v>
      </c>
      <c r="L3780" s="51"/>
      <c r="M3780" s="59">
        <v>0</v>
      </c>
      <c r="N3780" s="51"/>
      <c r="O3780" s="82" t="s">
        <v>1</v>
      </c>
      <c r="P3780" s="51"/>
    </row>
    <row r="3781" spans="1:16">
      <c r="A3781" s="54" t="s">
        <v>1</v>
      </c>
      <c r="B3781" s="51"/>
      <c r="C3781" s="54" t="s">
        <v>231</v>
      </c>
      <c r="D3781" s="51"/>
      <c r="E3781" s="56" t="s">
        <v>232</v>
      </c>
      <c r="F3781" s="57"/>
      <c r="G3781" s="57"/>
      <c r="H3781" s="57"/>
      <c r="I3781" s="57"/>
      <c r="J3781" s="57"/>
      <c r="K3781" s="55">
        <v>22000</v>
      </c>
      <c r="L3781" s="51"/>
      <c r="M3781" s="55">
        <v>4876.55</v>
      </c>
      <c r="N3781" s="51"/>
      <c r="O3781" s="81">
        <v>22.17</v>
      </c>
      <c r="P3781" s="51"/>
    </row>
    <row r="3782" spans="1:16">
      <c r="A3782" s="58" t="s">
        <v>1</v>
      </c>
      <c r="B3782" s="51"/>
      <c r="C3782" s="58" t="s">
        <v>258</v>
      </c>
      <c r="D3782" s="51"/>
      <c r="E3782" s="65" t="s">
        <v>259</v>
      </c>
      <c r="F3782" s="57"/>
      <c r="G3782" s="57"/>
      <c r="H3782" s="57"/>
      <c r="I3782" s="57"/>
      <c r="J3782" s="57"/>
      <c r="K3782" s="59" t="s">
        <v>1</v>
      </c>
      <c r="L3782" s="51"/>
      <c r="M3782" s="59">
        <v>4876.55</v>
      </c>
      <c r="N3782" s="51"/>
      <c r="O3782" s="82" t="s">
        <v>1</v>
      </c>
      <c r="P3782" s="51"/>
    </row>
    <row r="3783" spans="1:16">
      <c r="A3783" s="58" t="s">
        <v>1</v>
      </c>
      <c r="B3783" s="51"/>
      <c r="C3783" s="58" t="s">
        <v>233</v>
      </c>
      <c r="D3783" s="51"/>
      <c r="E3783" s="65" t="s">
        <v>234</v>
      </c>
      <c r="F3783" s="57"/>
      <c r="G3783" s="57"/>
      <c r="H3783" s="57"/>
      <c r="I3783" s="57"/>
      <c r="J3783" s="57"/>
      <c r="K3783" s="59" t="s">
        <v>1</v>
      </c>
      <c r="L3783" s="51"/>
      <c r="M3783" s="59">
        <v>0</v>
      </c>
      <c r="N3783" s="51"/>
      <c r="O3783" s="82" t="s">
        <v>1</v>
      </c>
      <c r="P3783" s="51"/>
    </row>
    <row r="3784" spans="1:16">
      <c r="A3784" s="58" t="s">
        <v>1</v>
      </c>
      <c r="B3784" s="51"/>
      <c r="C3784" s="58" t="s">
        <v>260</v>
      </c>
      <c r="D3784" s="51"/>
      <c r="E3784" s="65" t="s">
        <v>261</v>
      </c>
      <c r="F3784" s="57"/>
      <c r="G3784" s="57"/>
      <c r="H3784" s="57"/>
      <c r="I3784" s="57"/>
      <c r="J3784" s="57"/>
      <c r="K3784" s="59" t="s">
        <v>1</v>
      </c>
      <c r="L3784" s="51"/>
      <c r="M3784" s="59">
        <v>0</v>
      </c>
      <c r="N3784" s="51"/>
      <c r="O3784" s="82" t="s">
        <v>1</v>
      </c>
      <c r="P3784" s="51"/>
    </row>
    <row r="3785" spans="1:16">
      <c r="A3785" s="58" t="s">
        <v>1</v>
      </c>
      <c r="B3785" s="51"/>
      <c r="C3785" s="58" t="s">
        <v>378</v>
      </c>
      <c r="D3785" s="51"/>
      <c r="E3785" s="65" t="s">
        <v>379</v>
      </c>
      <c r="F3785" s="57"/>
      <c r="G3785" s="57"/>
      <c r="H3785" s="57"/>
      <c r="I3785" s="57"/>
      <c r="J3785" s="57"/>
      <c r="K3785" s="59" t="s">
        <v>1</v>
      </c>
      <c r="L3785" s="51"/>
      <c r="M3785" s="59">
        <v>0</v>
      </c>
      <c r="N3785" s="51"/>
      <c r="O3785" s="82" t="s">
        <v>1</v>
      </c>
      <c r="P3785" s="51"/>
    </row>
    <row r="3786" spans="1:16">
      <c r="A3786" s="54" t="s">
        <v>1</v>
      </c>
      <c r="B3786" s="51"/>
      <c r="C3786" s="54" t="s">
        <v>235</v>
      </c>
      <c r="D3786" s="51"/>
      <c r="E3786" s="56" t="s">
        <v>236</v>
      </c>
      <c r="F3786" s="57"/>
      <c r="G3786" s="57"/>
      <c r="H3786" s="57"/>
      <c r="I3786" s="57"/>
      <c r="J3786" s="57"/>
      <c r="K3786" s="55">
        <v>276500</v>
      </c>
      <c r="L3786" s="51"/>
      <c r="M3786" s="55">
        <v>109870.3</v>
      </c>
      <c r="N3786" s="51"/>
      <c r="O3786" s="81">
        <v>39.74</v>
      </c>
      <c r="P3786" s="51"/>
    </row>
    <row r="3787" spans="1:16">
      <c r="A3787" s="58" t="s">
        <v>1</v>
      </c>
      <c r="B3787" s="51"/>
      <c r="C3787" s="58" t="s">
        <v>237</v>
      </c>
      <c r="D3787" s="51"/>
      <c r="E3787" s="65" t="s">
        <v>238</v>
      </c>
      <c r="F3787" s="57"/>
      <c r="G3787" s="57"/>
      <c r="H3787" s="57"/>
      <c r="I3787" s="57"/>
      <c r="J3787" s="57"/>
      <c r="K3787" s="59" t="s">
        <v>1</v>
      </c>
      <c r="L3787" s="51"/>
      <c r="M3787" s="59">
        <v>667.5</v>
      </c>
      <c r="N3787" s="51"/>
      <c r="O3787" s="82" t="s">
        <v>1</v>
      </c>
      <c r="P3787" s="51"/>
    </row>
    <row r="3788" spans="1:16">
      <c r="A3788" s="58" t="s">
        <v>1</v>
      </c>
      <c r="B3788" s="51"/>
      <c r="C3788" s="58" t="s">
        <v>327</v>
      </c>
      <c r="D3788" s="51"/>
      <c r="E3788" s="65" t="s">
        <v>328</v>
      </c>
      <c r="F3788" s="57"/>
      <c r="G3788" s="57"/>
      <c r="H3788" s="57"/>
      <c r="I3788" s="57"/>
      <c r="J3788" s="57"/>
      <c r="K3788" s="59" t="s">
        <v>1</v>
      </c>
      <c r="L3788" s="51"/>
      <c r="M3788" s="59">
        <v>106017.55</v>
      </c>
      <c r="N3788" s="51"/>
      <c r="O3788" s="82" t="s">
        <v>1</v>
      </c>
      <c r="P3788" s="51"/>
    </row>
    <row r="3789" spans="1:16">
      <c r="A3789" s="58" t="s">
        <v>1</v>
      </c>
      <c r="B3789" s="51"/>
      <c r="C3789" s="58" t="s">
        <v>266</v>
      </c>
      <c r="D3789" s="51"/>
      <c r="E3789" s="65" t="s">
        <v>267</v>
      </c>
      <c r="F3789" s="57"/>
      <c r="G3789" s="57"/>
      <c r="H3789" s="57"/>
      <c r="I3789" s="57"/>
      <c r="J3789" s="57"/>
      <c r="K3789" s="59" t="s">
        <v>1</v>
      </c>
      <c r="L3789" s="51"/>
      <c r="M3789" s="59">
        <v>0</v>
      </c>
      <c r="N3789" s="51"/>
      <c r="O3789" s="82" t="s">
        <v>1</v>
      </c>
      <c r="P3789" s="51"/>
    </row>
    <row r="3790" spans="1:16">
      <c r="A3790" s="58" t="s">
        <v>1</v>
      </c>
      <c r="B3790" s="51"/>
      <c r="C3790" s="58" t="s">
        <v>268</v>
      </c>
      <c r="D3790" s="51"/>
      <c r="E3790" s="65" t="s">
        <v>269</v>
      </c>
      <c r="F3790" s="57"/>
      <c r="G3790" s="57"/>
      <c r="H3790" s="57"/>
      <c r="I3790" s="57"/>
      <c r="J3790" s="57"/>
      <c r="K3790" s="59" t="s">
        <v>1</v>
      </c>
      <c r="L3790" s="51"/>
      <c r="M3790" s="59">
        <v>0</v>
      </c>
      <c r="N3790" s="51"/>
      <c r="O3790" s="82" t="s">
        <v>1</v>
      </c>
      <c r="P3790" s="51"/>
    </row>
    <row r="3791" spans="1:16">
      <c r="A3791" s="58" t="s">
        <v>1</v>
      </c>
      <c r="B3791" s="51"/>
      <c r="C3791" s="58" t="s">
        <v>270</v>
      </c>
      <c r="D3791" s="51"/>
      <c r="E3791" s="65" t="s">
        <v>271</v>
      </c>
      <c r="F3791" s="57"/>
      <c r="G3791" s="57"/>
      <c r="H3791" s="57"/>
      <c r="I3791" s="57"/>
      <c r="J3791" s="57"/>
      <c r="K3791" s="59" t="s">
        <v>1</v>
      </c>
      <c r="L3791" s="51"/>
      <c r="M3791" s="59">
        <v>3185.25</v>
      </c>
      <c r="N3791" s="51"/>
      <c r="O3791" s="82" t="s">
        <v>1</v>
      </c>
      <c r="P3791" s="51"/>
    </row>
    <row r="3792" spans="1:16">
      <c r="A3792" s="58" t="s">
        <v>1</v>
      </c>
      <c r="B3792" s="51"/>
      <c r="C3792" s="58" t="s">
        <v>272</v>
      </c>
      <c r="D3792" s="51"/>
      <c r="E3792" s="65" t="s">
        <v>273</v>
      </c>
      <c r="F3792" s="57"/>
      <c r="G3792" s="57"/>
      <c r="H3792" s="57"/>
      <c r="I3792" s="57"/>
      <c r="J3792" s="57"/>
      <c r="K3792" s="59" t="s">
        <v>1</v>
      </c>
      <c r="L3792" s="51"/>
      <c r="M3792" s="59">
        <v>0</v>
      </c>
      <c r="N3792" s="51"/>
      <c r="O3792" s="82" t="s">
        <v>1</v>
      </c>
      <c r="P3792" s="51"/>
    </row>
    <row r="3793" spans="1:16">
      <c r="A3793" s="54" t="s">
        <v>1</v>
      </c>
      <c r="B3793" s="51"/>
      <c r="C3793" s="54" t="s">
        <v>239</v>
      </c>
      <c r="D3793" s="51"/>
      <c r="E3793" s="56" t="s">
        <v>240</v>
      </c>
      <c r="F3793" s="57"/>
      <c r="G3793" s="57"/>
      <c r="H3793" s="57"/>
      <c r="I3793" s="57"/>
      <c r="J3793" s="57"/>
      <c r="K3793" s="55">
        <v>59900</v>
      </c>
      <c r="L3793" s="51"/>
      <c r="M3793" s="55">
        <v>5037.5</v>
      </c>
      <c r="N3793" s="51"/>
      <c r="O3793" s="81">
        <v>8.41</v>
      </c>
      <c r="P3793" s="51"/>
    </row>
    <row r="3794" spans="1:16">
      <c r="A3794" s="58" t="s">
        <v>1</v>
      </c>
      <c r="B3794" s="51"/>
      <c r="C3794" s="58" t="s">
        <v>274</v>
      </c>
      <c r="D3794" s="51"/>
      <c r="E3794" s="65" t="s">
        <v>275</v>
      </c>
      <c r="F3794" s="57"/>
      <c r="G3794" s="57"/>
      <c r="H3794" s="57"/>
      <c r="I3794" s="57"/>
      <c r="J3794" s="57"/>
      <c r="K3794" s="59" t="s">
        <v>1</v>
      </c>
      <c r="L3794" s="51"/>
      <c r="M3794" s="59">
        <v>2850</v>
      </c>
      <c r="N3794" s="51"/>
      <c r="O3794" s="82" t="s">
        <v>1</v>
      </c>
      <c r="P3794" s="51"/>
    </row>
    <row r="3795" spans="1:16">
      <c r="A3795" s="58" t="s">
        <v>1</v>
      </c>
      <c r="B3795" s="51"/>
      <c r="C3795" s="58" t="s">
        <v>276</v>
      </c>
      <c r="D3795" s="51"/>
      <c r="E3795" s="65" t="s">
        <v>277</v>
      </c>
      <c r="F3795" s="57"/>
      <c r="G3795" s="57"/>
      <c r="H3795" s="57"/>
      <c r="I3795" s="57"/>
      <c r="J3795" s="57"/>
      <c r="K3795" s="59" t="s">
        <v>1</v>
      </c>
      <c r="L3795" s="51"/>
      <c r="M3795" s="59">
        <v>0</v>
      </c>
      <c r="N3795" s="51"/>
      <c r="O3795" s="82" t="s">
        <v>1</v>
      </c>
      <c r="P3795" s="51"/>
    </row>
    <row r="3796" spans="1:16">
      <c r="A3796" s="58" t="s">
        <v>1</v>
      </c>
      <c r="B3796" s="51"/>
      <c r="C3796" s="58" t="s">
        <v>241</v>
      </c>
      <c r="D3796" s="51"/>
      <c r="E3796" s="65" t="s">
        <v>242</v>
      </c>
      <c r="F3796" s="57"/>
      <c r="G3796" s="57"/>
      <c r="H3796" s="57"/>
      <c r="I3796" s="57"/>
      <c r="J3796" s="57"/>
      <c r="K3796" s="59" t="s">
        <v>1</v>
      </c>
      <c r="L3796" s="51"/>
      <c r="M3796" s="59">
        <v>0</v>
      </c>
      <c r="N3796" s="51"/>
      <c r="O3796" s="82" t="s">
        <v>1</v>
      </c>
      <c r="P3796" s="51"/>
    </row>
    <row r="3797" spans="1:16">
      <c r="A3797" s="58" t="s">
        <v>1</v>
      </c>
      <c r="B3797" s="51"/>
      <c r="C3797" s="58" t="s">
        <v>278</v>
      </c>
      <c r="D3797" s="51"/>
      <c r="E3797" s="65" t="s">
        <v>279</v>
      </c>
      <c r="F3797" s="57"/>
      <c r="G3797" s="57"/>
      <c r="H3797" s="57"/>
      <c r="I3797" s="57"/>
      <c r="J3797" s="57"/>
      <c r="K3797" s="59" t="s">
        <v>1</v>
      </c>
      <c r="L3797" s="51"/>
      <c r="M3797" s="59">
        <v>0</v>
      </c>
      <c r="N3797" s="51"/>
      <c r="O3797" s="82" t="s">
        <v>1</v>
      </c>
      <c r="P3797" s="51"/>
    </row>
    <row r="3798" spans="1:16">
      <c r="A3798" s="58" t="s">
        <v>1</v>
      </c>
      <c r="B3798" s="51"/>
      <c r="C3798" s="58" t="s">
        <v>280</v>
      </c>
      <c r="D3798" s="51"/>
      <c r="E3798" s="65" t="s">
        <v>281</v>
      </c>
      <c r="F3798" s="57"/>
      <c r="G3798" s="57"/>
      <c r="H3798" s="57"/>
      <c r="I3798" s="57"/>
      <c r="J3798" s="57"/>
      <c r="K3798" s="59" t="s">
        <v>1</v>
      </c>
      <c r="L3798" s="51"/>
      <c r="M3798" s="59">
        <v>0</v>
      </c>
      <c r="N3798" s="51"/>
      <c r="O3798" s="82" t="s">
        <v>1</v>
      </c>
      <c r="P3798" s="51"/>
    </row>
    <row r="3799" spans="1:16">
      <c r="A3799" s="58" t="s">
        <v>1</v>
      </c>
      <c r="B3799" s="51"/>
      <c r="C3799" s="58" t="s">
        <v>282</v>
      </c>
      <c r="D3799" s="51"/>
      <c r="E3799" s="65" t="s">
        <v>283</v>
      </c>
      <c r="F3799" s="57"/>
      <c r="G3799" s="57"/>
      <c r="H3799" s="57"/>
      <c r="I3799" s="57"/>
      <c r="J3799" s="57"/>
      <c r="K3799" s="59" t="s">
        <v>1</v>
      </c>
      <c r="L3799" s="51"/>
      <c r="M3799" s="59">
        <v>1187.5</v>
      </c>
      <c r="N3799" s="51"/>
      <c r="O3799" s="82" t="s">
        <v>1</v>
      </c>
      <c r="P3799" s="51"/>
    </row>
    <row r="3800" spans="1:16">
      <c r="A3800" s="58" t="s">
        <v>1</v>
      </c>
      <c r="B3800" s="51"/>
      <c r="C3800" s="58" t="s">
        <v>243</v>
      </c>
      <c r="D3800" s="51"/>
      <c r="E3800" s="65" t="s">
        <v>244</v>
      </c>
      <c r="F3800" s="57"/>
      <c r="G3800" s="57"/>
      <c r="H3800" s="57"/>
      <c r="I3800" s="57"/>
      <c r="J3800" s="57"/>
      <c r="K3800" s="59" t="s">
        <v>1</v>
      </c>
      <c r="L3800" s="51"/>
      <c r="M3800" s="59">
        <v>0</v>
      </c>
      <c r="N3800" s="51"/>
      <c r="O3800" s="82" t="s">
        <v>1</v>
      </c>
      <c r="P3800" s="51"/>
    </row>
    <row r="3801" spans="1:16">
      <c r="A3801" s="58" t="s">
        <v>1</v>
      </c>
      <c r="B3801" s="51"/>
      <c r="C3801" s="58" t="s">
        <v>329</v>
      </c>
      <c r="D3801" s="51"/>
      <c r="E3801" s="65" t="s">
        <v>330</v>
      </c>
      <c r="F3801" s="57"/>
      <c r="G3801" s="57"/>
      <c r="H3801" s="57"/>
      <c r="I3801" s="57"/>
      <c r="J3801" s="57"/>
      <c r="K3801" s="59" t="s">
        <v>1</v>
      </c>
      <c r="L3801" s="51"/>
      <c r="M3801" s="59">
        <v>0</v>
      </c>
      <c r="N3801" s="51"/>
      <c r="O3801" s="82" t="s">
        <v>1</v>
      </c>
      <c r="P3801" s="51"/>
    </row>
    <row r="3802" spans="1:16">
      <c r="A3802" s="58" t="s">
        <v>1</v>
      </c>
      <c r="B3802" s="51"/>
      <c r="C3802" s="58" t="s">
        <v>284</v>
      </c>
      <c r="D3802" s="51"/>
      <c r="E3802" s="65" t="s">
        <v>285</v>
      </c>
      <c r="F3802" s="57"/>
      <c r="G3802" s="57"/>
      <c r="H3802" s="57"/>
      <c r="I3802" s="57"/>
      <c r="J3802" s="57"/>
      <c r="K3802" s="59" t="s">
        <v>1</v>
      </c>
      <c r="L3802" s="51"/>
      <c r="M3802" s="59">
        <v>1000</v>
      </c>
      <c r="N3802" s="51"/>
      <c r="O3802" s="82" t="s">
        <v>1</v>
      </c>
      <c r="P3802" s="51"/>
    </row>
    <row r="3803" spans="1:16">
      <c r="A3803" s="54" t="s">
        <v>1</v>
      </c>
      <c r="B3803" s="51"/>
      <c r="C3803" s="54" t="s">
        <v>300</v>
      </c>
      <c r="D3803" s="51"/>
      <c r="E3803" s="56" t="s">
        <v>301</v>
      </c>
      <c r="F3803" s="57"/>
      <c r="G3803" s="57"/>
      <c r="H3803" s="57"/>
      <c r="I3803" s="57"/>
      <c r="J3803" s="57"/>
      <c r="K3803" s="55">
        <v>2000</v>
      </c>
      <c r="L3803" s="51"/>
      <c r="M3803" s="55">
        <v>0</v>
      </c>
      <c r="N3803" s="51"/>
      <c r="O3803" s="81">
        <v>0</v>
      </c>
      <c r="P3803" s="51"/>
    </row>
    <row r="3804" spans="1:16">
      <c r="A3804" s="58" t="s">
        <v>1</v>
      </c>
      <c r="B3804" s="51"/>
      <c r="C3804" s="58" t="s">
        <v>302</v>
      </c>
      <c r="D3804" s="51"/>
      <c r="E3804" s="65" t="s">
        <v>301</v>
      </c>
      <c r="F3804" s="57"/>
      <c r="G3804" s="57"/>
      <c r="H3804" s="57"/>
      <c r="I3804" s="57"/>
      <c r="J3804" s="57"/>
      <c r="K3804" s="59" t="s">
        <v>1</v>
      </c>
      <c r="L3804" s="51"/>
      <c r="M3804" s="59">
        <v>0</v>
      </c>
      <c r="N3804" s="51"/>
      <c r="O3804" s="82" t="s">
        <v>1</v>
      </c>
      <c r="P3804" s="51"/>
    </row>
    <row r="3805" spans="1:16">
      <c r="A3805" s="54" t="s">
        <v>1</v>
      </c>
      <c r="B3805" s="51"/>
      <c r="C3805" s="54" t="s">
        <v>245</v>
      </c>
      <c r="D3805" s="51"/>
      <c r="E3805" s="56" t="s">
        <v>246</v>
      </c>
      <c r="F3805" s="57"/>
      <c r="G3805" s="57"/>
      <c r="H3805" s="57"/>
      <c r="I3805" s="57"/>
      <c r="J3805" s="57"/>
      <c r="K3805" s="55">
        <v>23700</v>
      </c>
      <c r="L3805" s="51"/>
      <c r="M3805" s="55">
        <v>2230</v>
      </c>
      <c r="N3805" s="51"/>
      <c r="O3805" s="81">
        <v>9.41</v>
      </c>
      <c r="P3805" s="51"/>
    </row>
    <row r="3806" spans="1:16">
      <c r="A3806" s="58" t="s">
        <v>1</v>
      </c>
      <c r="B3806" s="51"/>
      <c r="C3806" s="58" t="s">
        <v>247</v>
      </c>
      <c r="D3806" s="51"/>
      <c r="E3806" s="65" t="s">
        <v>248</v>
      </c>
      <c r="F3806" s="57"/>
      <c r="G3806" s="57"/>
      <c r="H3806" s="57"/>
      <c r="I3806" s="57"/>
      <c r="J3806" s="57"/>
      <c r="K3806" s="59" t="s">
        <v>1</v>
      </c>
      <c r="L3806" s="51"/>
      <c r="M3806" s="59">
        <v>0</v>
      </c>
      <c r="N3806" s="51"/>
      <c r="O3806" s="82" t="s">
        <v>1</v>
      </c>
      <c r="P3806" s="51"/>
    </row>
    <row r="3807" spans="1:16">
      <c r="A3807" s="58" t="s">
        <v>1</v>
      </c>
      <c r="B3807" s="51"/>
      <c r="C3807" s="58" t="s">
        <v>286</v>
      </c>
      <c r="D3807" s="51"/>
      <c r="E3807" s="65" t="s">
        <v>287</v>
      </c>
      <c r="F3807" s="57"/>
      <c r="G3807" s="57"/>
      <c r="H3807" s="57"/>
      <c r="I3807" s="57"/>
      <c r="J3807" s="57"/>
      <c r="K3807" s="59" t="s">
        <v>1</v>
      </c>
      <c r="L3807" s="51"/>
      <c r="M3807" s="59">
        <v>0</v>
      </c>
      <c r="N3807" s="51"/>
      <c r="O3807" s="82" t="s">
        <v>1</v>
      </c>
      <c r="P3807" s="51"/>
    </row>
    <row r="3808" spans="1:16">
      <c r="A3808" s="58" t="s">
        <v>1</v>
      </c>
      <c r="B3808" s="51"/>
      <c r="C3808" s="58" t="s">
        <v>249</v>
      </c>
      <c r="D3808" s="51"/>
      <c r="E3808" s="65" t="s">
        <v>250</v>
      </c>
      <c r="F3808" s="57"/>
      <c r="G3808" s="57"/>
      <c r="H3808" s="57"/>
      <c r="I3808" s="57"/>
      <c r="J3808" s="57"/>
      <c r="K3808" s="59" t="s">
        <v>1</v>
      </c>
      <c r="L3808" s="51"/>
      <c r="M3808" s="59">
        <v>0</v>
      </c>
      <c r="N3808" s="51"/>
      <c r="O3808" s="82" t="s">
        <v>1</v>
      </c>
      <c r="P3808" s="51"/>
    </row>
    <row r="3809" spans="1:16">
      <c r="A3809" s="58" t="s">
        <v>1</v>
      </c>
      <c r="B3809" s="51"/>
      <c r="C3809" s="58" t="s">
        <v>288</v>
      </c>
      <c r="D3809" s="51"/>
      <c r="E3809" s="65" t="s">
        <v>289</v>
      </c>
      <c r="F3809" s="57"/>
      <c r="G3809" s="57"/>
      <c r="H3809" s="57"/>
      <c r="I3809" s="57"/>
      <c r="J3809" s="57"/>
      <c r="K3809" s="59" t="s">
        <v>1</v>
      </c>
      <c r="L3809" s="51"/>
      <c r="M3809" s="59">
        <v>0</v>
      </c>
      <c r="N3809" s="51"/>
      <c r="O3809" s="82" t="s">
        <v>1</v>
      </c>
      <c r="P3809" s="51"/>
    </row>
    <row r="3810" spans="1:16">
      <c r="A3810" s="58" t="s">
        <v>1</v>
      </c>
      <c r="B3810" s="51"/>
      <c r="C3810" s="58" t="s">
        <v>290</v>
      </c>
      <c r="D3810" s="51"/>
      <c r="E3810" s="65" t="s">
        <v>291</v>
      </c>
      <c r="F3810" s="57"/>
      <c r="G3810" s="57"/>
      <c r="H3810" s="57"/>
      <c r="I3810" s="57"/>
      <c r="J3810" s="57"/>
      <c r="K3810" s="59" t="s">
        <v>1</v>
      </c>
      <c r="L3810" s="51"/>
      <c r="M3810" s="59">
        <v>2230</v>
      </c>
      <c r="N3810" s="51"/>
      <c r="O3810" s="82" t="s">
        <v>1</v>
      </c>
      <c r="P3810" s="51"/>
    </row>
    <row r="3811" spans="1:16">
      <c r="A3811" s="58" t="s">
        <v>1</v>
      </c>
      <c r="B3811" s="51"/>
      <c r="C3811" s="58" t="s">
        <v>251</v>
      </c>
      <c r="D3811" s="51"/>
      <c r="E3811" s="65" t="s">
        <v>246</v>
      </c>
      <c r="F3811" s="57"/>
      <c r="G3811" s="57"/>
      <c r="H3811" s="57"/>
      <c r="I3811" s="57"/>
      <c r="J3811" s="57"/>
      <c r="K3811" s="59" t="s">
        <v>1</v>
      </c>
      <c r="L3811" s="51"/>
      <c r="M3811" s="59">
        <v>0</v>
      </c>
      <c r="N3811" s="51"/>
      <c r="O3811" s="82" t="s">
        <v>1</v>
      </c>
      <c r="P3811" s="51"/>
    </row>
    <row r="3812" spans="1:16">
      <c r="A3812" s="54" t="s">
        <v>1</v>
      </c>
      <c r="B3812" s="51"/>
      <c r="C3812" s="54" t="s">
        <v>331</v>
      </c>
      <c r="D3812" s="51"/>
      <c r="E3812" s="56" t="s">
        <v>332</v>
      </c>
      <c r="F3812" s="57"/>
      <c r="G3812" s="57"/>
      <c r="H3812" s="57"/>
      <c r="I3812" s="57"/>
      <c r="J3812" s="57"/>
      <c r="K3812" s="55">
        <v>1000</v>
      </c>
      <c r="L3812" s="51"/>
      <c r="M3812" s="55">
        <v>0</v>
      </c>
      <c r="N3812" s="51"/>
      <c r="O3812" s="81">
        <v>0</v>
      </c>
      <c r="P3812" s="51"/>
    </row>
    <row r="3813" spans="1:16">
      <c r="A3813" s="58" t="s">
        <v>1</v>
      </c>
      <c r="B3813" s="51"/>
      <c r="C3813" s="58" t="s">
        <v>372</v>
      </c>
      <c r="D3813" s="51"/>
      <c r="E3813" s="65" t="s">
        <v>373</v>
      </c>
      <c r="F3813" s="57"/>
      <c r="G3813" s="57"/>
      <c r="H3813" s="57"/>
      <c r="I3813" s="57"/>
      <c r="J3813" s="57"/>
      <c r="K3813" s="59" t="s">
        <v>1</v>
      </c>
      <c r="L3813" s="51"/>
      <c r="M3813" s="59">
        <v>0</v>
      </c>
      <c r="N3813" s="51"/>
      <c r="O3813" s="82" t="s">
        <v>1</v>
      </c>
      <c r="P3813" s="51"/>
    </row>
    <row r="3814" spans="1:16">
      <c r="A3814" s="54" t="s">
        <v>1</v>
      </c>
      <c r="B3814" s="51"/>
      <c r="C3814" s="54" t="s">
        <v>262</v>
      </c>
      <c r="D3814" s="51"/>
      <c r="E3814" s="56" t="s">
        <v>263</v>
      </c>
      <c r="F3814" s="57"/>
      <c r="G3814" s="57"/>
      <c r="H3814" s="57"/>
      <c r="I3814" s="57"/>
      <c r="J3814" s="57"/>
      <c r="K3814" s="55">
        <v>26100</v>
      </c>
      <c r="L3814" s="51"/>
      <c r="M3814" s="55">
        <v>11178.75</v>
      </c>
      <c r="N3814" s="51"/>
      <c r="O3814" s="81">
        <v>42.83</v>
      </c>
      <c r="P3814" s="51"/>
    </row>
    <row r="3815" spans="1:16">
      <c r="A3815" s="58" t="s">
        <v>1</v>
      </c>
      <c r="B3815" s="51"/>
      <c r="C3815" s="58" t="s">
        <v>264</v>
      </c>
      <c r="D3815" s="51"/>
      <c r="E3815" s="65" t="s">
        <v>265</v>
      </c>
      <c r="F3815" s="57"/>
      <c r="G3815" s="57"/>
      <c r="H3815" s="57"/>
      <c r="I3815" s="57"/>
      <c r="J3815" s="57"/>
      <c r="K3815" s="59" t="s">
        <v>1</v>
      </c>
      <c r="L3815" s="51"/>
      <c r="M3815" s="59">
        <v>11178.75</v>
      </c>
      <c r="N3815" s="51"/>
      <c r="O3815" s="82" t="s">
        <v>1</v>
      </c>
      <c r="P3815" s="51"/>
    </row>
    <row r="3816" spans="1:16">
      <c r="A3816" s="58" t="s">
        <v>1</v>
      </c>
      <c r="B3816" s="51"/>
      <c r="C3816" s="58" t="s">
        <v>298</v>
      </c>
      <c r="D3816" s="51"/>
      <c r="E3816" s="65" t="s">
        <v>299</v>
      </c>
      <c r="F3816" s="57"/>
      <c r="G3816" s="57"/>
      <c r="H3816" s="57"/>
      <c r="I3816" s="57"/>
      <c r="J3816" s="57"/>
      <c r="K3816" s="59" t="s">
        <v>1</v>
      </c>
      <c r="L3816" s="51"/>
      <c r="M3816" s="59">
        <v>0</v>
      </c>
      <c r="N3816" s="51"/>
      <c r="O3816" s="82" t="s">
        <v>1</v>
      </c>
      <c r="P3816" s="51"/>
    </row>
    <row r="3817" spans="1:16">
      <c r="A3817" s="58" t="s">
        <v>1</v>
      </c>
      <c r="B3817" s="51"/>
      <c r="C3817" s="58" t="s">
        <v>303</v>
      </c>
      <c r="D3817" s="51"/>
      <c r="E3817" s="65" t="s">
        <v>304</v>
      </c>
      <c r="F3817" s="57"/>
      <c r="G3817" s="57"/>
      <c r="H3817" s="57"/>
      <c r="I3817" s="57"/>
      <c r="J3817" s="57"/>
      <c r="K3817" s="59" t="s">
        <v>1</v>
      </c>
      <c r="L3817" s="51"/>
      <c r="M3817" s="59">
        <v>0</v>
      </c>
      <c r="N3817" s="51"/>
      <c r="O3817" s="82" t="s">
        <v>1</v>
      </c>
      <c r="P3817" s="51"/>
    </row>
    <row r="3818" spans="1:16">
      <c r="A3818" s="58" t="s">
        <v>1</v>
      </c>
      <c r="B3818" s="51"/>
      <c r="C3818" s="58" t="s">
        <v>380</v>
      </c>
      <c r="D3818" s="51"/>
      <c r="E3818" s="65" t="s">
        <v>381</v>
      </c>
      <c r="F3818" s="57"/>
      <c r="G3818" s="57"/>
      <c r="H3818" s="57"/>
      <c r="I3818" s="57"/>
      <c r="J3818" s="57"/>
      <c r="K3818" s="59" t="s">
        <v>1</v>
      </c>
      <c r="L3818" s="51"/>
      <c r="M3818" s="59">
        <v>0</v>
      </c>
      <c r="N3818" s="51"/>
      <c r="O3818" s="82" t="s">
        <v>1</v>
      </c>
      <c r="P3818" s="51"/>
    </row>
    <row r="3819" spans="1:16">
      <c r="A3819" s="58" t="s">
        <v>1</v>
      </c>
      <c r="B3819" s="51"/>
      <c r="C3819" s="58" t="s">
        <v>446</v>
      </c>
      <c r="D3819" s="51"/>
      <c r="E3819" s="65" t="s">
        <v>447</v>
      </c>
      <c r="F3819" s="57"/>
      <c r="G3819" s="57"/>
      <c r="H3819" s="57"/>
      <c r="I3819" s="57"/>
      <c r="J3819" s="57"/>
      <c r="K3819" s="59" t="s">
        <v>1</v>
      </c>
      <c r="L3819" s="51"/>
      <c r="M3819" s="59">
        <v>0</v>
      </c>
      <c r="N3819" s="51"/>
      <c r="O3819" s="82" t="s">
        <v>1</v>
      </c>
      <c r="P3819" s="51"/>
    </row>
    <row r="3820" spans="1:16">
      <c r="A3820" s="58" t="s">
        <v>1</v>
      </c>
      <c r="B3820" s="51"/>
      <c r="C3820" s="58" t="s">
        <v>305</v>
      </c>
      <c r="D3820" s="51"/>
      <c r="E3820" s="65" t="s">
        <v>306</v>
      </c>
      <c r="F3820" s="57"/>
      <c r="G3820" s="57"/>
      <c r="H3820" s="57"/>
      <c r="I3820" s="57"/>
      <c r="J3820" s="57"/>
      <c r="K3820" s="59" t="s">
        <v>1</v>
      </c>
      <c r="L3820" s="51"/>
      <c r="M3820" s="59">
        <v>0</v>
      </c>
      <c r="N3820" s="51"/>
      <c r="O3820" s="82" t="s">
        <v>1</v>
      </c>
      <c r="P3820" s="51"/>
    </row>
    <row r="3821" spans="1:16">
      <c r="A3821" s="54" t="s">
        <v>1</v>
      </c>
      <c r="B3821" s="51"/>
      <c r="C3821" s="54" t="s">
        <v>374</v>
      </c>
      <c r="D3821" s="51"/>
      <c r="E3821" s="56" t="s">
        <v>375</v>
      </c>
      <c r="F3821" s="57"/>
      <c r="G3821" s="57"/>
      <c r="H3821" s="57"/>
      <c r="I3821" s="57"/>
      <c r="J3821" s="57"/>
      <c r="K3821" s="55">
        <v>6000</v>
      </c>
      <c r="L3821" s="51"/>
      <c r="M3821" s="55">
        <v>1910.18</v>
      </c>
      <c r="N3821" s="51"/>
      <c r="O3821" s="81">
        <v>31.84</v>
      </c>
      <c r="P3821" s="51"/>
    </row>
    <row r="3822" spans="1:16">
      <c r="A3822" s="58" t="s">
        <v>1</v>
      </c>
      <c r="B3822" s="51"/>
      <c r="C3822" s="58" t="s">
        <v>376</v>
      </c>
      <c r="D3822" s="51"/>
      <c r="E3822" s="65" t="s">
        <v>377</v>
      </c>
      <c r="F3822" s="57"/>
      <c r="G3822" s="57"/>
      <c r="H3822" s="57"/>
      <c r="I3822" s="57"/>
      <c r="J3822" s="57"/>
      <c r="K3822" s="59" t="s">
        <v>1</v>
      </c>
      <c r="L3822" s="51"/>
      <c r="M3822" s="59">
        <v>1910.18</v>
      </c>
      <c r="N3822" s="51"/>
      <c r="O3822" s="82" t="s">
        <v>1</v>
      </c>
      <c r="P3822" s="51"/>
    </row>
    <row r="3823" spans="1:16">
      <c r="A3823" s="54" t="s">
        <v>1</v>
      </c>
      <c r="B3823" s="51"/>
      <c r="C3823" s="54" t="s">
        <v>335</v>
      </c>
      <c r="D3823" s="51"/>
      <c r="E3823" s="56" t="s">
        <v>336</v>
      </c>
      <c r="F3823" s="57"/>
      <c r="G3823" s="57"/>
      <c r="H3823" s="57"/>
      <c r="I3823" s="57"/>
      <c r="J3823" s="57"/>
      <c r="K3823" s="55">
        <v>1000</v>
      </c>
      <c r="L3823" s="51"/>
      <c r="M3823" s="55">
        <v>0</v>
      </c>
      <c r="N3823" s="51"/>
      <c r="O3823" s="81">
        <v>0</v>
      </c>
      <c r="P3823" s="51"/>
    </row>
    <row r="3824" spans="1:16">
      <c r="A3824" s="58" t="s">
        <v>1</v>
      </c>
      <c r="B3824" s="51"/>
      <c r="C3824" s="58" t="s">
        <v>337</v>
      </c>
      <c r="D3824" s="51"/>
      <c r="E3824" s="65" t="s">
        <v>338</v>
      </c>
      <c r="F3824" s="57"/>
      <c r="G3824" s="57"/>
      <c r="H3824" s="57"/>
      <c r="I3824" s="57"/>
      <c r="J3824" s="57"/>
      <c r="K3824" s="59" t="s">
        <v>1</v>
      </c>
      <c r="L3824" s="51"/>
      <c r="M3824" s="59">
        <v>0</v>
      </c>
      <c r="N3824" s="51"/>
      <c r="O3824" s="82" t="s">
        <v>1</v>
      </c>
      <c r="P3824" s="51"/>
    </row>
    <row r="3825" spans="1:16">
      <c r="A3825" s="54" t="s">
        <v>1</v>
      </c>
      <c r="B3825" s="51"/>
      <c r="C3825" s="54" t="s">
        <v>341</v>
      </c>
      <c r="D3825" s="51"/>
      <c r="E3825" s="56" t="s">
        <v>342</v>
      </c>
      <c r="F3825" s="57"/>
      <c r="G3825" s="57"/>
      <c r="H3825" s="57"/>
      <c r="I3825" s="57"/>
      <c r="J3825" s="57"/>
      <c r="K3825" s="55">
        <v>500</v>
      </c>
      <c r="L3825" s="51"/>
      <c r="M3825" s="55">
        <v>0</v>
      </c>
      <c r="N3825" s="51"/>
      <c r="O3825" s="81">
        <v>0</v>
      </c>
      <c r="P3825" s="51"/>
    </row>
    <row r="3826" spans="1:16">
      <c r="A3826" s="58" t="s">
        <v>1</v>
      </c>
      <c r="B3826" s="51"/>
      <c r="C3826" s="58" t="s">
        <v>343</v>
      </c>
      <c r="D3826" s="51"/>
      <c r="E3826" s="65" t="s">
        <v>342</v>
      </c>
      <c r="F3826" s="57"/>
      <c r="G3826" s="57"/>
      <c r="H3826" s="57"/>
      <c r="I3826" s="57"/>
      <c r="J3826" s="57"/>
      <c r="K3826" s="59" t="s">
        <v>1</v>
      </c>
      <c r="L3826" s="51"/>
      <c r="M3826" s="59">
        <v>0</v>
      </c>
      <c r="N3826" s="51"/>
      <c r="O3826" s="82" t="s">
        <v>1</v>
      </c>
      <c r="P3826" s="51"/>
    </row>
    <row r="3827" spans="1:16">
      <c r="A3827" s="62" t="s">
        <v>1</v>
      </c>
      <c r="B3827" s="51"/>
      <c r="C3827" s="62" t="s">
        <v>390</v>
      </c>
      <c r="D3827" s="51"/>
      <c r="E3827" s="51"/>
      <c r="F3827" s="51"/>
      <c r="G3827" s="51"/>
      <c r="H3827" s="51"/>
      <c r="I3827" s="51"/>
      <c r="J3827" s="51"/>
      <c r="K3827" s="63">
        <v>672511.64</v>
      </c>
      <c r="L3827" s="51"/>
      <c r="M3827" s="63">
        <v>97832.37</v>
      </c>
      <c r="N3827" s="51"/>
      <c r="O3827" s="76">
        <v>14.55</v>
      </c>
      <c r="P3827" s="51"/>
    </row>
    <row r="3828" spans="1:16">
      <c r="A3828" s="62" t="s">
        <v>1</v>
      </c>
      <c r="B3828" s="51"/>
      <c r="C3828" s="62" t="s">
        <v>391</v>
      </c>
      <c r="D3828" s="51"/>
      <c r="E3828" s="51"/>
      <c r="F3828" s="51"/>
      <c r="G3828" s="51"/>
      <c r="H3828" s="51"/>
      <c r="I3828" s="51"/>
      <c r="J3828" s="51"/>
      <c r="K3828" s="63">
        <v>672511.64</v>
      </c>
      <c r="L3828" s="51"/>
      <c r="M3828" s="63">
        <v>97832.37</v>
      </c>
      <c r="N3828" s="51"/>
      <c r="O3828" s="76">
        <v>14.55</v>
      </c>
      <c r="P3828" s="51"/>
    </row>
    <row r="3829" spans="1:16">
      <c r="A3829" s="54" t="s">
        <v>1</v>
      </c>
      <c r="B3829" s="51"/>
      <c r="C3829" s="54" t="s">
        <v>220</v>
      </c>
      <c r="D3829" s="51"/>
      <c r="E3829" s="56" t="s">
        <v>221</v>
      </c>
      <c r="F3829" s="57"/>
      <c r="G3829" s="57"/>
      <c r="H3829" s="57"/>
      <c r="I3829" s="57"/>
      <c r="J3829" s="57"/>
      <c r="K3829" s="55">
        <v>171503</v>
      </c>
      <c r="L3829" s="51"/>
      <c r="M3829" s="55">
        <v>32339.61</v>
      </c>
      <c r="N3829" s="51"/>
      <c r="O3829" s="81">
        <v>18.86</v>
      </c>
      <c r="P3829" s="51"/>
    </row>
    <row r="3830" spans="1:16">
      <c r="A3830" s="58" t="s">
        <v>1</v>
      </c>
      <c r="B3830" s="51"/>
      <c r="C3830" s="58" t="s">
        <v>222</v>
      </c>
      <c r="D3830" s="51"/>
      <c r="E3830" s="65" t="s">
        <v>223</v>
      </c>
      <c r="F3830" s="57"/>
      <c r="G3830" s="57"/>
      <c r="H3830" s="57"/>
      <c r="I3830" s="57"/>
      <c r="J3830" s="57"/>
      <c r="K3830" s="59" t="s">
        <v>1</v>
      </c>
      <c r="L3830" s="51"/>
      <c r="M3830" s="59">
        <v>32339.61</v>
      </c>
      <c r="N3830" s="51"/>
      <c r="O3830" s="82" t="s">
        <v>1</v>
      </c>
      <c r="P3830" s="51"/>
    </row>
    <row r="3831" spans="1:16">
      <c r="A3831" s="54" t="s">
        <v>1</v>
      </c>
      <c r="B3831" s="51"/>
      <c r="C3831" s="54" t="s">
        <v>227</v>
      </c>
      <c r="D3831" s="51"/>
      <c r="E3831" s="56" t="s">
        <v>228</v>
      </c>
      <c r="F3831" s="57"/>
      <c r="G3831" s="57"/>
      <c r="H3831" s="57"/>
      <c r="I3831" s="57"/>
      <c r="J3831" s="57"/>
      <c r="K3831" s="55">
        <v>34383</v>
      </c>
      <c r="L3831" s="51"/>
      <c r="M3831" s="55">
        <v>5543.45</v>
      </c>
      <c r="N3831" s="51"/>
      <c r="O3831" s="81">
        <v>16.12</v>
      </c>
      <c r="P3831" s="51"/>
    </row>
    <row r="3832" spans="1:16">
      <c r="A3832" s="58" t="s">
        <v>1</v>
      </c>
      <c r="B3832" s="51"/>
      <c r="C3832" s="58" t="s">
        <v>229</v>
      </c>
      <c r="D3832" s="51"/>
      <c r="E3832" s="65" t="s">
        <v>230</v>
      </c>
      <c r="F3832" s="57"/>
      <c r="G3832" s="57"/>
      <c r="H3832" s="57"/>
      <c r="I3832" s="57"/>
      <c r="J3832" s="57"/>
      <c r="K3832" s="59" t="s">
        <v>1</v>
      </c>
      <c r="L3832" s="51"/>
      <c r="M3832" s="59">
        <v>5040.07</v>
      </c>
      <c r="N3832" s="51"/>
      <c r="O3832" s="82" t="s">
        <v>1</v>
      </c>
      <c r="P3832" s="51"/>
    </row>
    <row r="3833" spans="1:16">
      <c r="A3833" s="58" t="s">
        <v>1</v>
      </c>
      <c r="B3833" s="51"/>
      <c r="C3833" s="58" t="s">
        <v>745</v>
      </c>
      <c r="D3833" s="51"/>
      <c r="E3833" s="65" t="s">
        <v>746</v>
      </c>
      <c r="F3833" s="57"/>
      <c r="G3833" s="57"/>
      <c r="H3833" s="57"/>
      <c r="I3833" s="57"/>
      <c r="J3833" s="57"/>
      <c r="K3833" s="59" t="s">
        <v>1</v>
      </c>
      <c r="L3833" s="51"/>
      <c r="M3833" s="59">
        <v>503.38</v>
      </c>
      <c r="N3833" s="51"/>
      <c r="O3833" s="82" t="s">
        <v>1</v>
      </c>
      <c r="P3833" s="51"/>
    </row>
    <row r="3834" spans="1:16">
      <c r="A3834" s="54" t="s">
        <v>1</v>
      </c>
      <c r="B3834" s="51"/>
      <c r="C3834" s="54" t="s">
        <v>231</v>
      </c>
      <c r="D3834" s="51"/>
      <c r="E3834" s="56" t="s">
        <v>232</v>
      </c>
      <c r="F3834" s="57"/>
      <c r="G3834" s="57"/>
      <c r="H3834" s="57"/>
      <c r="I3834" s="57"/>
      <c r="J3834" s="57"/>
      <c r="K3834" s="55">
        <v>2150</v>
      </c>
      <c r="L3834" s="51"/>
      <c r="M3834" s="55">
        <v>0</v>
      </c>
      <c r="N3834" s="51"/>
      <c r="O3834" s="81">
        <v>0</v>
      </c>
      <c r="P3834" s="51"/>
    </row>
    <row r="3835" spans="1:16">
      <c r="A3835" s="58" t="s">
        <v>1</v>
      </c>
      <c r="B3835" s="51"/>
      <c r="C3835" s="58" t="s">
        <v>258</v>
      </c>
      <c r="D3835" s="51"/>
      <c r="E3835" s="65" t="s">
        <v>259</v>
      </c>
      <c r="F3835" s="57"/>
      <c r="G3835" s="57"/>
      <c r="H3835" s="57"/>
      <c r="I3835" s="57"/>
      <c r="J3835" s="57"/>
      <c r="K3835" s="59" t="s">
        <v>1</v>
      </c>
      <c r="L3835" s="51"/>
      <c r="M3835" s="59">
        <v>0</v>
      </c>
      <c r="N3835" s="51"/>
      <c r="O3835" s="82" t="s">
        <v>1</v>
      </c>
      <c r="P3835" s="51"/>
    </row>
    <row r="3836" spans="1:16">
      <c r="A3836" s="54" t="s">
        <v>1</v>
      </c>
      <c r="B3836" s="51"/>
      <c r="C3836" s="54" t="s">
        <v>235</v>
      </c>
      <c r="D3836" s="51"/>
      <c r="E3836" s="56" t="s">
        <v>236</v>
      </c>
      <c r="F3836" s="57"/>
      <c r="G3836" s="57"/>
      <c r="H3836" s="57"/>
      <c r="I3836" s="57"/>
      <c r="J3836" s="57"/>
      <c r="K3836" s="55">
        <v>56875.64</v>
      </c>
      <c r="L3836" s="51"/>
      <c r="M3836" s="55">
        <v>0</v>
      </c>
      <c r="N3836" s="51"/>
      <c r="O3836" s="81">
        <v>0</v>
      </c>
      <c r="P3836" s="51"/>
    </row>
    <row r="3837" spans="1:16">
      <c r="A3837" s="58" t="s">
        <v>1</v>
      </c>
      <c r="B3837" s="51"/>
      <c r="C3837" s="58" t="s">
        <v>237</v>
      </c>
      <c r="D3837" s="51"/>
      <c r="E3837" s="65" t="s">
        <v>238</v>
      </c>
      <c r="F3837" s="57"/>
      <c r="G3837" s="57"/>
      <c r="H3837" s="57"/>
      <c r="I3837" s="57"/>
      <c r="J3837" s="57"/>
      <c r="K3837" s="59" t="s">
        <v>1</v>
      </c>
      <c r="L3837" s="51"/>
      <c r="M3837" s="59">
        <v>0</v>
      </c>
      <c r="N3837" s="51"/>
      <c r="O3837" s="82" t="s">
        <v>1</v>
      </c>
      <c r="P3837" s="51"/>
    </row>
    <row r="3838" spans="1:16">
      <c r="A3838" s="58" t="s">
        <v>1</v>
      </c>
      <c r="B3838" s="51"/>
      <c r="C3838" s="58" t="s">
        <v>327</v>
      </c>
      <c r="D3838" s="51"/>
      <c r="E3838" s="65" t="s">
        <v>328</v>
      </c>
      <c r="F3838" s="57"/>
      <c r="G3838" s="57"/>
      <c r="H3838" s="57"/>
      <c r="I3838" s="57"/>
      <c r="J3838" s="57"/>
      <c r="K3838" s="59" t="s">
        <v>1</v>
      </c>
      <c r="L3838" s="51"/>
      <c r="M3838" s="59">
        <v>0</v>
      </c>
      <c r="N3838" s="51"/>
      <c r="O3838" s="82" t="s">
        <v>1</v>
      </c>
      <c r="P3838" s="51"/>
    </row>
    <row r="3839" spans="1:16">
      <c r="A3839" s="58" t="s">
        <v>1</v>
      </c>
      <c r="B3839" s="51"/>
      <c r="C3839" s="58" t="s">
        <v>270</v>
      </c>
      <c r="D3839" s="51"/>
      <c r="E3839" s="65" t="s">
        <v>271</v>
      </c>
      <c r="F3839" s="57"/>
      <c r="G3839" s="57"/>
      <c r="H3839" s="57"/>
      <c r="I3839" s="57"/>
      <c r="J3839" s="57"/>
      <c r="K3839" s="59" t="s">
        <v>1</v>
      </c>
      <c r="L3839" s="51"/>
      <c r="M3839" s="59">
        <v>0</v>
      </c>
      <c r="N3839" s="51"/>
      <c r="O3839" s="82" t="s">
        <v>1</v>
      </c>
      <c r="P3839" s="51"/>
    </row>
    <row r="3840" spans="1:16">
      <c r="A3840" s="54" t="s">
        <v>1</v>
      </c>
      <c r="B3840" s="51"/>
      <c r="C3840" s="54" t="s">
        <v>239</v>
      </c>
      <c r="D3840" s="51"/>
      <c r="E3840" s="56" t="s">
        <v>240</v>
      </c>
      <c r="F3840" s="57"/>
      <c r="G3840" s="57"/>
      <c r="H3840" s="57"/>
      <c r="I3840" s="57"/>
      <c r="J3840" s="57"/>
      <c r="K3840" s="55">
        <v>26800</v>
      </c>
      <c r="L3840" s="51"/>
      <c r="M3840" s="55">
        <v>6850</v>
      </c>
      <c r="N3840" s="51"/>
      <c r="O3840" s="81">
        <v>25.56</v>
      </c>
      <c r="P3840" s="51"/>
    </row>
    <row r="3841" spans="1:16">
      <c r="A3841" s="58" t="s">
        <v>1</v>
      </c>
      <c r="B3841" s="51"/>
      <c r="C3841" s="58" t="s">
        <v>274</v>
      </c>
      <c r="D3841" s="51"/>
      <c r="E3841" s="65" t="s">
        <v>275</v>
      </c>
      <c r="F3841" s="57"/>
      <c r="G3841" s="57"/>
      <c r="H3841" s="57"/>
      <c r="I3841" s="57"/>
      <c r="J3841" s="57"/>
      <c r="K3841" s="59" t="s">
        <v>1</v>
      </c>
      <c r="L3841" s="51"/>
      <c r="M3841" s="59">
        <v>0</v>
      </c>
      <c r="N3841" s="51"/>
      <c r="O3841" s="82" t="s">
        <v>1</v>
      </c>
      <c r="P3841" s="51"/>
    </row>
    <row r="3842" spans="1:16">
      <c r="A3842" s="58" t="s">
        <v>1</v>
      </c>
      <c r="B3842" s="51"/>
      <c r="C3842" s="58" t="s">
        <v>282</v>
      </c>
      <c r="D3842" s="51"/>
      <c r="E3842" s="65" t="s">
        <v>283</v>
      </c>
      <c r="F3842" s="57"/>
      <c r="G3842" s="57"/>
      <c r="H3842" s="57"/>
      <c r="I3842" s="57"/>
      <c r="J3842" s="57"/>
      <c r="K3842" s="59" t="s">
        <v>1</v>
      </c>
      <c r="L3842" s="51"/>
      <c r="M3842" s="59">
        <v>6850</v>
      </c>
      <c r="N3842" s="51"/>
      <c r="O3842" s="82" t="s">
        <v>1</v>
      </c>
      <c r="P3842" s="51"/>
    </row>
    <row r="3843" spans="1:16">
      <c r="A3843" s="58" t="s">
        <v>1</v>
      </c>
      <c r="B3843" s="51"/>
      <c r="C3843" s="58" t="s">
        <v>243</v>
      </c>
      <c r="D3843" s="51"/>
      <c r="E3843" s="65" t="s">
        <v>244</v>
      </c>
      <c r="F3843" s="57"/>
      <c r="G3843" s="57"/>
      <c r="H3843" s="57"/>
      <c r="I3843" s="57"/>
      <c r="J3843" s="57"/>
      <c r="K3843" s="59" t="s">
        <v>1</v>
      </c>
      <c r="L3843" s="51"/>
      <c r="M3843" s="59">
        <v>0</v>
      </c>
      <c r="N3843" s="51"/>
      <c r="O3843" s="82" t="s">
        <v>1</v>
      </c>
      <c r="P3843" s="51"/>
    </row>
    <row r="3844" spans="1:16">
      <c r="A3844" s="54" t="s">
        <v>1</v>
      </c>
      <c r="B3844" s="51"/>
      <c r="C3844" s="54" t="s">
        <v>245</v>
      </c>
      <c r="D3844" s="51"/>
      <c r="E3844" s="56" t="s">
        <v>246</v>
      </c>
      <c r="F3844" s="57"/>
      <c r="G3844" s="57"/>
      <c r="H3844" s="57"/>
      <c r="I3844" s="57"/>
      <c r="J3844" s="57"/>
      <c r="K3844" s="55">
        <v>79300</v>
      </c>
      <c r="L3844" s="51"/>
      <c r="M3844" s="55">
        <v>14733.03</v>
      </c>
      <c r="N3844" s="51"/>
      <c r="O3844" s="81">
        <v>18.579999999999998</v>
      </c>
      <c r="P3844" s="51"/>
    </row>
    <row r="3845" spans="1:16">
      <c r="A3845" s="58" t="s">
        <v>1</v>
      </c>
      <c r="B3845" s="51"/>
      <c r="C3845" s="58" t="s">
        <v>249</v>
      </c>
      <c r="D3845" s="51"/>
      <c r="E3845" s="65" t="s">
        <v>250</v>
      </c>
      <c r="F3845" s="57"/>
      <c r="G3845" s="57"/>
      <c r="H3845" s="57"/>
      <c r="I3845" s="57"/>
      <c r="J3845" s="57"/>
      <c r="K3845" s="59" t="s">
        <v>1</v>
      </c>
      <c r="L3845" s="51"/>
      <c r="M3845" s="59">
        <v>243</v>
      </c>
      <c r="N3845" s="51"/>
      <c r="O3845" s="82" t="s">
        <v>1</v>
      </c>
      <c r="P3845" s="51"/>
    </row>
    <row r="3846" spans="1:16">
      <c r="A3846" s="58" t="s">
        <v>1</v>
      </c>
      <c r="B3846" s="51"/>
      <c r="C3846" s="58" t="s">
        <v>290</v>
      </c>
      <c r="D3846" s="51"/>
      <c r="E3846" s="65" t="s">
        <v>291</v>
      </c>
      <c r="F3846" s="57"/>
      <c r="G3846" s="57"/>
      <c r="H3846" s="57"/>
      <c r="I3846" s="57"/>
      <c r="J3846" s="57"/>
      <c r="K3846" s="59" t="s">
        <v>1</v>
      </c>
      <c r="L3846" s="51"/>
      <c r="M3846" s="59">
        <v>1750</v>
      </c>
      <c r="N3846" s="51"/>
      <c r="O3846" s="82" t="s">
        <v>1</v>
      </c>
      <c r="P3846" s="51"/>
    </row>
    <row r="3847" spans="1:16">
      <c r="A3847" s="58" t="s">
        <v>1</v>
      </c>
      <c r="B3847" s="51"/>
      <c r="C3847" s="58" t="s">
        <v>709</v>
      </c>
      <c r="D3847" s="51"/>
      <c r="E3847" s="65" t="s">
        <v>710</v>
      </c>
      <c r="F3847" s="57"/>
      <c r="G3847" s="57"/>
      <c r="H3847" s="57"/>
      <c r="I3847" s="57"/>
      <c r="J3847" s="57"/>
      <c r="K3847" s="59" t="s">
        <v>1</v>
      </c>
      <c r="L3847" s="51"/>
      <c r="M3847" s="59">
        <v>12640.03</v>
      </c>
      <c r="N3847" s="51"/>
      <c r="O3847" s="82" t="s">
        <v>1</v>
      </c>
      <c r="P3847" s="51"/>
    </row>
    <row r="3848" spans="1:16">
      <c r="A3848" s="58" t="s">
        <v>1</v>
      </c>
      <c r="B3848" s="51"/>
      <c r="C3848" s="58" t="s">
        <v>251</v>
      </c>
      <c r="D3848" s="51"/>
      <c r="E3848" s="65" t="s">
        <v>246</v>
      </c>
      <c r="F3848" s="57"/>
      <c r="G3848" s="57"/>
      <c r="H3848" s="57"/>
      <c r="I3848" s="57"/>
      <c r="J3848" s="57"/>
      <c r="K3848" s="59" t="s">
        <v>1</v>
      </c>
      <c r="L3848" s="51"/>
      <c r="M3848" s="59">
        <v>100</v>
      </c>
      <c r="N3848" s="51"/>
      <c r="O3848" s="82" t="s">
        <v>1</v>
      </c>
      <c r="P3848" s="51"/>
    </row>
    <row r="3849" spans="1:16">
      <c r="A3849" s="54" t="s">
        <v>1</v>
      </c>
      <c r="B3849" s="51"/>
      <c r="C3849" s="54" t="s">
        <v>292</v>
      </c>
      <c r="D3849" s="51"/>
      <c r="E3849" s="56" t="s">
        <v>293</v>
      </c>
      <c r="F3849" s="57"/>
      <c r="G3849" s="57"/>
      <c r="H3849" s="57"/>
      <c r="I3849" s="57"/>
      <c r="J3849" s="57"/>
      <c r="K3849" s="55">
        <v>53000</v>
      </c>
      <c r="L3849" s="51"/>
      <c r="M3849" s="55">
        <v>11199.16</v>
      </c>
      <c r="N3849" s="51"/>
      <c r="O3849" s="81">
        <v>21.13</v>
      </c>
      <c r="P3849" s="51"/>
    </row>
    <row r="3850" spans="1:16">
      <c r="A3850" s="58" t="s">
        <v>1</v>
      </c>
      <c r="B3850" s="51"/>
      <c r="C3850" s="58" t="s">
        <v>296</v>
      </c>
      <c r="D3850" s="51"/>
      <c r="E3850" s="65" t="s">
        <v>297</v>
      </c>
      <c r="F3850" s="57"/>
      <c r="G3850" s="57"/>
      <c r="H3850" s="57"/>
      <c r="I3850" s="57"/>
      <c r="J3850" s="57"/>
      <c r="K3850" s="59" t="s">
        <v>1</v>
      </c>
      <c r="L3850" s="51"/>
      <c r="M3850" s="59">
        <v>11199.16</v>
      </c>
      <c r="N3850" s="51"/>
      <c r="O3850" s="82" t="s">
        <v>1</v>
      </c>
      <c r="P3850" s="51"/>
    </row>
    <row r="3851" spans="1:16">
      <c r="A3851" s="54" t="s">
        <v>1</v>
      </c>
      <c r="B3851" s="51"/>
      <c r="C3851" s="54" t="s">
        <v>331</v>
      </c>
      <c r="D3851" s="51"/>
      <c r="E3851" s="56" t="s">
        <v>332</v>
      </c>
      <c r="F3851" s="57"/>
      <c r="G3851" s="57"/>
      <c r="H3851" s="57"/>
      <c r="I3851" s="57"/>
      <c r="J3851" s="57"/>
      <c r="K3851" s="55">
        <v>125000</v>
      </c>
      <c r="L3851" s="51"/>
      <c r="M3851" s="55">
        <v>26103.18</v>
      </c>
      <c r="N3851" s="51"/>
      <c r="O3851" s="81">
        <v>20.88</v>
      </c>
      <c r="P3851" s="51"/>
    </row>
    <row r="3852" spans="1:16">
      <c r="A3852" s="58" t="s">
        <v>1</v>
      </c>
      <c r="B3852" s="51"/>
      <c r="C3852" s="58" t="s">
        <v>333</v>
      </c>
      <c r="D3852" s="51"/>
      <c r="E3852" s="65" t="s">
        <v>334</v>
      </c>
      <c r="F3852" s="57"/>
      <c r="G3852" s="57"/>
      <c r="H3852" s="57"/>
      <c r="I3852" s="57"/>
      <c r="J3852" s="57"/>
      <c r="K3852" s="59" t="s">
        <v>1</v>
      </c>
      <c r="L3852" s="51"/>
      <c r="M3852" s="59">
        <v>25908.42</v>
      </c>
      <c r="N3852" s="51"/>
      <c r="O3852" s="82" t="s">
        <v>1</v>
      </c>
      <c r="P3852" s="51"/>
    </row>
    <row r="3853" spans="1:16">
      <c r="A3853" s="58" t="s">
        <v>1</v>
      </c>
      <c r="B3853" s="51"/>
      <c r="C3853" s="58" t="s">
        <v>372</v>
      </c>
      <c r="D3853" s="51"/>
      <c r="E3853" s="65" t="s">
        <v>373</v>
      </c>
      <c r="F3853" s="57"/>
      <c r="G3853" s="57"/>
      <c r="H3853" s="57"/>
      <c r="I3853" s="57"/>
      <c r="J3853" s="57"/>
      <c r="K3853" s="59" t="s">
        <v>1</v>
      </c>
      <c r="L3853" s="51"/>
      <c r="M3853" s="59">
        <v>194.76</v>
      </c>
      <c r="N3853" s="51"/>
      <c r="O3853" s="82" t="s">
        <v>1</v>
      </c>
      <c r="P3853" s="51"/>
    </row>
    <row r="3854" spans="1:16">
      <c r="A3854" s="54" t="s">
        <v>1</v>
      </c>
      <c r="B3854" s="51"/>
      <c r="C3854" s="54" t="s">
        <v>262</v>
      </c>
      <c r="D3854" s="51"/>
      <c r="E3854" s="56" t="s">
        <v>263</v>
      </c>
      <c r="F3854" s="57"/>
      <c r="G3854" s="57"/>
      <c r="H3854" s="57"/>
      <c r="I3854" s="57"/>
      <c r="J3854" s="57"/>
      <c r="K3854" s="55">
        <v>30500</v>
      </c>
      <c r="L3854" s="51"/>
      <c r="M3854" s="55">
        <v>0</v>
      </c>
      <c r="N3854" s="51"/>
      <c r="O3854" s="81">
        <v>0</v>
      </c>
      <c r="P3854" s="51"/>
    </row>
    <row r="3855" spans="1:16">
      <c r="A3855" s="58" t="s">
        <v>1</v>
      </c>
      <c r="B3855" s="51"/>
      <c r="C3855" s="58" t="s">
        <v>264</v>
      </c>
      <c r="D3855" s="51"/>
      <c r="E3855" s="65" t="s">
        <v>265</v>
      </c>
      <c r="F3855" s="57"/>
      <c r="G3855" s="57"/>
      <c r="H3855" s="57"/>
      <c r="I3855" s="57"/>
      <c r="J3855" s="57"/>
      <c r="K3855" s="59" t="s">
        <v>1</v>
      </c>
      <c r="L3855" s="51"/>
      <c r="M3855" s="59">
        <v>0</v>
      </c>
      <c r="N3855" s="51"/>
      <c r="O3855" s="82" t="s">
        <v>1</v>
      </c>
      <c r="P3855" s="51"/>
    </row>
    <row r="3856" spans="1:16">
      <c r="A3856" s="54" t="s">
        <v>1</v>
      </c>
      <c r="B3856" s="51"/>
      <c r="C3856" s="54" t="s">
        <v>374</v>
      </c>
      <c r="D3856" s="51"/>
      <c r="E3856" s="56" t="s">
        <v>375</v>
      </c>
      <c r="F3856" s="57"/>
      <c r="G3856" s="57"/>
      <c r="H3856" s="57"/>
      <c r="I3856" s="57"/>
      <c r="J3856" s="57"/>
      <c r="K3856" s="55">
        <v>93000</v>
      </c>
      <c r="L3856" s="51"/>
      <c r="M3856" s="55">
        <v>1063.94</v>
      </c>
      <c r="N3856" s="51"/>
      <c r="O3856" s="81">
        <v>1.1399999999999999</v>
      </c>
      <c r="P3856" s="51"/>
    </row>
    <row r="3857" spans="1:16">
      <c r="A3857" s="58" t="s">
        <v>1</v>
      </c>
      <c r="B3857" s="51"/>
      <c r="C3857" s="58" t="s">
        <v>376</v>
      </c>
      <c r="D3857" s="51"/>
      <c r="E3857" s="65" t="s">
        <v>377</v>
      </c>
      <c r="F3857" s="57"/>
      <c r="G3857" s="57"/>
      <c r="H3857" s="57"/>
      <c r="I3857" s="57"/>
      <c r="J3857" s="57"/>
      <c r="K3857" s="59" t="s">
        <v>1</v>
      </c>
      <c r="L3857" s="51"/>
      <c r="M3857" s="59">
        <v>1063.94</v>
      </c>
      <c r="N3857" s="51"/>
      <c r="O3857" s="82" t="s">
        <v>1</v>
      </c>
      <c r="P3857" s="51"/>
    </row>
    <row r="3858" spans="1:16">
      <c r="A3858" s="62" t="s">
        <v>1</v>
      </c>
      <c r="B3858" s="51"/>
      <c r="C3858" s="62" t="s">
        <v>392</v>
      </c>
      <c r="D3858" s="51"/>
      <c r="E3858" s="51"/>
      <c r="F3858" s="51"/>
      <c r="G3858" s="51"/>
      <c r="H3858" s="51"/>
      <c r="I3858" s="51"/>
      <c r="J3858" s="51"/>
      <c r="K3858" s="63">
        <v>15051</v>
      </c>
      <c r="L3858" s="51"/>
      <c r="M3858" s="63">
        <v>0</v>
      </c>
      <c r="N3858" s="51"/>
      <c r="O3858" s="76">
        <v>0</v>
      </c>
      <c r="P3858" s="51"/>
    </row>
    <row r="3859" spans="1:16">
      <c r="A3859" s="62" t="s">
        <v>1</v>
      </c>
      <c r="B3859" s="51"/>
      <c r="C3859" s="62" t="s">
        <v>393</v>
      </c>
      <c r="D3859" s="51"/>
      <c r="E3859" s="51"/>
      <c r="F3859" s="51"/>
      <c r="G3859" s="51"/>
      <c r="H3859" s="51"/>
      <c r="I3859" s="51"/>
      <c r="J3859" s="51"/>
      <c r="K3859" s="63">
        <v>15051</v>
      </c>
      <c r="L3859" s="51"/>
      <c r="M3859" s="63">
        <v>0</v>
      </c>
      <c r="N3859" s="51"/>
      <c r="O3859" s="76">
        <v>0</v>
      </c>
      <c r="P3859" s="51"/>
    </row>
    <row r="3860" spans="1:16">
      <c r="A3860" s="54" t="s">
        <v>1</v>
      </c>
      <c r="B3860" s="51"/>
      <c r="C3860" s="54" t="s">
        <v>231</v>
      </c>
      <c r="D3860" s="51"/>
      <c r="E3860" s="56" t="s">
        <v>232</v>
      </c>
      <c r="F3860" s="57"/>
      <c r="G3860" s="57"/>
      <c r="H3860" s="57"/>
      <c r="I3860" s="57"/>
      <c r="J3860" s="57"/>
      <c r="K3860" s="55">
        <v>500</v>
      </c>
      <c r="L3860" s="51"/>
      <c r="M3860" s="55">
        <v>0</v>
      </c>
      <c r="N3860" s="51"/>
      <c r="O3860" s="81">
        <v>0</v>
      </c>
      <c r="P3860" s="51"/>
    </row>
    <row r="3861" spans="1:16">
      <c r="A3861" s="58" t="s">
        <v>1</v>
      </c>
      <c r="B3861" s="51"/>
      <c r="C3861" s="58" t="s">
        <v>258</v>
      </c>
      <c r="D3861" s="51"/>
      <c r="E3861" s="65" t="s">
        <v>259</v>
      </c>
      <c r="F3861" s="57"/>
      <c r="G3861" s="57"/>
      <c r="H3861" s="57"/>
      <c r="I3861" s="57"/>
      <c r="J3861" s="57"/>
      <c r="K3861" s="59" t="s">
        <v>1</v>
      </c>
      <c r="L3861" s="51"/>
      <c r="M3861" s="59">
        <v>0</v>
      </c>
      <c r="N3861" s="51"/>
      <c r="O3861" s="82" t="s">
        <v>1</v>
      </c>
      <c r="P3861" s="51"/>
    </row>
    <row r="3862" spans="1:16">
      <c r="A3862" s="54" t="s">
        <v>1</v>
      </c>
      <c r="B3862" s="51"/>
      <c r="C3862" s="54" t="s">
        <v>235</v>
      </c>
      <c r="D3862" s="51"/>
      <c r="E3862" s="56" t="s">
        <v>236</v>
      </c>
      <c r="F3862" s="57"/>
      <c r="G3862" s="57"/>
      <c r="H3862" s="57"/>
      <c r="I3862" s="57"/>
      <c r="J3862" s="57"/>
      <c r="K3862" s="55">
        <v>9651</v>
      </c>
      <c r="L3862" s="51"/>
      <c r="M3862" s="55">
        <v>0</v>
      </c>
      <c r="N3862" s="51"/>
      <c r="O3862" s="81">
        <v>0</v>
      </c>
      <c r="P3862" s="51"/>
    </row>
    <row r="3863" spans="1:16">
      <c r="A3863" s="58" t="s">
        <v>1</v>
      </c>
      <c r="B3863" s="51"/>
      <c r="C3863" s="58" t="s">
        <v>237</v>
      </c>
      <c r="D3863" s="51"/>
      <c r="E3863" s="65" t="s">
        <v>238</v>
      </c>
      <c r="F3863" s="57"/>
      <c r="G3863" s="57"/>
      <c r="H3863" s="57"/>
      <c r="I3863" s="57"/>
      <c r="J3863" s="57"/>
      <c r="K3863" s="59" t="s">
        <v>1</v>
      </c>
      <c r="L3863" s="51"/>
      <c r="M3863" s="59">
        <v>0</v>
      </c>
      <c r="N3863" s="51"/>
      <c r="O3863" s="82" t="s">
        <v>1</v>
      </c>
      <c r="P3863" s="51"/>
    </row>
    <row r="3864" spans="1:16">
      <c r="A3864" s="58" t="s">
        <v>1</v>
      </c>
      <c r="B3864" s="51"/>
      <c r="C3864" s="58" t="s">
        <v>327</v>
      </c>
      <c r="D3864" s="51"/>
      <c r="E3864" s="65" t="s">
        <v>328</v>
      </c>
      <c r="F3864" s="57"/>
      <c r="G3864" s="57"/>
      <c r="H3864" s="57"/>
      <c r="I3864" s="57"/>
      <c r="J3864" s="57"/>
      <c r="K3864" s="59" t="s">
        <v>1</v>
      </c>
      <c r="L3864" s="51"/>
      <c r="M3864" s="59">
        <v>0</v>
      </c>
      <c r="N3864" s="51"/>
      <c r="O3864" s="82" t="s">
        <v>1</v>
      </c>
      <c r="P3864" s="51"/>
    </row>
    <row r="3865" spans="1:16">
      <c r="A3865" s="58" t="s">
        <v>1</v>
      </c>
      <c r="B3865" s="51"/>
      <c r="C3865" s="58" t="s">
        <v>270</v>
      </c>
      <c r="D3865" s="51"/>
      <c r="E3865" s="65" t="s">
        <v>271</v>
      </c>
      <c r="F3865" s="57"/>
      <c r="G3865" s="57"/>
      <c r="H3865" s="57"/>
      <c r="I3865" s="57"/>
      <c r="J3865" s="57"/>
      <c r="K3865" s="59" t="s">
        <v>1</v>
      </c>
      <c r="L3865" s="51"/>
      <c r="M3865" s="59">
        <v>0</v>
      </c>
      <c r="N3865" s="51"/>
      <c r="O3865" s="82" t="s">
        <v>1</v>
      </c>
      <c r="P3865" s="51"/>
    </row>
    <row r="3866" spans="1:16">
      <c r="A3866" s="54" t="s">
        <v>1</v>
      </c>
      <c r="B3866" s="51"/>
      <c r="C3866" s="54" t="s">
        <v>245</v>
      </c>
      <c r="D3866" s="51"/>
      <c r="E3866" s="56" t="s">
        <v>246</v>
      </c>
      <c r="F3866" s="57"/>
      <c r="G3866" s="57"/>
      <c r="H3866" s="57"/>
      <c r="I3866" s="57"/>
      <c r="J3866" s="57"/>
      <c r="K3866" s="55">
        <v>900</v>
      </c>
      <c r="L3866" s="51"/>
      <c r="M3866" s="55">
        <v>0</v>
      </c>
      <c r="N3866" s="51"/>
      <c r="O3866" s="81">
        <v>0</v>
      </c>
      <c r="P3866" s="51"/>
    </row>
    <row r="3867" spans="1:16">
      <c r="A3867" s="58" t="s">
        <v>1</v>
      </c>
      <c r="B3867" s="51"/>
      <c r="C3867" s="58" t="s">
        <v>251</v>
      </c>
      <c r="D3867" s="51"/>
      <c r="E3867" s="65" t="s">
        <v>246</v>
      </c>
      <c r="F3867" s="57"/>
      <c r="G3867" s="57"/>
      <c r="H3867" s="57"/>
      <c r="I3867" s="57"/>
      <c r="J3867" s="57"/>
      <c r="K3867" s="59" t="s">
        <v>1</v>
      </c>
      <c r="L3867" s="51"/>
      <c r="M3867" s="59">
        <v>0</v>
      </c>
      <c r="N3867" s="51"/>
      <c r="O3867" s="82" t="s">
        <v>1</v>
      </c>
      <c r="P3867" s="51"/>
    </row>
    <row r="3868" spans="1:16">
      <c r="A3868" s="54" t="s">
        <v>1</v>
      </c>
      <c r="B3868" s="51"/>
      <c r="C3868" s="54" t="s">
        <v>262</v>
      </c>
      <c r="D3868" s="51"/>
      <c r="E3868" s="56" t="s">
        <v>263</v>
      </c>
      <c r="F3868" s="57"/>
      <c r="G3868" s="57"/>
      <c r="H3868" s="57"/>
      <c r="I3868" s="57"/>
      <c r="J3868" s="57"/>
      <c r="K3868" s="55">
        <v>1000</v>
      </c>
      <c r="L3868" s="51"/>
      <c r="M3868" s="55">
        <v>0</v>
      </c>
      <c r="N3868" s="51"/>
      <c r="O3868" s="81">
        <v>0</v>
      </c>
      <c r="P3868" s="51"/>
    </row>
    <row r="3869" spans="1:16">
      <c r="A3869" s="58" t="s">
        <v>1</v>
      </c>
      <c r="B3869" s="51"/>
      <c r="C3869" s="58" t="s">
        <v>264</v>
      </c>
      <c r="D3869" s="51"/>
      <c r="E3869" s="65" t="s">
        <v>265</v>
      </c>
      <c r="F3869" s="57"/>
      <c r="G3869" s="57"/>
      <c r="H3869" s="57"/>
      <c r="I3869" s="57"/>
      <c r="J3869" s="57"/>
      <c r="K3869" s="59" t="s">
        <v>1</v>
      </c>
      <c r="L3869" s="51"/>
      <c r="M3869" s="59">
        <v>0</v>
      </c>
      <c r="N3869" s="51"/>
      <c r="O3869" s="82" t="s">
        <v>1</v>
      </c>
      <c r="P3869" s="51"/>
    </row>
    <row r="3870" spans="1:16">
      <c r="A3870" s="54" t="s">
        <v>1</v>
      </c>
      <c r="B3870" s="51"/>
      <c r="C3870" s="54" t="s">
        <v>374</v>
      </c>
      <c r="D3870" s="51"/>
      <c r="E3870" s="56" t="s">
        <v>375</v>
      </c>
      <c r="F3870" s="57"/>
      <c r="G3870" s="57"/>
      <c r="H3870" s="57"/>
      <c r="I3870" s="57"/>
      <c r="J3870" s="57"/>
      <c r="K3870" s="55">
        <v>3000</v>
      </c>
      <c r="L3870" s="51"/>
      <c r="M3870" s="55">
        <v>0</v>
      </c>
      <c r="N3870" s="51"/>
      <c r="O3870" s="81">
        <v>0</v>
      </c>
      <c r="P3870" s="51"/>
    </row>
    <row r="3871" spans="1:16">
      <c r="A3871" s="58" t="s">
        <v>1</v>
      </c>
      <c r="B3871" s="51"/>
      <c r="C3871" s="58" t="s">
        <v>376</v>
      </c>
      <c r="D3871" s="51"/>
      <c r="E3871" s="65" t="s">
        <v>377</v>
      </c>
      <c r="F3871" s="57"/>
      <c r="G3871" s="57"/>
      <c r="H3871" s="57"/>
      <c r="I3871" s="57"/>
      <c r="J3871" s="57"/>
      <c r="K3871" s="59" t="s">
        <v>1</v>
      </c>
      <c r="L3871" s="51"/>
      <c r="M3871" s="59">
        <v>0</v>
      </c>
      <c r="N3871" s="51"/>
      <c r="O3871" s="82" t="s">
        <v>1</v>
      </c>
      <c r="P3871" s="51"/>
    </row>
    <row r="3872" spans="1:16">
      <c r="A3872" s="62" t="s">
        <v>1</v>
      </c>
      <c r="B3872" s="51"/>
      <c r="C3872" s="62" t="s">
        <v>394</v>
      </c>
      <c r="D3872" s="51"/>
      <c r="E3872" s="51"/>
      <c r="F3872" s="51"/>
      <c r="G3872" s="51"/>
      <c r="H3872" s="51"/>
      <c r="I3872" s="51"/>
      <c r="J3872" s="51"/>
      <c r="K3872" s="63">
        <v>15500</v>
      </c>
      <c r="L3872" s="51"/>
      <c r="M3872" s="63">
        <v>662.5</v>
      </c>
      <c r="N3872" s="51"/>
      <c r="O3872" s="76">
        <v>4.2699999999999996</v>
      </c>
      <c r="P3872" s="51"/>
    </row>
    <row r="3873" spans="1:16">
      <c r="A3873" s="62" t="s">
        <v>1</v>
      </c>
      <c r="B3873" s="51"/>
      <c r="C3873" s="62" t="s">
        <v>395</v>
      </c>
      <c r="D3873" s="51"/>
      <c r="E3873" s="51"/>
      <c r="F3873" s="51"/>
      <c r="G3873" s="51"/>
      <c r="H3873" s="51"/>
      <c r="I3873" s="51"/>
      <c r="J3873" s="51"/>
      <c r="K3873" s="63">
        <v>15500</v>
      </c>
      <c r="L3873" s="51"/>
      <c r="M3873" s="63">
        <v>662.5</v>
      </c>
      <c r="N3873" s="51"/>
      <c r="O3873" s="76">
        <v>4.2699999999999996</v>
      </c>
      <c r="P3873" s="51"/>
    </row>
    <row r="3874" spans="1:16">
      <c r="A3874" s="54" t="s">
        <v>1</v>
      </c>
      <c r="B3874" s="51"/>
      <c r="C3874" s="54" t="s">
        <v>239</v>
      </c>
      <c r="D3874" s="51"/>
      <c r="E3874" s="56" t="s">
        <v>240</v>
      </c>
      <c r="F3874" s="57"/>
      <c r="G3874" s="57"/>
      <c r="H3874" s="57"/>
      <c r="I3874" s="57"/>
      <c r="J3874" s="57"/>
      <c r="K3874" s="55">
        <v>7000</v>
      </c>
      <c r="L3874" s="51"/>
      <c r="M3874" s="55">
        <v>662.5</v>
      </c>
      <c r="N3874" s="51"/>
      <c r="O3874" s="81">
        <v>9.4600000000000009</v>
      </c>
      <c r="P3874" s="51"/>
    </row>
    <row r="3875" spans="1:16">
      <c r="A3875" s="58" t="s">
        <v>1</v>
      </c>
      <c r="B3875" s="51"/>
      <c r="C3875" s="58" t="s">
        <v>276</v>
      </c>
      <c r="D3875" s="51"/>
      <c r="E3875" s="65" t="s">
        <v>277</v>
      </c>
      <c r="F3875" s="57"/>
      <c r="G3875" s="57"/>
      <c r="H3875" s="57"/>
      <c r="I3875" s="57"/>
      <c r="J3875" s="57"/>
      <c r="K3875" s="59" t="s">
        <v>1</v>
      </c>
      <c r="L3875" s="51"/>
      <c r="M3875" s="59">
        <v>662.5</v>
      </c>
      <c r="N3875" s="51"/>
      <c r="O3875" s="82" t="s">
        <v>1</v>
      </c>
      <c r="P3875" s="51"/>
    </row>
    <row r="3876" spans="1:16">
      <c r="A3876" s="54" t="s">
        <v>1</v>
      </c>
      <c r="B3876" s="51"/>
      <c r="C3876" s="54" t="s">
        <v>262</v>
      </c>
      <c r="D3876" s="51"/>
      <c r="E3876" s="56" t="s">
        <v>263</v>
      </c>
      <c r="F3876" s="57"/>
      <c r="G3876" s="57"/>
      <c r="H3876" s="57"/>
      <c r="I3876" s="57"/>
      <c r="J3876" s="57"/>
      <c r="K3876" s="55">
        <v>5500</v>
      </c>
      <c r="L3876" s="51"/>
      <c r="M3876" s="55">
        <v>0</v>
      </c>
      <c r="N3876" s="51"/>
      <c r="O3876" s="81">
        <v>0</v>
      </c>
      <c r="P3876" s="51"/>
    </row>
    <row r="3877" spans="1:16">
      <c r="A3877" s="58" t="s">
        <v>1</v>
      </c>
      <c r="B3877" s="51"/>
      <c r="C3877" s="58" t="s">
        <v>264</v>
      </c>
      <c r="D3877" s="51"/>
      <c r="E3877" s="65" t="s">
        <v>265</v>
      </c>
      <c r="F3877" s="57"/>
      <c r="G3877" s="57"/>
      <c r="H3877" s="57"/>
      <c r="I3877" s="57"/>
      <c r="J3877" s="57"/>
      <c r="K3877" s="59" t="s">
        <v>1</v>
      </c>
      <c r="L3877" s="51"/>
      <c r="M3877" s="59">
        <v>0</v>
      </c>
      <c r="N3877" s="51"/>
      <c r="O3877" s="82" t="s">
        <v>1</v>
      </c>
      <c r="P3877" s="51"/>
    </row>
    <row r="3878" spans="1:16">
      <c r="A3878" s="54" t="s">
        <v>1</v>
      </c>
      <c r="B3878" s="51"/>
      <c r="C3878" s="54" t="s">
        <v>374</v>
      </c>
      <c r="D3878" s="51"/>
      <c r="E3878" s="56" t="s">
        <v>375</v>
      </c>
      <c r="F3878" s="57"/>
      <c r="G3878" s="57"/>
      <c r="H3878" s="57"/>
      <c r="I3878" s="57"/>
      <c r="J3878" s="57"/>
      <c r="K3878" s="55">
        <v>3000</v>
      </c>
      <c r="L3878" s="51"/>
      <c r="M3878" s="55">
        <v>0</v>
      </c>
      <c r="N3878" s="51"/>
      <c r="O3878" s="81">
        <v>0</v>
      </c>
      <c r="P3878" s="51"/>
    </row>
    <row r="3879" spans="1:16">
      <c r="A3879" s="58" t="s">
        <v>1</v>
      </c>
      <c r="B3879" s="51"/>
      <c r="C3879" s="58" t="s">
        <v>376</v>
      </c>
      <c r="D3879" s="51"/>
      <c r="E3879" s="65" t="s">
        <v>377</v>
      </c>
      <c r="F3879" s="57"/>
      <c r="G3879" s="57"/>
      <c r="H3879" s="57"/>
      <c r="I3879" s="57"/>
      <c r="J3879" s="57"/>
      <c r="K3879" s="59" t="s">
        <v>1</v>
      </c>
      <c r="L3879" s="51"/>
      <c r="M3879" s="59">
        <v>0</v>
      </c>
      <c r="N3879" s="51"/>
      <c r="O3879" s="82" t="s">
        <v>1</v>
      </c>
      <c r="P3879" s="51"/>
    </row>
    <row r="3880" spans="1:16">
      <c r="A3880" s="60"/>
      <c r="B3880" s="51"/>
      <c r="C3880" s="60" t="s">
        <v>905</v>
      </c>
      <c r="D3880" s="51"/>
      <c r="E3880" s="64" t="s">
        <v>906</v>
      </c>
      <c r="F3880" s="57"/>
      <c r="G3880" s="57"/>
      <c r="H3880" s="57"/>
      <c r="I3880" s="57"/>
      <c r="J3880" s="57"/>
      <c r="K3880" s="61">
        <v>772000</v>
      </c>
      <c r="L3880" s="51"/>
      <c r="M3880" s="61">
        <v>628347.59</v>
      </c>
      <c r="N3880" s="51"/>
      <c r="O3880" s="80">
        <v>81.39</v>
      </c>
      <c r="P3880" s="51"/>
    </row>
    <row r="3881" spans="1:16">
      <c r="A3881" s="62" t="s">
        <v>1</v>
      </c>
      <c r="B3881" s="51"/>
      <c r="C3881" s="62" t="s">
        <v>384</v>
      </c>
      <c r="D3881" s="51"/>
      <c r="E3881" s="51"/>
      <c r="F3881" s="51"/>
      <c r="G3881" s="51"/>
      <c r="H3881" s="51"/>
      <c r="I3881" s="51"/>
      <c r="J3881" s="51"/>
      <c r="K3881" s="63">
        <v>150645</v>
      </c>
      <c r="L3881" s="51"/>
      <c r="M3881" s="63">
        <v>146733.12</v>
      </c>
      <c r="N3881" s="51"/>
      <c r="O3881" s="76">
        <v>97.4</v>
      </c>
      <c r="P3881" s="51"/>
    </row>
    <row r="3882" spans="1:16">
      <c r="A3882" s="62" t="s">
        <v>1</v>
      </c>
      <c r="B3882" s="51"/>
      <c r="C3882" s="62" t="s">
        <v>385</v>
      </c>
      <c r="D3882" s="51"/>
      <c r="E3882" s="51"/>
      <c r="F3882" s="51"/>
      <c r="G3882" s="51"/>
      <c r="H3882" s="51"/>
      <c r="I3882" s="51"/>
      <c r="J3882" s="51"/>
      <c r="K3882" s="63">
        <v>150645</v>
      </c>
      <c r="L3882" s="51"/>
      <c r="M3882" s="63">
        <v>146733.12</v>
      </c>
      <c r="N3882" s="51"/>
      <c r="O3882" s="76">
        <v>97.4</v>
      </c>
      <c r="P3882" s="51"/>
    </row>
    <row r="3883" spans="1:16">
      <c r="A3883" s="54" t="s">
        <v>1</v>
      </c>
      <c r="B3883" s="51"/>
      <c r="C3883" s="54" t="s">
        <v>220</v>
      </c>
      <c r="D3883" s="51"/>
      <c r="E3883" s="56" t="s">
        <v>221</v>
      </c>
      <c r="F3883" s="57"/>
      <c r="G3883" s="57"/>
      <c r="H3883" s="57"/>
      <c r="I3883" s="57"/>
      <c r="J3883" s="57"/>
      <c r="K3883" s="55">
        <v>86645</v>
      </c>
      <c r="L3883" s="51"/>
      <c r="M3883" s="55">
        <v>84333.119999999995</v>
      </c>
      <c r="N3883" s="51"/>
      <c r="O3883" s="81">
        <v>97.33</v>
      </c>
      <c r="P3883" s="51"/>
    </row>
    <row r="3884" spans="1:16">
      <c r="A3884" s="58" t="s">
        <v>1</v>
      </c>
      <c r="B3884" s="51"/>
      <c r="C3884" s="58" t="s">
        <v>222</v>
      </c>
      <c r="D3884" s="51"/>
      <c r="E3884" s="65" t="s">
        <v>223</v>
      </c>
      <c r="F3884" s="57"/>
      <c r="G3884" s="57"/>
      <c r="H3884" s="57"/>
      <c r="I3884" s="57"/>
      <c r="J3884" s="57"/>
      <c r="K3884" s="59" t="s">
        <v>1</v>
      </c>
      <c r="L3884" s="51"/>
      <c r="M3884" s="59">
        <v>84333.119999999995</v>
      </c>
      <c r="N3884" s="51"/>
      <c r="O3884" s="82" t="s">
        <v>1</v>
      </c>
      <c r="P3884" s="51"/>
    </row>
    <row r="3885" spans="1:16">
      <c r="A3885" s="54" t="s">
        <v>1</v>
      </c>
      <c r="B3885" s="51"/>
      <c r="C3885" s="54" t="s">
        <v>224</v>
      </c>
      <c r="D3885" s="51"/>
      <c r="E3885" s="56" t="s">
        <v>225</v>
      </c>
      <c r="F3885" s="57"/>
      <c r="G3885" s="57"/>
      <c r="H3885" s="57"/>
      <c r="I3885" s="57"/>
      <c r="J3885" s="57"/>
      <c r="K3885" s="55">
        <v>20000</v>
      </c>
      <c r="L3885" s="51"/>
      <c r="M3885" s="55">
        <v>20000</v>
      </c>
      <c r="N3885" s="51"/>
      <c r="O3885" s="81">
        <v>100</v>
      </c>
      <c r="P3885" s="51"/>
    </row>
    <row r="3886" spans="1:16">
      <c r="A3886" s="58" t="s">
        <v>1</v>
      </c>
      <c r="B3886" s="51"/>
      <c r="C3886" s="58" t="s">
        <v>226</v>
      </c>
      <c r="D3886" s="51"/>
      <c r="E3886" s="65" t="s">
        <v>225</v>
      </c>
      <c r="F3886" s="57"/>
      <c r="G3886" s="57"/>
      <c r="H3886" s="57"/>
      <c r="I3886" s="57"/>
      <c r="J3886" s="57"/>
      <c r="K3886" s="59" t="s">
        <v>1</v>
      </c>
      <c r="L3886" s="51"/>
      <c r="M3886" s="59">
        <v>20000</v>
      </c>
      <c r="N3886" s="51"/>
      <c r="O3886" s="82" t="s">
        <v>1</v>
      </c>
      <c r="P3886" s="51"/>
    </row>
    <row r="3887" spans="1:16">
      <c r="A3887" s="54" t="s">
        <v>1</v>
      </c>
      <c r="B3887" s="51"/>
      <c r="C3887" s="54" t="s">
        <v>227</v>
      </c>
      <c r="D3887" s="51"/>
      <c r="E3887" s="56" t="s">
        <v>228</v>
      </c>
      <c r="F3887" s="57"/>
      <c r="G3887" s="57"/>
      <c r="H3887" s="57"/>
      <c r="I3887" s="57"/>
      <c r="J3887" s="57"/>
      <c r="K3887" s="55">
        <v>30000</v>
      </c>
      <c r="L3887" s="51"/>
      <c r="M3887" s="55">
        <v>30000</v>
      </c>
      <c r="N3887" s="51"/>
      <c r="O3887" s="81">
        <v>100</v>
      </c>
      <c r="P3887" s="51"/>
    </row>
    <row r="3888" spans="1:16">
      <c r="A3888" s="58" t="s">
        <v>1</v>
      </c>
      <c r="B3888" s="51"/>
      <c r="C3888" s="58" t="s">
        <v>229</v>
      </c>
      <c r="D3888" s="51"/>
      <c r="E3888" s="65" t="s">
        <v>230</v>
      </c>
      <c r="F3888" s="57"/>
      <c r="G3888" s="57"/>
      <c r="H3888" s="57"/>
      <c r="I3888" s="57"/>
      <c r="J3888" s="57"/>
      <c r="K3888" s="59" t="s">
        <v>1</v>
      </c>
      <c r="L3888" s="51"/>
      <c r="M3888" s="59">
        <v>30000</v>
      </c>
      <c r="N3888" s="51"/>
      <c r="O3888" s="82" t="s">
        <v>1</v>
      </c>
      <c r="P3888" s="51"/>
    </row>
    <row r="3889" spans="1:16">
      <c r="A3889" s="54" t="s">
        <v>1</v>
      </c>
      <c r="B3889" s="51"/>
      <c r="C3889" s="54" t="s">
        <v>231</v>
      </c>
      <c r="D3889" s="51"/>
      <c r="E3889" s="56" t="s">
        <v>232</v>
      </c>
      <c r="F3889" s="57"/>
      <c r="G3889" s="57"/>
      <c r="H3889" s="57"/>
      <c r="I3889" s="57"/>
      <c r="J3889" s="57"/>
      <c r="K3889" s="55">
        <v>12000</v>
      </c>
      <c r="L3889" s="51"/>
      <c r="M3889" s="55">
        <v>11900</v>
      </c>
      <c r="N3889" s="51"/>
      <c r="O3889" s="81">
        <v>99.17</v>
      </c>
      <c r="P3889" s="51"/>
    </row>
    <row r="3890" spans="1:16">
      <c r="A3890" s="58" t="s">
        <v>1</v>
      </c>
      <c r="B3890" s="51"/>
      <c r="C3890" s="58" t="s">
        <v>258</v>
      </c>
      <c r="D3890" s="51"/>
      <c r="E3890" s="65" t="s">
        <v>259</v>
      </c>
      <c r="F3890" s="57"/>
      <c r="G3890" s="57"/>
      <c r="H3890" s="57"/>
      <c r="I3890" s="57"/>
      <c r="J3890" s="57"/>
      <c r="K3890" s="59" t="s">
        <v>1</v>
      </c>
      <c r="L3890" s="51"/>
      <c r="M3890" s="59">
        <v>1900</v>
      </c>
      <c r="N3890" s="51"/>
      <c r="O3890" s="82" t="s">
        <v>1</v>
      </c>
      <c r="P3890" s="51"/>
    </row>
    <row r="3891" spans="1:16">
      <c r="A3891" s="58" t="s">
        <v>1</v>
      </c>
      <c r="B3891" s="51"/>
      <c r="C3891" s="58" t="s">
        <v>233</v>
      </c>
      <c r="D3891" s="51"/>
      <c r="E3891" s="65" t="s">
        <v>234</v>
      </c>
      <c r="F3891" s="57"/>
      <c r="G3891" s="57"/>
      <c r="H3891" s="57"/>
      <c r="I3891" s="57"/>
      <c r="J3891" s="57"/>
      <c r="K3891" s="59" t="s">
        <v>1</v>
      </c>
      <c r="L3891" s="51"/>
      <c r="M3891" s="59">
        <v>10000</v>
      </c>
      <c r="N3891" s="51"/>
      <c r="O3891" s="82" t="s">
        <v>1</v>
      </c>
      <c r="P3891" s="51"/>
    </row>
    <row r="3892" spans="1:16">
      <c r="A3892" s="54" t="s">
        <v>1</v>
      </c>
      <c r="B3892" s="51"/>
      <c r="C3892" s="54" t="s">
        <v>239</v>
      </c>
      <c r="D3892" s="51"/>
      <c r="E3892" s="56" t="s">
        <v>240</v>
      </c>
      <c r="F3892" s="57"/>
      <c r="G3892" s="57"/>
      <c r="H3892" s="57"/>
      <c r="I3892" s="57"/>
      <c r="J3892" s="57"/>
      <c r="K3892" s="55">
        <v>2000</v>
      </c>
      <c r="L3892" s="51"/>
      <c r="M3892" s="55">
        <v>500</v>
      </c>
      <c r="N3892" s="51"/>
      <c r="O3892" s="81">
        <v>25</v>
      </c>
      <c r="P3892" s="51"/>
    </row>
    <row r="3893" spans="1:16">
      <c r="A3893" s="58" t="s">
        <v>1</v>
      </c>
      <c r="B3893" s="51"/>
      <c r="C3893" s="58" t="s">
        <v>243</v>
      </c>
      <c r="D3893" s="51"/>
      <c r="E3893" s="65" t="s">
        <v>244</v>
      </c>
      <c r="F3893" s="57"/>
      <c r="G3893" s="57"/>
      <c r="H3893" s="57"/>
      <c r="I3893" s="57"/>
      <c r="J3893" s="57"/>
      <c r="K3893" s="59" t="s">
        <v>1</v>
      </c>
      <c r="L3893" s="51"/>
      <c r="M3893" s="59">
        <v>500</v>
      </c>
      <c r="N3893" s="51"/>
      <c r="O3893" s="82" t="s">
        <v>1</v>
      </c>
      <c r="P3893" s="51"/>
    </row>
    <row r="3894" spans="1:16">
      <c r="A3894" s="62" t="s">
        <v>1</v>
      </c>
      <c r="B3894" s="51"/>
      <c r="C3894" s="62" t="s">
        <v>390</v>
      </c>
      <c r="D3894" s="51"/>
      <c r="E3894" s="51"/>
      <c r="F3894" s="51"/>
      <c r="G3894" s="51"/>
      <c r="H3894" s="51"/>
      <c r="I3894" s="51"/>
      <c r="J3894" s="51"/>
      <c r="K3894" s="63">
        <v>621355</v>
      </c>
      <c r="L3894" s="51"/>
      <c r="M3894" s="63">
        <v>481614.47</v>
      </c>
      <c r="N3894" s="51"/>
      <c r="O3894" s="76">
        <v>77.510000000000005</v>
      </c>
      <c r="P3894" s="51"/>
    </row>
    <row r="3895" spans="1:16">
      <c r="A3895" s="62" t="s">
        <v>1</v>
      </c>
      <c r="B3895" s="51"/>
      <c r="C3895" s="62" t="s">
        <v>391</v>
      </c>
      <c r="D3895" s="51"/>
      <c r="E3895" s="51"/>
      <c r="F3895" s="51"/>
      <c r="G3895" s="51"/>
      <c r="H3895" s="51"/>
      <c r="I3895" s="51"/>
      <c r="J3895" s="51"/>
      <c r="K3895" s="63">
        <v>621355</v>
      </c>
      <c r="L3895" s="51"/>
      <c r="M3895" s="63">
        <v>481614.47</v>
      </c>
      <c r="N3895" s="51"/>
      <c r="O3895" s="76">
        <v>77.510000000000005</v>
      </c>
      <c r="P3895" s="51"/>
    </row>
    <row r="3896" spans="1:16">
      <c r="A3896" s="54" t="s">
        <v>1</v>
      </c>
      <c r="B3896" s="51"/>
      <c r="C3896" s="54" t="s">
        <v>220</v>
      </c>
      <c r="D3896" s="51"/>
      <c r="E3896" s="56" t="s">
        <v>221</v>
      </c>
      <c r="F3896" s="57"/>
      <c r="G3896" s="57"/>
      <c r="H3896" s="57"/>
      <c r="I3896" s="57"/>
      <c r="J3896" s="57"/>
      <c r="K3896" s="55">
        <v>513355</v>
      </c>
      <c r="L3896" s="51"/>
      <c r="M3896" s="55">
        <v>410183.37</v>
      </c>
      <c r="N3896" s="51"/>
      <c r="O3896" s="81">
        <v>79.900000000000006</v>
      </c>
      <c r="P3896" s="51"/>
    </row>
    <row r="3897" spans="1:16">
      <c r="A3897" s="58" t="s">
        <v>1</v>
      </c>
      <c r="B3897" s="51"/>
      <c r="C3897" s="58" t="s">
        <v>222</v>
      </c>
      <c r="D3897" s="51"/>
      <c r="E3897" s="65" t="s">
        <v>223</v>
      </c>
      <c r="F3897" s="57"/>
      <c r="G3897" s="57"/>
      <c r="H3897" s="57"/>
      <c r="I3897" s="57"/>
      <c r="J3897" s="57"/>
      <c r="K3897" s="59" t="s">
        <v>1</v>
      </c>
      <c r="L3897" s="51"/>
      <c r="M3897" s="59">
        <v>410183.37</v>
      </c>
      <c r="N3897" s="51"/>
      <c r="O3897" s="82" t="s">
        <v>1</v>
      </c>
      <c r="P3897" s="51"/>
    </row>
    <row r="3898" spans="1:16">
      <c r="A3898" s="54" t="s">
        <v>1</v>
      </c>
      <c r="B3898" s="51"/>
      <c r="C3898" s="54" t="s">
        <v>224</v>
      </c>
      <c r="D3898" s="51"/>
      <c r="E3898" s="56" t="s">
        <v>225</v>
      </c>
      <c r="F3898" s="57"/>
      <c r="G3898" s="57"/>
      <c r="H3898" s="57"/>
      <c r="I3898" s="57"/>
      <c r="J3898" s="57"/>
      <c r="K3898" s="55">
        <v>20000</v>
      </c>
      <c r="L3898" s="51"/>
      <c r="M3898" s="55">
        <v>14500</v>
      </c>
      <c r="N3898" s="51"/>
      <c r="O3898" s="81">
        <v>72.5</v>
      </c>
      <c r="P3898" s="51"/>
    </row>
    <row r="3899" spans="1:16">
      <c r="A3899" s="58" t="s">
        <v>1</v>
      </c>
      <c r="B3899" s="51"/>
      <c r="C3899" s="58" t="s">
        <v>226</v>
      </c>
      <c r="D3899" s="51"/>
      <c r="E3899" s="65" t="s">
        <v>225</v>
      </c>
      <c r="F3899" s="57"/>
      <c r="G3899" s="57"/>
      <c r="H3899" s="57"/>
      <c r="I3899" s="57"/>
      <c r="J3899" s="57"/>
      <c r="K3899" s="59" t="s">
        <v>1</v>
      </c>
      <c r="L3899" s="51"/>
      <c r="M3899" s="59">
        <v>14500</v>
      </c>
      <c r="N3899" s="51"/>
      <c r="O3899" s="82" t="s">
        <v>1</v>
      </c>
      <c r="P3899" s="51"/>
    </row>
    <row r="3900" spans="1:16">
      <c r="A3900" s="54" t="s">
        <v>1</v>
      </c>
      <c r="B3900" s="51"/>
      <c r="C3900" s="54" t="s">
        <v>227</v>
      </c>
      <c r="D3900" s="51"/>
      <c r="E3900" s="56" t="s">
        <v>228</v>
      </c>
      <c r="F3900" s="57"/>
      <c r="G3900" s="57"/>
      <c r="H3900" s="57"/>
      <c r="I3900" s="57"/>
      <c r="J3900" s="57"/>
      <c r="K3900" s="55">
        <v>78000</v>
      </c>
      <c r="L3900" s="51"/>
      <c r="M3900" s="55">
        <v>51595.41</v>
      </c>
      <c r="N3900" s="51"/>
      <c r="O3900" s="81">
        <v>66.150000000000006</v>
      </c>
      <c r="P3900" s="51"/>
    </row>
    <row r="3901" spans="1:16">
      <c r="A3901" s="58" t="s">
        <v>1</v>
      </c>
      <c r="B3901" s="51"/>
      <c r="C3901" s="58" t="s">
        <v>229</v>
      </c>
      <c r="D3901" s="51"/>
      <c r="E3901" s="65" t="s">
        <v>230</v>
      </c>
      <c r="F3901" s="57"/>
      <c r="G3901" s="57"/>
      <c r="H3901" s="57"/>
      <c r="I3901" s="57"/>
      <c r="J3901" s="57"/>
      <c r="K3901" s="59" t="s">
        <v>1</v>
      </c>
      <c r="L3901" s="51"/>
      <c r="M3901" s="59">
        <v>51595.41</v>
      </c>
      <c r="N3901" s="51"/>
      <c r="O3901" s="82" t="s">
        <v>1</v>
      </c>
      <c r="P3901" s="51"/>
    </row>
    <row r="3902" spans="1:16">
      <c r="A3902" s="54" t="s">
        <v>1</v>
      </c>
      <c r="B3902" s="51"/>
      <c r="C3902" s="54" t="s">
        <v>231</v>
      </c>
      <c r="D3902" s="51"/>
      <c r="E3902" s="56" t="s">
        <v>232</v>
      </c>
      <c r="F3902" s="57"/>
      <c r="G3902" s="57"/>
      <c r="H3902" s="57"/>
      <c r="I3902" s="57"/>
      <c r="J3902" s="57"/>
      <c r="K3902" s="55">
        <v>10000</v>
      </c>
      <c r="L3902" s="51"/>
      <c r="M3902" s="55">
        <v>5335.69</v>
      </c>
      <c r="N3902" s="51"/>
      <c r="O3902" s="81">
        <v>53.36</v>
      </c>
      <c r="P3902" s="51"/>
    </row>
    <row r="3903" spans="1:16">
      <c r="A3903" s="58" t="s">
        <v>1</v>
      </c>
      <c r="B3903" s="51"/>
      <c r="C3903" s="58" t="s">
        <v>233</v>
      </c>
      <c r="D3903" s="51"/>
      <c r="E3903" s="65" t="s">
        <v>234</v>
      </c>
      <c r="F3903" s="57"/>
      <c r="G3903" s="57"/>
      <c r="H3903" s="57"/>
      <c r="I3903" s="57"/>
      <c r="J3903" s="57"/>
      <c r="K3903" s="59" t="s">
        <v>1</v>
      </c>
      <c r="L3903" s="51"/>
      <c r="M3903" s="59">
        <v>5335.69</v>
      </c>
      <c r="N3903" s="51"/>
      <c r="O3903" s="82" t="s">
        <v>1</v>
      </c>
      <c r="P3903" s="51"/>
    </row>
    <row r="3904" spans="1:16">
      <c r="A3904" s="60"/>
      <c r="B3904" s="51"/>
      <c r="C3904" s="60" t="s">
        <v>1004</v>
      </c>
      <c r="D3904" s="51"/>
      <c r="E3904" s="64" t="s">
        <v>1005</v>
      </c>
      <c r="F3904" s="57"/>
      <c r="G3904" s="57"/>
      <c r="H3904" s="57"/>
      <c r="I3904" s="57"/>
      <c r="J3904" s="57"/>
      <c r="K3904" s="61">
        <v>432000</v>
      </c>
      <c r="L3904" s="51"/>
      <c r="M3904" s="61">
        <v>0</v>
      </c>
      <c r="N3904" s="51"/>
      <c r="O3904" s="80">
        <v>0</v>
      </c>
      <c r="P3904" s="51"/>
    </row>
    <row r="3905" spans="1:16">
      <c r="A3905" s="62" t="s">
        <v>1</v>
      </c>
      <c r="B3905" s="51"/>
      <c r="C3905" s="62" t="s">
        <v>384</v>
      </c>
      <c r="D3905" s="51"/>
      <c r="E3905" s="51"/>
      <c r="F3905" s="51"/>
      <c r="G3905" s="51"/>
      <c r="H3905" s="51"/>
      <c r="I3905" s="51"/>
      <c r="J3905" s="51"/>
      <c r="K3905" s="63">
        <v>432000</v>
      </c>
      <c r="L3905" s="51"/>
      <c r="M3905" s="63">
        <v>0</v>
      </c>
      <c r="N3905" s="51"/>
      <c r="O3905" s="76">
        <v>0</v>
      </c>
      <c r="P3905" s="51"/>
    </row>
    <row r="3906" spans="1:16">
      <c r="A3906" s="62" t="s">
        <v>1</v>
      </c>
      <c r="B3906" s="51"/>
      <c r="C3906" s="62" t="s">
        <v>385</v>
      </c>
      <c r="D3906" s="51"/>
      <c r="E3906" s="51"/>
      <c r="F3906" s="51"/>
      <c r="G3906" s="51"/>
      <c r="H3906" s="51"/>
      <c r="I3906" s="51"/>
      <c r="J3906" s="51"/>
      <c r="K3906" s="63">
        <v>432000</v>
      </c>
      <c r="L3906" s="51"/>
      <c r="M3906" s="63">
        <v>0</v>
      </c>
      <c r="N3906" s="51"/>
      <c r="O3906" s="76">
        <v>0</v>
      </c>
      <c r="P3906" s="51"/>
    </row>
    <row r="3907" spans="1:16">
      <c r="A3907" s="54" t="s">
        <v>1</v>
      </c>
      <c r="B3907" s="51"/>
      <c r="C3907" s="54" t="s">
        <v>220</v>
      </c>
      <c r="D3907" s="51"/>
      <c r="E3907" s="56" t="s">
        <v>221</v>
      </c>
      <c r="F3907" s="57"/>
      <c r="G3907" s="57"/>
      <c r="H3907" s="57"/>
      <c r="I3907" s="57"/>
      <c r="J3907" s="57"/>
      <c r="K3907" s="55">
        <v>290000</v>
      </c>
      <c r="L3907" s="51"/>
      <c r="M3907" s="55">
        <v>0</v>
      </c>
      <c r="N3907" s="51"/>
      <c r="O3907" s="81">
        <v>0</v>
      </c>
      <c r="P3907" s="51"/>
    </row>
    <row r="3908" spans="1:16">
      <c r="A3908" s="58" t="s">
        <v>1</v>
      </c>
      <c r="B3908" s="51"/>
      <c r="C3908" s="58" t="s">
        <v>222</v>
      </c>
      <c r="D3908" s="51"/>
      <c r="E3908" s="65" t="s">
        <v>223</v>
      </c>
      <c r="F3908" s="57"/>
      <c r="G3908" s="57"/>
      <c r="H3908" s="57"/>
      <c r="I3908" s="57"/>
      <c r="J3908" s="57"/>
      <c r="K3908" s="59" t="s">
        <v>1</v>
      </c>
      <c r="L3908" s="51"/>
      <c r="M3908" s="59">
        <v>0</v>
      </c>
      <c r="N3908" s="51"/>
      <c r="O3908" s="82" t="s">
        <v>1</v>
      </c>
      <c r="P3908" s="51"/>
    </row>
    <row r="3909" spans="1:16">
      <c r="A3909" s="54" t="s">
        <v>1</v>
      </c>
      <c r="B3909" s="51"/>
      <c r="C3909" s="54" t="s">
        <v>224</v>
      </c>
      <c r="D3909" s="51"/>
      <c r="E3909" s="56" t="s">
        <v>225</v>
      </c>
      <c r="F3909" s="57"/>
      <c r="G3909" s="57"/>
      <c r="H3909" s="57"/>
      <c r="I3909" s="57"/>
      <c r="J3909" s="57"/>
      <c r="K3909" s="55">
        <v>60000</v>
      </c>
      <c r="L3909" s="51"/>
      <c r="M3909" s="55">
        <v>0</v>
      </c>
      <c r="N3909" s="51"/>
      <c r="O3909" s="81">
        <v>0</v>
      </c>
      <c r="P3909" s="51"/>
    </row>
    <row r="3910" spans="1:16">
      <c r="A3910" s="58" t="s">
        <v>1</v>
      </c>
      <c r="B3910" s="51"/>
      <c r="C3910" s="58" t="s">
        <v>226</v>
      </c>
      <c r="D3910" s="51"/>
      <c r="E3910" s="65" t="s">
        <v>225</v>
      </c>
      <c r="F3910" s="57"/>
      <c r="G3910" s="57"/>
      <c r="H3910" s="57"/>
      <c r="I3910" s="57"/>
      <c r="J3910" s="57"/>
      <c r="K3910" s="59" t="s">
        <v>1</v>
      </c>
      <c r="L3910" s="51"/>
      <c r="M3910" s="59">
        <v>0</v>
      </c>
      <c r="N3910" s="51"/>
      <c r="O3910" s="82" t="s">
        <v>1</v>
      </c>
      <c r="P3910" s="51"/>
    </row>
    <row r="3911" spans="1:16">
      <c r="A3911" s="54" t="s">
        <v>1</v>
      </c>
      <c r="B3911" s="51"/>
      <c r="C3911" s="54" t="s">
        <v>227</v>
      </c>
      <c r="D3911" s="51"/>
      <c r="E3911" s="56" t="s">
        <v>228</v>
      </c>
      <c r="F3911" s="57"/>
      <c r="G3911" s="57"/>
      <c r="H3911" s="57"/>
      <c r="I3911" s="57"/>
      <c r="J3911" s="57"/>
      <c r="K3911" s="55">
        <v>60000</v>
      </c>
      <c r="L3911" s="51"/>
      <c r="M3911" s="55">
        <v>0</v>
      </c>
      <c r="N3911" s="51"/>
      <c r="O3911" s="81">
        <v>0</v>
      </c>
      <c r="P3911" s="51"/>
    </row>
    <row r="3912" spans="1:16">
      <c r="A3912" s="58" t="s">
        <v>1</v>
      </c>
      <c r="B3912" s="51"/>
      <c r="C3912" s="58" t="s">
        <v>229</v>
      </c>
      <c r="D3912" s="51"/>
      <c r="E3912" s="65" t="s">
        <v>230</v>
      </c>
      <c r="F3912" s="57"/>
      <c r="G3912" s="57"/>
      <c r="H3912" s="57"/>
      <c r="I3912" s="57"/>
      <c r="J3912" s="57"/>
      <c r="K3912" s="59" t="s">
        <v>1</v>
      </c>
      <c r="L3912" s="51"/>
      <c r="M3912" s="59">
        <v>0</v>
      </c>
      <c r="N3912" s="51"/>
      <c r="O3912" s="82" t="s">
        <v>1</v>
      </c>
      <c r="P3912" s="51"/>
    </row>
    <row r="3913" spans="1:16">
      <c r="A3913" s="54" t="s">
        <v>1</v>
      </c>
      <c r="B3913" s="51"/>
      <c r="C3913" s="54" t="s">
        <v>231</v>
      </c>
      <c r="D3913" s="51"/>
      <c r="E3913" s="56" t="s">
        <v>232</v>
      </c>
      <c r="F3913" s="57"/>
      <c r="G3913" s="57"/>
      <c r="H3913" s="57"/>
      <c r="I3913" s="57"/>
      <c r="J3913" s="57"/>
      <c r="K3913" s="55">
        <v>19000</v>
      </c>
      <c r="L3913" s="51"/>
      <c r="M3913" s="55">
        <v>0</v>
      </c>
      <c r="N3913" s="51"/>
      <c r="O3913" s="81">
        <v>0</v>
      </c>
      <c r="P3913" s="51"/>
    </row>
    <row r="3914" spans="1:16">
      <c r="A3914" s="58" t="s">
        <v>1</v>
      </c>
      <c r="B3914" s="51"/>
      <c r="C3914" s="58" t="s">
        <v>258</v>
      </c>
      <c r="D3914" s="51"/>
      <c r="E3914" s="65" t="s">
        <v>259</v>
      </c>
      <c r="F3914" s="57"/>
      <c r="G3914" s="57"/>
      <c r="H3914" s="57"/>
      <c r="I3914" s="57"/>
      <c r="J3914" s="57"/>
      <c r="K3914" s="59" t="s">
        <v>1</v>
      </c>
      <c r="L3914" s="51"/>
      <c r="M3914" s="59">
        <v>0</v>
      </c>
      <c r="N3914" s="51"/>
      <c r="O3914" s="82" t="s">
        <v>1</v>
      </c>
      <c r="P3914" s="51"/>
    </row>
    <row r="3915" spans="1:16">
      <c r="A3915" s="58" t="s">
        <v>1</v>
      </c>
      <c r="B3915" s="51"/>
      <c r="C3915" s="58" t="s">
        <v>233</v>
      </c>
      <c r="D3915" s="51"/>
      <c r="E3915" s="65" t="s">
        <v>234</v>
      </c>
      <c r="F3915" s="57"/>
      <c r="G3915" s="57"/>
      <c r="H3915" s="57"/>
      <c r="I3915" s="57"/>
      <c r="J3915" s="57"/>
      <c r="K3915" s="59" t="s">
        <v>1</v>
      </c>
      <c r="L3915" s="51"/>
      <c r="M3915" s="59">
        <v>0</v>
      </c>
      <c r="N3915" s="51"/>
      <c r="O3915" s="82" t="s">
        <v>1</v>
      </c>
      <c r="P3915" s="51"/>
    </row>
    <row r="3916" spans="1:16">
      <c r="A3916" s="54" t="s">
        <v>1</v>
      </c>
      <c r="B3916" s="51"/>
      <c r="C3916" s="54" t="s">
        <v>239</v>
      </c>
      <c r="D3916" s="51"/>
      <c r="E3916" s="56" t="s">
        <v>240</v>
      </c>
      <c r="F3916" s="57"/>
      <c r="G3916" s="57"/>
      <c r="H3916" s="57"/>
      <c r="I3916" s="57"/>
      <c r="J3916" s="57"/>
      <c r="K3916" s="55">
        <v>3000</v>
      </c>
      <c r="L3916" s="51"/>
      <c r="M3916" s="55">
        <v>0</v>
      </c>
      <c r="N3916" s="51"/>
      <c r="O3916" s="81">
        <v>0</v>
      </c>
      <c r="P3916" s="51"/>
    </row>
    <row r="3917" spans="1:16">
      <c r="A3917" s="58" t="s">
        <v>1</v>
      </c>
      <c r="B3917" s="51"/>
      <c r="C3917" s="58" t="s">
        <v>243</v>
      </c>
      <c r="D3917" s="51"/>
      <c r="E3917" s="65" t="s">
        <v>244</v>
      </c>
      <c r="F3917" s="57"/>
      <c r="G3917" s="57"/>
      <c r="H3917" s="57"/>
      <c r="I3917" s="57"/>
      <c r="J3917" s="57"/>
      <c r="K3917" s="59" t="s">
        <v>1</v>
      </c>
      <c r="L3917" s="51"/>
      <c r="M3917" s="59">
        <v>0</v>
      </c>
      <c r="N3917" s="51"/>
      <c r="O3917" s="82" t="s">
        <v>1</v>
      </c>
      <c r="P3917" s="51"/>
    </row>
    <row r="3918" spans="1:16">
      <c r="A3918" s="66" t="s">
        <v>1</v>
      </c>
      <c r="B3918" s="51"/>
      <c r="C3918" s="66" t="s">
        <v>612</v>
      </c>
      <c r="D3918" s="51"/>
      <c r="E3918" s="70" t="s">
        <v>613</v>
      </c>
      <c r="F3918" s="57"/>
      <c r="G3918" s="57"/>
      <c r="H3918" s="57"/>
      <c r="I3918" s="57"/>
      <c r="J3918" s="57"/>
      <c r="K3918" s="67">
        <v>118000</v>
      </c>
      <c r="L3918" s="51"/>
      <c r="M3918" s="67">
        <v>46213.79</v>
      </c>
      <c r="N3918" s="51"/>
      <c r="O3918" s="79">
        <v>39.159999999999997</v>
      </c>
      <c r="P3918" s="51"/>
    </row>
    <row r="3919" spans="1:16">
      <c r="A3919" s="60"/>
      <c r="B3919" s="51"/>
      <c r="C3919" s="60" t="s">
        <v>614</v>
      </c>
      <c r="D3919" s="51"/>
      <c r="E3919" s="64" t="s">
        <v>615</v>
      </c>
      <c r="F3919" s="57"/>
      <c r="G3919" s="57"/>
      <c r="H3919" s="57"/>
      <c r="I3919" s="57"/>
      <c r="J3919" s="57"/>
      <c r="K3919" s="61">
        <v>118000</v>
      </c>
      <c r="L3919" s="51"/>
      <c r="M3919" s="61">
        <v>46213.79</v>
      </c>
      <c r="N3919" s="51"/>
      <c r="O3919" s="80">
        <v>39.159999999999997</v>
      </c>
      <c r="P3919" s="51"/>
    </row>
    <row r="3920" spans="1:16">
      <c r="A3920" s="62" t="s">
        <v>1</v>
      </c>
      <c r="B3920" s="51"/>
      <c r="C3920" s="62" t="s">
        <v>384</v>
      </c>
      <c r="D3920" s="51"/>
      <c r="E3920" s="51"/>
      <c r="F3920" s="51"/>
      <c r="G3920" s="51"/>
      <c r="H3920" s="51"/>
      <c r="I3920" s="51"/>
      <c r="J3920" s="51"/>
      <c r="K3920" s="63">
        <v>100000</v>
      </c>
      <c r="L3920" s="51"/>
      <c r="M3920" s="63">
        <v>37457.199999999997</v>
      </c>
      <c r="N3920" s="51"/>
      <c r="O3920" s="76">
        <v>37.46</v>
      </c>
      <c r="P3920" s="51"/>
    </row>
    <row r="3921" spans="1:16">
      <c r="A3921" s="62" t="s">
        <v>1</v>
      </c>
      <c r="B3921" s="51"/>
      <c r="C3921" s="62" t="s">
        <v>385</v>
      </c>
      <c r="D3921" s="51"/>
      <c r="E3921" s="51"/>
      <c r="F3921" s="51"/>
      <c r="G3921" s="51"/>
      <c r="H3921" s="51"/>
      <c r="I3921" s="51"/>
      <c r="J3921" s="51"/>
      <c r="K3921" s="63">
        <v>100000</v>
      </c>
      <c r="L3921" s="51"/>
      <c r="M3921" s="63">
        <v>37457.199999999997</v>
      </c>
      <c r="N3921" s="51"/>
      <c r="O3921" s="76">
        <v>37.46</v>
      </c>
      <c r="P3921" s="51"/>
    </row>
    <row r="3922" spans="1:16">
      <c r="A3922" s="54" t="s">
        <v>1</v>
      </c>
      <c r="B3922" s="51"/>
      <c r="C3922" s="54" t="s">
        <v>235</v>
      </c>
      <c r="D3922" s="51"/>
      <c r="E3922" s="56" t="s">
        <v>236</v>
      </c>
      <c r="F3922" s="57"/>
      <c r="G3922" s="57"/>
      <c r="H3922" s="57"/>
      <c r="I3922" s="57"/>
      <c r="J3922" s="57"/>
      <c r="K3922" s="55">
        <v>100000</v>
      </c>
      <c r="L3922" s="51"/>
      <c r="M3922" s="55">
        <v>37457.199999999997</v>
      </c>
      <c r="N3922" s="51"/>
      <c r="O3922" s="81">
        <v>37.46</v>
      </c>
      <c r="P3922" s="51"/>
    </row>
    <row r="3923" spans="1:16">
      <c r="A3923" s="58" t="s">
        <v>1</v>
      </c>
      <c r="B3923" s="51"/>
      <c r="C3923" s="58" t="s">
        <v>327</v>
      </c>
      <c r="D3923" s="51"/>
      <c r="E3923" s="65" t="s">
        <v>328</v>
      </c>
      <c r="F3923" s="57"/>
      <c r="G3923" s="57"/>
      <c r="H3923" s="57"/>
      <c r="I3923" s="57"/>
      <c r="J3923" s="57"/>
      <c r="K3923" s="59" t="s">
        <v>1</v>
      </c>
      <c r="L3923" s="51"/>
      <c r="M3923" s="59">
        <v>37457.199999999997</v>
      </c>
      <c r="N3923" s="51"/>
      <c r="O3923" s="82" t="s">
        <v>1</v>
      </c>
      <c r="P3923" s="51"/>
    </row>
    <row r="3924" spans="1:16">
      <c r="A3924" s="62" t="s">
        <v>1</v>
      </c>
      <c r="B3924" s="51"/>
      <c r="C3924" s="62" t="s">
        <v>390</v>
      </c>
      <c r="D3924" s="51"/>
      <c r="E3924" s="51"/>
      <c r="F3924" s="51"/>
      <c r="G3924" s="51"/>
      <c r="H3924" s="51"/>
      <c r="I3924" s="51"/>
      <c r="J3924" s="51"/>
      <c r="K3924" s="63">
        <v>18000</v>
      </c>
      <c r="L3924" s="51"/>
      <c r="M3924" s="63">
        <v>8756.59</v>
      </c>
      <c r="N3924" s="51"/>
      <c r="O3924" s="76">
        <v>48.65</v>
      </c>
      <c r="P3924" s="51"/>
    </row>
    <row r="3925" spans="1:16">
      <c r="A3925" s="62" t="s">
        <v>1</v>
      </c>
      <c r="B3925" s="51"/>
      <c r="C3925" s="62" t="s">
        <v>391</v>
      </c>
      <c r="D3925" s="51"/>
      <c r="E3925" s="51"/>
      <c r="F3925" s="51"/>
      <c r="G3925" s="51"/>
      <c r="H3925" s="51"/>
      <c r="I3925" s="51"/>
      <c r="J3925" s="51"/>
      <c r="K3925" s="63">
        <v>18000</v>
      </c>
      <c r="L3925" s="51"/>
      <c r="M3925" s="63">
        <v>8756.59</v>
      </c>
      <c r="N3925" s="51"/>
      <c r="O3925" s="76">
        <v>48.65</v>
      </c>
      <c r="P3925" s="51"/>
    </row>
    <row r="3926" spans="1:16">
      <c r="A3926" s="54" t="s">
        <v>1</v>
      </c>
      <c r="B3926" s="51"/>
      <c r="C3926" s="54" t="s">
        <v>235</v>
      </c>
      <c r="D3926" s="51"/>
      <c r="E3926" s="56" t="s">
        <v>236</v>
      </c>
      <c r="F3926" s="57"/>
      <c r="G3926" s="57"/>
      <c r="H3926" s="57"/>
      <c r="I3926" s="57"/>
      <c r="J3926" s="57"/>
      <c r="K3926" s="55">
        <v>18000</v>
      </c>
      <c r="L3926" s="51"/>
      <c r="M3926" s="55">
        <v>8756.59</v>
      </c>
      <c r="N3926" s="51"/>
      <c r="O3926" s="81">
        <v>48.65</v>
      </c>
      <c r="P3926" s="51"/>
    </row>
    <row r="3927" spans="1:16">
      <c r="A3927" s="58" t="s">
        <v>1</v>
      </c>
      <c r="B3927" s="51"/>
      <c r="C3927" s="58" t="s">
        <v>327</v>
      </c>
      <c r="D3927" s="51"/>
      <c r="E3927" s="65" t="s">
        <v>328</v>
      </c>
      <c r="F3927" s="57"/>
      <c r="G3927" s="57"/>
      <c r="H3927" s="57"/>
      <c r="I3927" s="57"/>
      <c r="J3927" s="57"/>
      <c r="K3927" s="59" t="s">
        <v>1</v>
      </c>
      <c r="L3927" s="51"/>
      <c r="M3927" s="59">
        <v>8756.59</v>
      </c>
      <c r="N3927" s="51"/>
      <c r="O3927" s="82" t="s">
        <v>1</v>
      </c>
      <c r="P3927" s="51"/>
    </row>
    <row r="3928" spans="1:16">
      <c r="A3928" s="68" t="s">
        <v>1</v>
      </c>
      <c r="B3928" s="51"/>
      <c r="C3928" s="68" t="s">
        <v>922</v>
      </c>
      <c r="D3928" s="51"/>
      <c r="E3928" s="51"/>
      <c r="F3928" s="51"/>
      <c r="G3928" s="51"/>
      <c r="H3928" s="51"/>
      <c r="I3928" s="51"/>
      <c r="J3928" s="51"/>
      <c r="K3928" s="69">
        <v>11899479.050000001</v>
      </c>
      <c r="L3928" s="51"/>
      <c r="M3928" s="69">
        <v>5057040.68</v>
      </c>
      <c r="N3928" s="51"/>
      <c r="O3928" s="75">
        <v>42.5</v>
      </c>
      <c r="P3928" s="51"/>
    </row>
    <row r="3929" spans="1:16">
      <c r="A3929" s="66" t="s">
        <v>1</v>
      </c>
      <c r="B3929" s="51"/>
      <c r="C3929" s="66" t="s">
        <v>632</v>
      </c>
      <c r="D3929" s="51"/>
      <c r="E3929" s="70" t="s">
        <v>633</v>
      </c>
      <c r="F3929" s="57"/>
      <c r="G3929" s="57"/>
      <c r="H3929" s="57"/>
      <c r="I3929" s="57"/>
      <c r="J3929" s="57"/>
      <c r="K3929" s="67">
        <v>9249200</v>
      </c>
      <c r="L3929" s="51"/>
      <c r="M3929" s="67">
        <v>4159467.67</v>
      </c>
      <c r="N3929" s="51"/>
      <c r="O3929" s="79">
        <v>44.97</v>
      </c>
      <c r="P3929" s="51"/>
    </row>
    <row r="3930" spans="1:16">
      <c r="A3930" s="60"/>
      <c r="B3930" s="51"/>
      <c r="C3930" s="60" t="s">
        <v>634</v>
      </c>
      <c r="D3930" s="51"/>
      <c r="E3930" s="64" t="s">
        <v>635</v>
      </c>
      <c r="F3930" s="57"/>
      <c r="G3930" s="57"/>
      <c r="H3930" s="57"/>
      <c r="I3930" s="57"/>
      <c r="J3930" s="57"/>
      <c r="K3930" s="61">
        <v>724200</v>
      </c>
      <c r="L3930" s="51"/>
      <c r="M3930" s="61">
        <v>331861.38</v>
      </c>
      <c r="N3930" s="51"/>
      <c r="O3930" s="80">
        <v>45.82</v>
      </c>
      <c r="P3930" s="51"/>
    </row>
    <row r="3931" spans="1:16">
      <c r="A3931" s="62" t="s">
        <v>1</v>
      </c>
      <c r="B3931" s="51"/>
      <c r="C3931" s="62" t="s">
        <v>390</v>
      </c>
      <c r="D3931" s="51"/>
      <c r="E3931" s="51"/>
      <c r="F3931" s="51"/>
      <c r="G3931" s="51"/>
      <c r="H3931" s="51"/>
      <c r="I3931" s="51"/>
      <c r="J3931" s="51"/>
      <c r="K3931" s="63">
        <v>724200</v>
      </c>
      <c r="L3931" s="51"/>
      <c r="M3931" s="63">
        <v>331861.38</v>
      </c>
      <c r="N3931" s="51"/>
      <c r="O3931" s="76">
        <v>45.82</v>
      </c>
      <c r="P3931" s="51"/>
    </row>
    <row r="3932" spans="1:16">
      <c r="A3932" s="62" t="s">
        <v>1</v>
      </c>
      <c r="B3932" s="51"/>
      <c r="C3932" s="62" t="s">
        <v>391</v>
      </c>
      <c r="D3932" s="51"/>
      <c r="E3932" s="51"/>
      <c r="F3932" s="51"/>
      <c r="G3932" s="51"/>
      <c r="H3932" s="51"/>
      <c r="I3932" s="51"/>
      <c r="J3932" s="51"/>
      <c r="K3932" s="63">
        <v>724200</v>
      </c>
      <c r="L3932" s="51"/>
      <c r="M3932" s="63">
        <v>331861.38</v>
      </c>
      <c r="N3932" s="51"/>
      <c r="O3932" s="76">
        <v>45.82</v>
      </c>
      <c r="P3932" s="51"/>
    </row>
    <row r="3933" spans="1:16">
      <c r="A3933" s="54" t="s">
        <v>1</v>
      </c>
      <c r="B3933" s="51"/>
      <c r="C3933" s="54" t="s">
        <v>231</v>
      </c>
      <c r="D3933" s="51"/>
      <c r="E3933" s="56" t="s">
        <v>232</v>
      </c>
      <c r="F3933" s="57"/>
      <c r="G3933" s="57"/>
      <c r="H3933" s="57"/>
      <c r="I3933" s="57"/>
      <c r="J3933" s="57"/>
      <c r="K3933" s="55">
        <v>7000</v>
      </c>
      <c r="L3933" s="51"/>
      <c r="M3933" s="55">
        <v>5963.95</v>
      </c>
      <c r="N3933" s="51"/>
      <c r="O3933" s="81">
        <v>85.2</v>
      </c>
      <c r="P3933" s="51"/>
    </row>
    <row r="3934" spans="1:16">
      <c r="A3934" s="58" t="s">
        <v>1</v>
      </c>
      <c r="B3934" s="51"/>
      <c r="C3934" s="58" t="s">
        <v>258</v>
      </c>
      <c r="D3934" s="51"/>
      <c r="E3934" s="65" t="s">
        <v>259</v>
      </c>
      <c r="F3934" s="57"/>
      <c r="G3934" s="57"/>
      <c r="H3934" s="57"/>
      <c r="I3934" s="57"/>
      <c r="J3934" s="57"/>
      <c r="K3934" s="59" t="s">
        <v>1</v>
      </c>
      <c r="L3934" s="51"/>
      <c r="M3934" s="59">
        <v>3517.95</v>
      </c>
      <c r="N3934" s="51"/>
      <c r="O3934" s="82" t="s">
        <v>1</v>
      </c>
      <c r="P3934" s="51"/>
    </row>
    <row r="3935" spans="1:16">
      <c r="A3935" s="58" t="s">
        <v>1</v>
      </c>
      <c r="B3935" s="51"/>
      <c r="C3935" s="58" t="s">
        <v>260</v>
      </c>
      <c r="D3935" s="51"/>
      <c r="E3935" s="65" t="s">
        <v>261</v>
      </c>
      <c r="F3935" s="57"/>
      <c r="G3935" s="57"/>
      <c r="H3935" s="57"/>
      <c r="I3935" s="57"/>
      <c r="J3935" s="57"/>
      <c r="K3935" s="59" t="s">
        <v>1</v>
      </c>
      <c r="L3935" s="51"/>
      <c r="M3935" s="59">
        <v>1850</v>
      </c>
      <c r="N3935" s="51"/>
      <c r="O3935" s="82" t="s">
        <v>1</v>
      </c>
      <c r="P3935" s="51"/>
    </row>
    <row r="3936" spans="1:16">
      <c r="A3936" s="58" t="s">
        <v>1</v>
      </c>
      <c r="B3936" s="51"/>
      <c r="C3936" s="58" t="s">
        <v>378</v>
      </c>
      <c r="D3936" s="51"/>
      <c r="E3936" s="65" t="s">
        <v>379</v>
      </c>
      <c r="F3936" s="57"/>
      <c r="G3936" s="57"/>
      <c r="H3936" s="57"/>
      <c r="I3936" s="57"/>
      <c r="J3936" s="57"/>
      <c r="K3936" s="59" t="s">
        <v>1</v>
      </c>
      <c r="L3936" s="51"/>
      <c r="M3936" s="59">
        <v>596</v>
      </c>
      <c r="N3936" s="51"/>
      <c r="O3936" s="82" t="s">
        <v>1</v>
      </c>
      <c r="P3936" s="51"/>
    </row>
    <row r="3937" spans="1:16">
      <c r="A3937" s="54" t="s">
        <v>1</v>
      </c>
      <c r="B3937" s="51"/>
      <c r="C3937" s="54" t="s">
        <v>235</v>
      </c>
      <c r="D3937" s="51"/>
      <c r="E3937" s="56" t="s">
        <v>236</v>
      </c>
      <c r="F3937" s="57"/>
      <c r="G3937" s="57"/>
      <c r="H3937" s="57"/>
      <c r="I3937" s="57"/>
      <c r="J3937" s="57"/>
      <c r="K3937" s="55">
        <v>378100</v>
      </c>
      <c r="L3937" s="51"/>
      <c r="M3937" s="55">
        <v>233675.73</v>
      </c>
      <c r="N3937" s="51"/>
      <c r="O3937" s="81">
        <v>61.8</v>
      </c>
      <c r="P3937" s="51"/>
    </row>
    <row r="3938" spans="1:16">
      <c r="A3938" s="58" t="s">
        <v>1</v>
      </c>
      <c r="B3938" s="51"/>
      <c r="C3938" s="58" t="s">
        <v>237</v>
      </c>
      <c r="D3938" s="51"/>
      <c r="E3938" s="65" t="s">
        <v>238</v>
      </c>
      <c r="F3938" s="57"/>
      <c r="G3938" s="57"/>
      <c r="H3938" s="57"/>
      <c r="I3938" s="57"/>
      <c r="J3938" s="57"/>
      <c r="K3938" s="59" t="s">
        <v>1</v>
      </c>
      <c r="L3938" s="51"/>
      <c r="M3938" s="59">
        <v>54551.66</v>
      </c>
      <c r="N3938" s="51"/>
      <c r="O3938" s="82" t="s">
        <v>1</v>
      </c>
      <c r="P3938" s="51"/>
    </row>
    <row r="3939" spans="1:16">
      <c r="A3939" s="58" t="s">
        <v>1</v>
      </c>
      <c r="B3939" s="51"/>
      <c r="C3939" s="58" t="s">
        <v>327</v>
      </c>
      <c r="D3939" s="51"/>
      <c r="E3939" s="65" t="s">
        <v>328</v>
      </c>
      <c r="F3939" s="57"/>
      <c r="G3939" s="57"/>
      <c r="H3939" s="57"/>
      <c r="I3939" s="57"/>
      <c r="J3939" s="57"/>
      <c r="K3939" s="59" t="s">
        <v>1</v>
      </c>
      <c r="L3939" s="51"/>
      <c r="M3939" s="59">
        <v>0</v>
      </c>
      <c r="N3939" s="51"/>
      <c r="O3939" s="82" t="s">
        <v>1</v>
      </c>
      <c r="P3939" s="51"/>
    </row>
    <row r="3940" spans="1:16">
      <c r="A3940" s="58" t="s">
        <v>1</v>
      </c>
      <c r="B3940" s="51"/>
      <c r="C3940" s="58" t="s">
        <v>266</v>
      </c>
      <c r="D3940" s="51"/>
      <c r="E3940" s="65" t="s">
        <v>267</v>
      </c>
      <c r="F3940" s="57"/>
      <c r="G3940" s="57"/>
      <c r="H3940" s="57"/>
      <c r="I3940" s="57"/>
      <c r="J3940" s="57"/>
      <c r="K3940" s="59" t="s">
        <v>1</v>
      </c>
      <c r="L3940" s="51"/>
      <c r="M3940" s="59">
        <v>158744.57</v>
      </c>
      <c r="N3940" s="51"/>
      <c r="O3940" s="82" t="s">
        <v>1</v>
      </c>
      <c r="P3940" s="51"/>
    </row>
    <row r="3941" spans="1:16">
      <c r="A3941" s="58" t="s">
        <v>1</v>
      </c>
      <c r="B3941" s="51"/>
      <c r="C3941" s="58" t="s">
        <v>268</v>
      </c>
      <c r="D3941" s="51"/>
      <c r="E3941" s="65" t="s">
        <v>269</v>
      </c>
      <c r="F3941" s="57"/>
      <c r="G3941" s="57"/>
      <c r="H3941" s="57"/>
      <c r="I3941" s="57"/>
      <c r="J3941" s="57"/>
      <c r="K3941" s="59" t="s">
        <v>1</v>
      </c>
      <c r="L3941" s="51"/>
      <c r="M3941" s="59">
        <v>13107.85</v>
      </c>
      <c r="N3941" s="51"/>
      <c r="O3941" s="82" t="s">
        <v>1</v>
      </c>
      <c r="P3941" s="51"/>
    </row>
    <row r="3942" spans="1:16">
      <c r="A3942" s="58" t="s">
        <v>1</v>
      </c>
      <c r="B3942" s="51"/>
      <c r="C3942" s="58" t="s">
        <v>270</v>
      </c>
      <c r="D3942" s="51"/>
      <c r="E3942" s="65" t="s">
        <v>271</v>
      </c>
      <c r="F3942" s="57"/>
      <c r="G3942" s="57"/>
      <c r="H3942" s="57"/>
      <c r="I3942" s="57"/>
      <c r="J3942" s="57"/>
      <c r="K3942" s="59" t="s">
        <v>1</v>
      </c>
      <c r="L3942" s="51"/>
      <c r="M3942" s="59">
        <v>5370.25</v>
      </c>
      <c r="N3942" s="51"/>
      <c r="O3942" s="82" t="s">
        <v>1</v>
      </c>
      <c r="P3942" s="51"/>
    </row>
    <row r="3943" spans="1:16">
      <c r="A3943" s="58" t="s">
        <v>1</v>
      </c>
      <c r="B3943" s="51"/>
      <c r="C3943" s="58" t="s">
        <v>272</v>
      </c>
      <c r="D3943" s="51"/>
      <c r="E3943" s="65" t="s">
        <v>273</v>
      </c>
      <c r="F3943" s="57"/>
      <c r="G3943" s="57"/>
      <c r="H3943" s="57"/>
      <c r="I3943" s="57"/>
      <c r="J3943" s="57"/>
      <c r="K3943" s="59" t="s">
        <v>1</v>
      </c>
      <c r="L3943" s="51"/>
      <c r="M3943" s="59">
        <v>1901.4</v>
      </c>
      <c r="N3943" s="51"/>
      <c r="O3943" s="82" t="s">
        <v>1</v>
      </c>
      <c r="P3943" s="51"/>
    </row>
    <row r="3944" spans="1:16">
      <c r="A3944" s="54" t="s">
        <v>1</v>
      </c>
      <c r="B3944" s="51"/>
      <c r="C3944" s="54" t="s">
        <v>239</v>
      </c>
      <c r="D3944" s="51"/>
      <c r="E3944" s="56" t="s">
        <v>240</v>
      </c>
      <c r="F3944" s="57"/>
      <c r="G3944" s="57"/>
      <c r="H3944" s="57"/>
      <c r="I3944" s="57"/>
      <c r="J3944" s="57"/>
      <c r="K3944" s="55">
        <v>298600</v>
      </c>
      <c r="L3944" s="51"/>
      <c r="M3944" s="55">
        <v>79550.63</v>
      </c>
      <c r="N3944" s="51"/>
      <c r="O3944" s="81">
        <v>26.64</v>
      </c>
      <c r="P3944" s="51"/>
    </row>
    <row r="3945" spans="1:16">
      <c r="A3945" s="58" t="s">
        <v>1</v>
      </c>
      <c r="B3945" s="51"/>
      <c r="C3945" s="58" t="s">
        <v>274</v>
      </c>
      <c r="D3945" s="51"/>
      <c r="E3945" s="65" t="s">
        <v>275</v>
      </c>
      <c r="F3945" s="57"/>
      <c r="G3945" s="57"/>
      <c r="H3945" s="57"/>
      <c r="I3945" s="57"/>
      <c r="J3945" s="57"/>
      <c r="K3945" s="59" t="s">
        <v>1</v>
      </c>
      <c r="L3945" s="51"/>
      <c r="M3945" s="59">
        <v>9589.15</v>
      </c>
      <c r="N3945" s="51"/>
      <c r="O3945" s="82" t="s">
        <v>1</v>
      </c>
      <c r="P3945" s="51"/>
    </row>
    <row r="3946" spans="1:16">
      <c r="A3946" s="58" t="s">
        <v>1</v>
      </c>
      <c r="B3946" s="51"/>
      <c r="C3946" s="58" t="s">
        <v>276</v>
      </c>
      <c r="D3946" s="51"/>
      <c r="E3946" s="65" t="s">
        <v>277</v>
      </c>
      <c r="F3946" s="57"/>
      <c r="G3946" s="57"/>
      <c r="H3946" s="57"/>
      <c r="I3946" s="57"/>
      <c r="J3946" s="57"/>
      <c r="K3946" s="59" t="s">
        <v>1</v>
      </c>
      <c r="L3946" s="51"/>
      <c r="M3946" s="59">
        <v>6120</v>
      </c>
      <c r="N3946" s="51"/>
      <c r="O3946" s="82" t="s">
        <v>1</v>
      </c>
      <c r="P3946" s="51"/>
    </row>
    <row r="3947" spans="1:16">
      <c r="A3947" s="58" t="s">
        <v>1</v>
      </c>
      <c r="B3947" s="51"/>
      <c r="C3947" s="58" t="s">
        <v>241</v>
      </c>
      <c r="D3947" s="51"/>
      <c r="E3947" s="65" t="s">
        <v>242</v>
      </c>
      <c r="F3947" s="57"/>
      <c r="G3947" s="57"/>
      <c r="H3947" s="57"/>
      <c r="I3947" s="57"/>
      <c r="J3947" s="57"/>
      <c r="K3947" s="59" t="s">
        <v>1</v>
      </c>
      <c r="L3947" s="51"/>
      <c r="M3947" s="59">
        <v>0</v>
      </c>
      <c r="N3947" s="51"/>
      <c r="O3947" s="82" t="s">
        <v>1</v>
      </c>
      <c r="P3947" s="51"/>
    </row>
    <row r="3948" spans="1:16">
      <c r="A3948" s="58" t="s">
        <v>1</v>
      </c>
      <c r="B3948" s="51"/>
      <c r="C3948" s="58" t="s">
        <v>278</v>
      </c>
      <c r="D3948" s="51"/>
      <c r="E3948" s="65" t="s">
        <v>279</v>
      </c>
      <c r="F3948" s="57"/>
      <c r="G3948" s="57"/>
      <c r="H3948" s="57"/>
      <c r="I3948" s="57"/>
      <c r="J3948" s="57"/>
      <c r="K3948" s="59" t="s">
        <v>1</v>
      </c>
      <c r="L3948" s="51"/>
      <c r="M3948" s="59">
        <v>25903.7</v>
      </c>
      <c r="N3948" s="51"/>
      <c r="O3948" s="82" t="s">
        <v>1</v>
      </c>
      <c r="P3948" s="51"/>
    </row>
    <row r="3949" spans="1:16">
      <c r="A3949" s="58" t="s">
        <v>1</v>
      </c>
      <c r="B3949" s="51"/>
      <c r="C3949" s="58" t="s">
        <v>280</v>
      </c>
      <c r="D3949" s="51"/>
      <c r="E3949" s="65" t="s">
        <v>281</v>
      </c>
      <c r="F3949" s="57"/>
      <c r="G3949" s="57"/>
      <c r="H3949" s="57"/>
      <c r="I3949" s="57"/>
      <c r="J3949" s="57"/>
      <c r="K3949" s="59" t="s">
        <v>1</v>
      </c>
      <c r="L3949" s="51"/>
      <c r="M3949" s="59">
        <v>710.5</v>
      </c>
      <c r="N3949" s="51"/>
      <c r="O3949" s="82" t="s">
        <v>1</v>
      </c>
      <c r="P3949" s="51"/>
    </row>
    <row r="3950" spans="1:16">
      <c r="A3950" s="58" t="s">
        <v>1</v>
      </c>
      <c r="B3950" s="51"/>
      <c r="C3950" s="58" t="s">
        <v>282</v>
      </c>
      <c r="D3950" s="51"/>
      <c r="E3950" s="65" t="s">
        <v>283</v>
      </c>
      <c r="F3950" s="57"/>
      <c r="G3950" s="57"/>
      <c r="H3950" s="57"/>
      <c r="I3950" s="57"/>
      <c r="J3950" s="57"/>
      <c r="K3950" s="59" t="s">
        <v>1</v>
      </c>
      <c r="L3950" s="51"/>
      <c r="M3950" s="59">
        <v>2375</v>
      </c>
      <c r="N3950" s="51"/>
      <c r="O3950" s="82" t="s">
        <v>1</v>
      </c>
      <c r="P3950" s="51"/>
    </row>
    <row r="3951" spans="1:16">
      <c r="A3951" s="58" t="s">
        <v>1</v>
      </c>
      <c r="B3951" s="51"/>
      <c r="C3951" s="58" t="s">
        <v>243</v>
      </c>
      <c r="D3951" s="51"/>
      <c r="E3951" s="65" t="s">
        <v>244</v>
      </c>
      <c r="F3951" s="57"/>
      <c r="G3951" s="57"/>
      <c r="H3951" s="57"/>
      <c r="I3951" s="57"/>
      <c r="J3951" s="57"/>
      <c r="K3951" s="59" t="s">
        <v>1</v>
      </c>
      <c r="L3951" s="51"/>
      <c r="M3951" s="59">
        <v>13861.25</v>
      </c>
      <c r="N3951" s="51"/>
      <c r="O3951" s="82" t="s">
        <v>1</v>
      </c>
      <c r="P3951" s="51"/>
    </row>
    <row r="3952" spans="1:16">
      <c r="A3952" s="58" t="s">
        <v>1</v>
      </c>
      <c r="B3952" s="51"/>
      <c r="C3952" s="58" t="s">
        <v>329</v>
      </c>
      <c r="D3952" s="51"/>
      <c r="E3952" s="65" t="s">
        <v>330</v>
      </c>
      <c r="F3952" s="57"/>
      <c r="G3952" s="57"/>
      <c r="H3952" s="57"/>
      <c r="I3952" s="57"/>
      <c r="J3952" s="57"/>
      <c r="K3952" s="59" t="s">
        <v>1</v>
      </c>
      <c r="L3952" s="51"/>
      <c r="M3952" s="59">
        <v>9981.0499999999993</v>
      </c>
      <c r="N3952" s="51"/>
      <c r="O3952" s="82" t="s">
        <v>1</v>
      </c>
      <c r="P3952" s="51"/>
    </row>
    <row r="3953" spans="1:16">
      <c r="A3953" s="58" t="s">
        <v>1</v>
      </c>
      <c r="B3953" s="51"/>
      <c r="C3953" s="58" t="s">
        <v>284</v>
      </c>
      <c r="D3953" s="51"/>
      <c r="E3953" s="65" t="s">
        <v>285</v>
      </c>
      <c r="F3953" s="57"/>
      <c r="G3953" s="57"/>
      <c r="H3953" s="57"/>
      <c r="I3953" s="57"/>
      <c r="J3953" s="57"/>
      <c r="K3953" s="59" t="s">
        <v>1</v>
      </c>
      <c r="L3953" s="51"/>
      <c r="M3953" s="59">
        <v>11009.98</v>
      </c>
      <c r="N3953" s="51"/>
      <c r="O3953" s="82" t="s">
        <v>1</v>
      </c>
      <c r="P3953" s="51"/>
    </row>
    <row r="3954" spans="1:16">
      <c r="A3954" s="54" t="s">
        <v>1</v>
      </c>
      <c r="B3954" s="51"/>
      <c r="C3954" s="54" t="s">
        <v>245</v>
      </c>
      <c r="D3954" s="51"/>
      <c r="E3954" s="56" t="s">
        <v>246</v>
      </c>
      <c r="F3954" s="57"/>
      <c r="G3954" s="57"/>
      <c r="H3954" s="57"/>
      <c r="I3954" s="57"/>
      <c r="J3954" s="57"/>
      <c r="K3954" s="55">
        <v>40500</v>
      </c>
      <c r="L3954" s="51"/>
      <c r="M3954" s="55">
        <v>12671.07</v>
      </c>
      <c r="N3954" s="51"/>
      <c r="O3954" s="81">
        <v>31.29</v>
      </c>
      <c r="P3954" s="51"/>
    </row>
    <row r="3955" spans="1:16">
      <c r="A3955" s="58" t="s">
        <v>1</v>
      </c>
      <c r="B3955" s="51"/>
      <c r="C3955" s="58" t="s">
        <v>286</v>
      </c>
      <c r="D3955" s="51"/>
      <c r="E3955" s="65" t="s">
        <v>287</v>
      </c>
      <c r="F3955" s="57"/>
      <c r="G3955" s="57"/>
      <c r="H3955" s="57"/>
      <c r="I3955" s="57"/>
      <c r="J3955" s="57"/>
      <c r="K3955" s="59" t="s">
        <v>1</v>
      </c>
      <c r="L3955" s="51"/>
      <c r="M3955" s="59">
        <v>11425.1</v>
      </c>
      <c r="N3955" s="51"/>
      <c r="O3955" s="82" t="s">
        <v>1</v>
      </c>
      <c r="P3955" s="51"/>
    </row>
    <row r="3956" spans="1:16">
      <c r="A3956" s="58" t="s">
        <v>1</v>
      </c>
      <c r="B3956" s="51"/>
      <c r="C3956" s="58" t="s">
        <v>249</v>
      </c>
      <c r="D3956" s="51"/>
      <c r="E3956" s="65" t="s">
        <v>250</v>
      </c>
      <c r="F3956" s="57"/>
      <c r="G3956" s="57"/>
      <c r="H3956" s="57"/>
      <c r="I3956" s="57"/>
      <c r="J3956" s="57"/>
      <c r="K3956" s="59" t="s">
        <v>1</v>
      </c>
      <c r="L3956" s="51"/>
      <c r="M3956" s="59">
        <v>345.97</v>
      </c>
      <c r="N3956" s="51"/>
      <c r="O3956" s="82" t="s">
        <v>1</v>
      </c>
      <c r="P3956" s="51"/>
    </row>
    <row r="3957" spans="1:16">
      <c r="A3957" s="58" t="s">
        <v>1</v>
      </c>
      <c r="B3957" s="51"/>
      <c r="C3957" s="58" t="s">
        <v>288</v>
      </c>
      <c r="D3957" s="51"/>
      <c r="E3957" s="65" t="s">
        <v>289</v>
      </c>
      <c r="F3957" s="57"/>
      <c r="G3957" s="57"/>
      <c r="H3957" s="57"/>
      <c r="I3957" s="57"/>
      <c r="J3957" s="57"/>
      <c r="K3957" s="59" t="s">
        <v>1</v>
      </c>
      <c r="L3957" s="51"/>
      <c r="M3957" s="59">
        <v>900</v>
      </c>
      <c r="N3957" s="51"/>
      <c r="O3957" s="82" t="s">
        <v>1</v>
      </c>
      <c r="P3957" s="51"/>
    </row>
    <row r="3958" spans="1:16">
      <c r="A3958" s="58" t="s">
        <v>1</v>
      </c>
      <c r="B3958" s="51"/>
      <c r="C3958" s="58" t="s">
        <v>290</v>
      </c>
      <c r="D3958" s="51"/>
      <c r="E3958" s="65" t="s">
        <v>291</v>
      </c>
      <c r="F3958" s="57"/>
      <c r="G3958" s="57"/>
      <c r="H3958" s="57"/>
      <c r="I3958" s="57"/>
      <c r="J3958" s="57"/>
      <c r="K3958" s="59" t="s">
        <v>1</v>
      </c>
      <c r="L3958" s="51"/>
      <c r="M3958" s="59">
        <v>0</v>
      </c>
      <c r="N3958" s="51"/>
      <c r="O3958" s="82" t="s">
        <v>1</v>
      </c>
      <c r="P3958" s="51"/>
    </row>
    <row r="3959" spans="1:16">
      <c r="A3959" s="58" t="s">
        <v>1</v>
      </c>
      <c r="B3959" s="51"/>
      <c r="C3959" s="58" t="s">
        <v>251</v>
      </c>
      <c r="D3959" s="51"/>
      <c r="E3959" s="65" t="s">
        <v>246</v>
      </c>
      <c r="F3959" s="57"/>
      <c r="G3959" s="57"/>
      <c r="H3959" s="57"/>
      <c r="I3959" s="57"/>
      <c r="J3959" s="57"/>
      <c r="K3959" s="59" t="s">
        <v>1</v>
      </c>
      <c r="L3959" s="51"/>
      <c r="M3959" s="59">
        <v>0</v>
      </c>
      <c r="N3959" s="51"/>
      <c r="O3959" s="82" t="s">
        <v>1</v>
      </c>
      <c r="P3959" s="51"/>
    </row>
    <row r="3960" spans="1:16">
      <c r="A3960" s="60"/>
      <c r="B3960" s="51"/>
      <c r="C3960" s="60" t="s">
        <v>703</v>
      </c>
      <c r="D3960" s="51"/>
      <c r="E3960" s="64" t="s">
        <v>704</v>
      </c>
      <c r="F3960" s="57"/>
      <c r="G3960" s="57"/>
      <c r="H3960" s="57"/>
      <c r="I3960" s="57"/>
      <c r="J3960" s="57"/>
      <c r="K3960" s="61">
        <v>8525000</v>
      </c>
      <c r="L3960" s="51"/>
      <c r="M3960" s="61">
        <v>3827606.29</v>
      </c>
      <c r="N3960" s="51"/>
      <c r="O3960" s="80">
        <v>44.9</v>
      </c>
      <c r="P3960" s="51"/>
    </row>
    <row r="3961" spans="1:16">
      <c r="A3961" s="62" t="s">
        <v>1</v>
      </c>
      <c r="B3961" s="51"/>
      <c r="C3961" s="62" t="s">
        <v>390</v>
      </c>
      <c r="D3961" s="51"/>
      <c r="E3961" s="51"/>
      <c r="F3961" s="51"/>
      <c r="G3961" s="51"/>
      <c r="H3961" s="51"/>
      <c r="I3961" s="51"/>
      <c r="J3961" s="51"/>
      <c r="K3961" s="63">
        <v>8525000</v>
      </c>
      <c r="L3961" s="51"/>
      <c r="M3961" s="63">
        <v>3827606.29</v>
      </c>
      <c r="N3961" s="51"/>
      <c r="O3961" s="76">
        <v>44.9</v>
      </c>
      <c r="P3961" s="51"/>
    </row>
    <row r="3962" spans="1:16">
      <c r="A3962" s="62" t="s">
        <v>1</v>
      </c>
      <c r="B3962" s="51"/>
      <c r="C3962" s="62" t="s">
        <v>391</v>
      </c>
      <c r="D3962" s="51"/>
      <c r="E3962" s="51"/>
      <c r="F3962" s="51"/>
      <c r="G3962" s="51"/>
      <c r="H3962" s="51"/>
      <c r="I3962" s="51"/>
      <c r="J3962" s="51"/>
      <c r="K3962" s="63">
        <v>8525000</v>
      </c>
      <c r="L3962" s="51"/>
      <c r="M3962" s="63">
        <v>3827606.29</v>
      </c>
      <c r="N3962" s="51"/>
      <c r="O3962" s="76">
        <v>44.9</v>
      </c>
      <c r="P3962" s="51"/>
    </row>
    <row r="3963" spans="1:16">
      <c r="A3963" s="54" t="s">
        <v>1</v>
      </c>
      <c r="B3963" s="51"/>
      <c r="C3963" s="54" t="s">
        <v>220</v>
      </c>
      <c r="D3963" s="51"/>
      <c r="E3963" s="56" t="s">
        <v>221</v>
      </c>
      <c r="F3963" s="57"/>
      <c r="G3963" s="57"/>
      <c r="H3963" s="57"/>
      <c r="I3963" s="57"/>
      <c r="J3963" s="57"/>
      <c r="K3963" s="55">
        <v>6830000</v>
      </c>
      <c r="L3963" s="51"/>
      <c r="M3963" s="55">
        <v>3083508.88</v>
      </c>
      <c r="N3963" s="51"/>
      <c r="O3963" s="81">
        <v>45.15</v>
      </c>
      <c r="P3963" s="51"/>
    </row>
    <row r="3964" spans="1:16">
      <c r="A3964" s="58" t="s">
        <v>1</v>
      </c>
      <c r="B3964" s="51"/>
      <c r="C3964" s="58" t="s">
        <v>222</v>
      </c>
      <c r="D3964" s="51"/>
      <c r="E3964" s="65" t="s">
        <v>223</v>
      </c>
      <c r="F3964" s="57"/>
      <c r="G3964" s="57"/>
      <c r="H3964" s="57"/>
      <c r="I3964" s="57"/>
      <c r="J3964" s="57"/>
      <c r="K3964" s="59" t="s">
        <v>1</v>
      </c>
      <c r="L3964" s="51"/>
      <c r="M3964" s="59">
        <v>3017760.7</v>
      </c>
      <c r="N3964" s="51"/>
      <c r="O3964" s="82" t="s">
        <v>1</v>
      </c>
      <c r="P3964" s="51"/>
    </row>
    <row r="3965" spans="1:16">
      <c r="A3965" s="58" t="s">
        <v>1</v>
      </c>
      <c r="B3965" s="51"/>
      <c r="C3965" s="58" t="s">
        <v>323</v>
      </c>
      <c r="D3965" s="51"/>
      <c r="E3965" s="65" t="s">
        <v>324</v>
      </c>
      <c r="F3965" s="57"/>
      <c r="G3965" s="57"/>
      <c r="H3965" s="57"/>
      <c r="I3965" s="57"/>
      <c r="J3965" s="57"/>
      <c r="K3965" s="59" t="s">
        <v>1</v>
      </c>
      <c r="L3965" s="51"/>
      <c r="M3965" s="59">
        <v>41226.85</v>
      </c>
      <c r="N3965" s="51"/>
      <c r="O3965" s="82" t="s">
        <v>1</v>
      </c>
      <c r="P3965" s="51"/>
    </row>
    <row r="3966" spans="1:16">
      <c r="A3966" s="58" t="s">
        <v>1</v>
      </c>
      <c r="B3966" s="51"/>
      <c r="C3966" s="58" t="s">
        <v>705</v>
      </c>
      <c r="D3966" s="51"/>
      <c r="E3966" s="65" t="s">
        <v>706</v>
      </c>
      <c r="F3966" s="57"/>
      <c r="G3966" s="57"/>
      <c r="H3966" s="57"/>
      <c r="I3966" s="57"/>
      <c r="J3966" s="57"/>
      <c r="K3966" s="59" t="s">
        <v>1</v>
      </c>
      <c r="L3966" s="51"/>
      <c r="M3966" s="59">
        <v>24521.33</v>
      </c>
      <c r="N3966" s="51"/>
      <c r="O3966" s="82" t="s">
        <v>1</v>
      </c>
      <c r="P3966" s="51"/>
    </row>
    <row r="3967" spans="1:16">
      <c r="A3967" s="54" t="s">
        <v>1</v>
      </c>
      <c r="B3967" s="51"/>
      <c r="C3967" s="54" t="s">
        <v>224</v>
      </c>
      <c r="D3967" s="51"/>
      <c r="E3967" s="56" t="s">
        <v>225</v>
      </c>
      <c r="F3967" s="57"/>
      <c r="G3967" s="57"/>
      <c r="H3967" s="57"/>
      <c r="I3967" s="57"/>
      <c r="J3967" s="57"/>
      <c r="K3967" s="55">
        <v>430000</v>
      </c>
      <c r="L3967" s="51"/>
      <c r="M3967" s="55">
        <v>137952.71</v>
      </c>
      <c r="N3967" s="51"/>
      <c r="O3967" s="81">
        <v>32.08</v>
      </c>
      <c r="P3967" s="51"/>
    </row>
    <row r="3968" spans="1:16">
      <c r="A3968" s="58" t="s">
        <v>1</v>
      </c>
      <c r="B3968" s="51"/>
      <c r="C3968" s="58" t="s">
        <v>226</v>
      </c>
      <c r="D3968" s="51"/>
      <c r="E3968" s="65" t="s">
        <v>225</v>
      </c>
      <c r="F3968" s="57"/>
      <c r="G3968" s="57"/>
      <c r="H3968" s="57"/>
      <c r="I3968" s="57"/>
      <c r="J3968" s="57"/>
      <c r="K3968" s="59" t="s">
        <v>1</v>
      </c>
      <c r="L3968" s="51"/>
      <c r="M3968" s="59">
        <v>137952.71</v>
      </c>
      <c r="N3968" s="51"/>
      <c r="O3968" s="82" t="s">
        <v>1</v>
      </c>
      <c r="P3968" s="51"/>
    </row>
    <row r="3969" spans="1:16">
      <c r="A3969" s="54" t="s">
        <v>1</v>
      </c>
      <c r="B3969" s="51"/>
      <c r="C3969" s="54" t="s">
        <v>227</v>
      </c>
      <c r="D3969" s="51"/>
      <c r="E3969" s="56" t="s">
        <v>228</v>
      </c>
      <c r="F3969" s="57"/>
      <c r="G3969" s="57"/>
      <c r="H3969" s="57"/>
      <c r="I3969" s="57"/>
      <c r="J3969" s="57"/>
      <c r="K3969" s="55">
        <v>1070000</v>
      </c>
      <c r="L3969" s="51"/>
      <c r="M3969" s="55">
        <v>508778.98</v>
      </c>
      <c r="N3969" s="51"/>
      <c r="O3969" s="81">
        <v>47.55</v>
      </c>
      <c r="P3969" s="51"/>
    </row>
    <row r="3970" spans="1:16">
      <c r="A3970" s="58" t="s">
        <v>1</v>
      </c>
      <c r="B3970" s="51"/>
      <c r="C3970" s="58" t="s">
        <v>229</v>
      </c>
      <c r="D3970" s="51"/>
      <c r="E3970" s="65" t="s">
        <v>230</v>
      </c>
      <c r="F3970" s="57"/>
      <c r="G3970" s="57"/>
      <c r="H3970" s="57"/>
      <c r="I3970" s="57"/>
      <c r="J3970" s="57"/>
      <c r="K3970" s="59" t="s">
        <v>1</v>
      </c>
      <c r="L3970" s="51"/>
      <c r="M3970" s="59">
        <v>508778.98</v>
      </c>
      <c r="N3970" s="51"/>
      <c r="O3970" s="82" t="s">
        <v>1</v>
      </c>
      <c r="P3970" s="51"/>
    </row>
    <row r="3971" spans="1:16">
      <c r="A3971" s="54" t="s">
        <v>1</v>
      </c>
      <c r="B3971" s="51"/>
      <c r="C3971" s="54" t="s">
        <v>231</v>
      </c>
      <c r="D3971" s="51"/>
      <c r="E3971" s="56" t="s">
        <v>232</v>
      </c>
      <c r="F3971" s="57"/>
      <c r="G3971" s="57"/>
      <c r="H3971" s="57"/>
      <c r="I3971" s="57"/>
      <c r="J3971" s="57"/>
      <c r="K3971" s="55">
        <v>170000</v>
      </c>
      <c r="L3971" s="51"/>
      <c r="M3971" s="55">
        <v>86290.72</v>
      </c>
      <c r="N3971" s="51"/>
      <c r="O3971" s="81">
        <v>50.76</v>
      </c>
      <c r="P3971" s="51"/>
    </row>
    <row r="3972" spans="1:16">
      <c r="A3972" s="58" t="s">
        <v>1</v>
      </c>
      <c r="B3972" s="51"/>
      <c r="C3972" s="58" t="s">
        <v>233</v>
      </c>
      <c r="D3972" s="51"/>
      <c r="E3972" s="65" t="s">
        <v>234</v>
      </c>
      <c r="F3972" s="57"/>
      <c r="G3972" s="57"/>
      <c r="H3972" s="57"/>
      <c r="I3972" s="57"/>
      <c r="J3972" s="57"/>
      <c r="K3972" s="59" t="s">
        <v>1</v>
      </c>
      <c r="L3972" s="51"/>
      <c r="M3972" s="59">
        <v>86290.72</v>
      </c>
      <c r="N3972" s="51"/>
      <c r="O3972" s="82" t="s">
        <v>1</v>
      </c>
      <c r="P3972" s="51"/>
    </row>
    <row r="3973" spans="1:16">
      <c r="A3973" s="54" t="s">
        <v>1</v>
      </c>
      <c r="B3973" s="51"/>
      <c r="C3973" s="54" t="s">
        <v>245</v>
      </c>
      <c r="D3973" s="51"/>
      <c r="E3973" s="56" t="s">
        <v>246</v>
      </c>
      <c r="F3973" s="57"/>
      <c r="G3973" s="57"/>
      <c r="H3973" s="57"/>
      <c r="I3973" s="57"/>
      <c r="J3973" s="57"/>
      <c r="K3973" s="55">
        <v>25000</v>
      </c>
      <c r="L3973" s="51"/>
      <c r="M3973" s="55">
        <v>11075</v>
      </c>
      <c r="N3973" s="51"/>
      <c r="O3973" s="81">
        <v>44.3</v>
      </c>
      <c r="P3973" s="51"/>
    </row>
    <row r="3974" spans="1:16">
      <c r="A3974" s="58" t="s">
        <v>1</v>
      </c>
      <c r="B3974" s="51"/>
      <c r="C3974" s="58" t="s">
        <v>290</v>
      </c>
      <c r="D3974" s="51"/>
      <c r="E3974" s="65" t="s">
        <v>291</v>
      </c>
      <c r="F3974" s="57"/>
      <c r="G3974" s="57"/>
      <c r="H3974" s="57"/>
      <c r="I3974" s="57"/>
      <c r="J3974" s="57"/>
      <c r="K3974" s="59" t="s">
        <v>1</v>
      </c>
      <c r="L3974" s="51"/>
      <c r="M3974" s="59">
        <v>11075</v>
      </c>
      <c r="N3974" s="51"/>
      <c r="O3974" s="82" t="s">
        <v>1</v>
      </c>
      <c r="P3974" s="51"/>
    </row>
    <row r="3975" spans="1:16">
      <c r="A3975" s="66" t="s">
        <v>1</v>
      </c>
      <c r="B3975" s="51"/>
      <c r="C3975" s="66" t="s">
        <v>589</v>
      </c>
      <c r="D3975" s="51"/>
      <c r="E3975" s="70" t="s">
        <v>590</v>
      </c>
      <c r="F3975" s="57"/>
      <c r="G3975" s="57"/>
      <c r="H3975" s="57"/>
      <c r="I3975" s="57"/>
      <c r="J3975" s="57"/>
      <c r="K3975" s="67">
        <v>2569279.0499999998</v>
      </c>
      <c r="L3975" s="51"/>
      <c r="M3975" s="67">
        <v>852270.91</v>
      </c>
      <c r="N3975" s="51"/>
      <c r="O3975" s="79">
        <v>33.17</v>
      </c>
      <c r="P3975" s="51"/>
    </row>
    <row r="3976" spans="1:16">
      <c r="A3976" s="60"/>
      <c r="B3976" s="51"/>
      <c r="C3976" s="60" t="s">
        <v>638</v>
      </c>
      <c r="D3976" s="51"/>
      <c r="E3976" s="64" t="s">
        <v>639</v>
      </c>
      <c r="F3976" s="57"/>
      <c r="G3976" s="57"/>
      <c r="H3976" s="57"/>
      <c r="I3976" s="57"/>
      <c r="J3976" s="57"/>
      <c r="K3976" s="61">
        <v>1172200</v>
      </c>
      <c r="L3976" s="51"/>
      <c r="M3976" s="61">
        <v>572659.22</v>
      </c>
      <c r="N3976" s="51"/>
      <c r="O3976" s="80">
        <v>48.85</v>
      </c>
      <c r="P3976" s="51"/>
    </row>
    <row r="3977" spans="1:16">
      <c r="A3977" s="62" t="s">
        <v>1</v>
      </c>
      <c r="B3977" s="51"/>
      <c r="C3977" s="62" t="s">
        <v>384</v>
      </c>
      <c r="D3977" s="51"/>
      <c r="E3977" s="51"/>
      <c r="F3977" s="51"/>
      <c r="G3977" s="51"/>
      <c r="H3977" s="51"/>
      <c r="I3977" s="51"/>
      <c r="J3977" s="51"/>
      <c r="K3977" s="63">
        <v>705980</v>
      </c>
      <c r="L3977" s="51"/>
      <c r="M3977" s="63">
        <v>421140.25</v>
      </c>
      <c r="N3977" s="51"/>
      <c r="O3977" s="76">
        <v>59.65</v>
      </c>
      <c r="P3977" s="51"/>
    </row>
    <row r="3978" spans="1:16">
      <c r="A3978" s="62" t="s">
        <v>1</v>
      </c>
      <c r="B3978" s="51"/>
      <c r="C3978" s="62" t="s">
        <v>385</v>
      </c>
      <c r="D3978" s="51"/>
      <c r="E3978" s="51"/>
      <c r="F3978" s="51"/>
      <c r="G3978" s="51"/>
      <c r="H3978" s="51"/>
      <c r="I3978" s="51"/>
      <c r="J3978" s="51"/>
      <c r="K3978" s="63">
        <v>705980</v>
      </c>
      <c r="L3978" s="51"/>
      <c r="M3978" s="63">
        <v>421140.25</v>
      </c>
      <c r="N3978" s="51"/>
      <c r="O3978" s="76">
        <v>59.65</v>
      </c>
      <c r="P3978" s="51"/>
    </row>
    <row r="3979" spans="1:16">
      <c r="A3979" s="54" t="s">
        <v>1</v>
      </c>
      <c r="B3979" s="51"/>
      <c r="C3979" s="54" t="s">
        <v>220</v>
      </c>
      <c r="D3979" s="51"/>
      <c r="E3979" s="56" t="s">
        <v>221</v>
      </c>
      <c r="F3979" s="57"/>
      <c r="G3979" s="57"/>
      <c r="H3979" s="57"/>
      <c r="I3979" s="57"/>
      <c r="J3979" s="57"/>
      <c r="K3979" s="55">
        <v>570000</v>
      </c>
      <c r="L3979" s="51"/>
      <c r="M3979" s="55">
        <v>353824.43</v>
      </c>
      <c r="N3979" s="51"/>
      <c r="O3979" s="81">
        <v>62.07</v>
      </c>
      <c r="P3979" s="51"/>
    </row>
    <row r="3980" spans="1:16">
      <c r="A3980" s="58" t="s">
        <v>1</v>
      </c>
      <c r="B3980" s="51"/>
      <c r="C3980" s="58" t="s">
        <v>222</v>
      </c>
      <c r="D3980" s="51"/>
      <c r="E3980" s="65" t="s">
        <v>223</v>
      </c>
      <c r="F3980" s="57"/>
      <c r="G3980" s="57"/>
      <c r="H3980" s="57"/>
      <c r="I3980" s="57"/>
      <c r="J3980" s="57"/>
      <c r="K3980" s="59" t="s">
        <v>1</v>
      </c>
      <c r="L3980" s="51"/>
      <c r="M3980" s="59">
        <v>353824.43</v>
      </c>
      <c r="N3980" s="51"/>
      <c r="O3980" s="82" t="s">
        <v>1</v>
      </c>
      <c r="P3980" s="51"/>
    </row>
    <row r="3981" spans="1:16">
      <c r="A3981" s="54" t="s">
        <v>1</v>
      </c>
      <c r="B3981" s="51"/>
      <c r="C3981" s="54" t="s">
        <v>224</v>
      </c>
      <c r="D3981" s="51"/>
      <c r="E3981" s="56" t="s">
        <v>225</v>
      </c>
      <c r="F3981" s="57"/>
      <c r="G3981" s="57"/>
      <c r="H3981" s="57"/>
      <c r="I3981" s="57"/>
      <c r="J3981" s="57"/>
      <c r="K3981" s="55">
        <v>28880</v>
      </c>
      <c r="L3981" s="51"/>
      <c r="M3981" s="55">
        <v>12273.18</v>
      </c>
      <c r="N3981" s="51"/>
      <c r="O3981" s="81">
        <v>42.5</v>
      </c>
      <c r="P3981" s="51"/>
    </row>
    <row r="3982" spans="1:16">
      <c r="A3982" s="58" t="s">
        <v>1</v>
      </c>
      <c r="B3982" s="51"/>
      <c r="C3982" s="58" t="s">
        <v>226</v>
      </c>
      <c r="D3982" s="51"/>
      <c r="E3982" s="65" t="s">
        <v>225</v>
      </c>
      <c r="F3982" s="57"/>
      <c r="G3982" s="57"/>
      <c r="H3982" s="57"/>
      <c r="I3982" s="57"/>
      <c r="J3982" s="57"/>
      <c r="K3982" s="59" t="s">
        <v>1</v>
      </c>
      <c r="L3982" s="51"/>
      <c r="M3982" s="59">
        <v>12273.18</v>
      </c>
      <c r="N3982" s="51"/>
      <c r="O3982" s="82" t="s">
        <v>1</v>
      </c>
      <c r="P3982" s="51"/>
    </row>
    <row r="3983" spans="1:16">
      <c r="A3983" s="54" t="s">
        <v>1</v>
      </c>
      <c r="B3983" s="51"/>
      <c r="C3983" s="54" t="s">
        <v>227</v>
      </c>
      <c r="D3983" s="51"/>
      <c r="E3983" s="56" t="s">
        <v>228</v>
      </c>
      <c r="F3983" s="57"/>
      <c r="G3983" s="57"/>
      <c r="H3983" s="57"/>
      <c r="I3983" s="57"/>
      <c r="J3983" s="57"/>
      <c r="K3983" s="55">
        <v>94000</v>
      </c>
      <c r="L3983" s="51"/>
      <c r="M3983" s="55">
        <v>50209.89</v>
      </c>
      <c r="N3983" s="51"/>
      <c r="O3983" s="81">
        <v>53.41</v>
      </c>
      <c r="P3983" s="51"/>
    </row>
    <row r="3984" spans="1:16">
      <c r="A3984" s="58" t="s">
        <v>1</v>
      </c>
      <c r="B3984" s="51"/>
      <c r="C3984" s="58" t="s">
        <v>229</v>
      </c>
      <c r="D3984" s="51"/>
      <c r="E3984" s="65" t="s">
        <v>230</v>
      </c>
      <c r="F3984" s="57"/>
      <c r="G3984" s="57"/>
      <c r="H3984" s="57"/>
      <c r="I3984" s="57"/>
      <c r="J3984" s="57"/>
      <c r="K3984" s="59" t="s">
        <v>1</v>
      </c>
      <c r="L3984" s="51"/>
      <c r="M3984" s="59">
        <v>50209.89</v>
      </c>
      <c r="N3984" s="51"/>
      <c r="O3984" s="82" t="s">
        <v>1</v>
      </c>
      <c r="P3984" s="51"/>
    </row>
    <row r="3985" spans="1:16">
      <c r="A3985" s="54" t="s">
        <v>1</v>
      </c>
      <c r="B3985" s="51"/>
      <c r="C3985" s="54" t="s">
        <v>231</v>
      </c>
      <c r="D3985" s="51"/>
      <c r="E3985" s="56" t="s">
        <v>232</v>
      </c>
      <c r="F3985" s="57"/>
      <c r="G3985" s="57"/>
      <c r="H3985" s="57"/>
      <c r="I3985" s="57"/>
      <c r="J3985" s="57"/>
      <c r="K3985" s="55">
        <v>13100</v>
      </c>
      <c r="L3985" s="51"/>
      <c r="M3985" s="55">
        <v>4832.75</v>
      </c>
      <c r="N3985" s="51"/>
      <c r="O3985" s="81">
        <v>36.89</v>
      </c>
      <c r="P3985" s="51"/>
    </row>
    <row r="3986" spans="1:16">
      <c r="A3986" s="58" t="s">
        <v>1</v>
      </c>
      <c r="B3986" s="51"/>
      <c r="C3986" s="58" t="s">
        <v>233</v>
      </c>
      <c r="D3986" s="51"/>
      <c r="E3986" s="65" t="s">
        <v>234</v>
      </c>
      <c r="F3986" s="57"/>
      <c r="G3986" s="57"/>
      <c r="H3986" s="57"/>
      <c r="I3986" s="57"/>
      <c r="J3986" s="57"/>
      <c r="K3986" s="59" t="s">
        <v>1</v>
      </c>
      <c r="L3986" s="51"/>
      <c r="M3986" s="59">
        <v>4832.75</v>
      </c>
      <c r="N3986" s="51"/>
      <c r="O3986" s="82" t="s">
        <v>1</v>
      </c>
      <c r="P3986" s="51"/>
    </row>
    <row r="3987" spans="1:16">
      <c r="A3987" s="62" t="s">
        <v>1</v>
      </c>
      <c r="B3987" s="51"/>
      <c r="C3987" s="62" t="s">
        <v>388</v>
      </c>
      <c r="D3987" s="51"/>
      <c r="E3987" s="51"/>
      <c r="F3987" s="51"/>
      <c r="G3987" s="51"/>
      <c r="H3987" s="51"/>
      <c r="I3987" s="51"/>
      <c r="J3987" s="51"/>
      <c r="K3987" s="63">
        <v>375220</v>
      </c>
      <c r="L3987" s="51"/>
      <c r="M3987" s="63">
        <v>151518.97</v>
      </c>
      <c r="N3987" s="51"/>
      <c r="O3987" s="76">
        <v>40.380000000000003</v>
      </c>
      <c r="P3987" s="51"/>
    </row>
    <row r="3988" spans="1:16">
      <c r="A3988" s="62" t="s">
        <v>1</v>
      </c>
      <c r="B3988" s="51"/>
      <c r="C3988" s="62" t="s">
        <v>389</v>
      </c>
      <c r="D3988" s="51"/>
      <c r="E3988" s="51"/>
      <c r="F3988" s="51"/>
      <c r="G3988" s="51"/>
      <c r="H3988" s="51"/>
      <c r="I3988" s="51"/>
      <c r="J3988" s="51"/>
      <c r="K3988" s="63">
        <v>375220</v>
      </c>
      <c r="L3988" s="51"/>
      <c r="M3988" s="63">
        <v>151518.97</v>
      </c>
      <c r="N3988" s="51"/>
      <c r="O3988" s="76">
        <v>40.380000000000003</v>
      </c>
      <c r="P3988" s="51"/>
    </row>
    <row r="3989" spans="1:16">
      <c r="A3989" s="54" t="s">
        <v>1</v>
      </c>
      <c r="B3989" s="51"/>
      <c r="C3989" s="54" t="s">
        <v>220</v>
      </c>
      <c r="D3989" s="51"/>
      <c r="E3989" s="56" t="s">
        <v>221</v>
      </c>
      <c r="F3989" s="57"/>
      <c r="G3989" s="57"/>
      <c r="H3989" s="57"/>
      <c r="I3989" s="57"/>
      <c r="J3989" s="57"/>
      <c r="K3989" s="55">
        <v>78500</v>
      </c>
      <c r="L3989" s="51"/>
      <c r="M3989" s="55">
        <v>0</v>
      </c>
      <c r="N3989" s="51"/>
      <c r="O3989" s="81">
        <v>0</v>
      </c>
      <c r="P3989" s="51"/>
    </row>
    <row r="3990" spans="1:16">
      <c r="A3990" s="58" t="s">
        <v>1</v>
      </c>
      <c r="B3990" s="51"/>
      <c r="C3990" s="58" t="s">
        <v>222</v>
      </c>
      <c r="D3990" s="51"/>
      <c r="E3990" s="65" t="s">
        <v>223</v>
      </c>
      <c r="F3990" s="57"/>
      <c r="G3990" s="57"/>
      <c r="H3990" s="57"/>
      <c r="I3990" s="57"/>
      <c r="J3990" s="57"/>
      <c r="K3990" s="59" t="s">
        <v>1</v>
      </c>
      <c r="L3990" s="51"/>
      <c r="M3990" s="59">
        <v>0</v>
      </c>
      <c r="N3990" s="51"/>
      <c r="O3990" s="82" t="s">
        <v>1</v>
      </c>
      <c r="P3990" s="51"/>
    </row>
    <row r="3991" spans="1:16">
      <c r="A3991" s="54" t="s">
        <v>1</v>
      </c>
      <c r="B3991" s="51"/>
      <c r="C3991" s="54" t="s">
        <v>224</v>
      </c>
      <c r="D3991" s="51"/>
      <c r="E3991" s="56" t="s">
        <v>225</v>
      </c>
      <c r="F3991" s="57"/>
      <c r="G3991" s="57"/>
      <c r="H3991" s="57"/>
      <c r="I3991" s="57"/>
      <c r="J3991" s="57"/>
      <c r="K3991" s="55">
        <v>7220</v>
      </c>
      <c r="L3991" s="51"/>
      <c r="M3991" s="55">
        <v>0</v>
      </c>
      <c r="N3991" s="51"/>
      <c r="O3991" s="81">
        <v>0</v>
      </c>
      <c r="P3991" s="51"/>
    </row>
    <row r="3992" spans="1:16">
      <c r="A3992" s="58" t="s">
        <v>1</v>
      </c>
      <c r="B3992" s="51"/>
      <c r="C3992" s="58" t="s">
        <v>226</v>
      </c>
      <c r="D3992" s="51"/>
      <c r="E3992" s="65" t="s">
        <v>225</v>
      </c>
      <c r="F3992" s="57"/>
      <c r="G3992" s="57"/>
      <c r="H3992" s="57"/>
      <c r="I3992" s="57"/>
      <c r="J3992" s="57"/>
      <c r="K3992" s="59" t="s">
        <v>1</v>
      </c>
      <c r="L3992" s="51"/>
      <c r="M3992" s="59">
        <v>0</v>
      </c>
      <c r="N3992" s="51"/>
      <c r="O3992" s="82" t="s">
        <v>1</v>
      </c>
      <c r="P3992" s="51"/>
    </row>
    <row r="3993" spans="1:16">
      <c r="A3993" s="54" t="s">
        <v>1</v>
      </c>
      <c r="B3993" s="51"/>
      <c r="C3993" s="54" t="s">
        <v>227</v>
      </c>
      <c r="D3993" s="51"/>
      <c r="E3993" s="56" t="s">
        <v>228</v>
      </c>
      <c r="F3993" s="57"/>
      <c r="G3993" s="57"/>
      <c r="H3993" s="57"/>
      <c r="I3993" s="57"/>
      <c r="J3993" s="57"/>
      <c r="K3993" s="55">
        <v>13000</v>
      </c>
      <c r="L3993" s="51"/>
      <c r="M3993" s="55">
        <v>0</v>
      </c>
      <c r="N3993" s="51"/>
      <c r="O3993" s="81">
        <v>0</v>
      </c>
      <c r="P3993" s="51"/>
    </row>
    <row r="3994" spans="1:16">
      <c r="A3994" s="58" t="s">
        <v>1</v>
      </c>
      <c r="B3994" s="51"/>
      <c r="C3994" s="58" t="s">
        <v>229</v>
      </c>
      <c r="D3994" s="51"/>
      <c r="E3994" s="65" t="s">
        <v>230</v>
      </c>
      <c r="F3994" s="57"/>
      <c r="G3994" s="57"/>
      <c r="H3994" s="57"/>
      <c r="I3994" s="57"/>
      <c r="J3994" s="57"/>
      <c r="K3994" s="59" t="s">
        <v>1</v>
      </c>
      <c r="L3994" s="51"/>
      <c r="M3994" s="59">
        <v>0</v>
      </c>
      <c r="N3994" s="51"/>
      <c r="O3994" s="82" t="s">
        <v>1</v>
      </c>
      <c r="P3994" s="51"/>
    </row>
    <row r="3995" spans="1:16">
      <c r="A3995" s="54" t="s">
        <v>1</v>
      </c>
      <c r="B3995" s="51"/>
      <c r="C3995" s="54" t="s">
        <v>231</v>
      </c>
      <c r="D3995" s="51"/>
      <c r="E3995" s="56" t="s">
        <v>232</v>
      </c>
      <c r="F3995" s="57"/>
      <c r="G3995" s="57"/>
      <c r="H3995" s="57"/>
      <c r="I3995" s="57"/>
      <c r="J3995" s="57"/>
      <c r="K3995" s="55">
        <v>2900</v>
      </c>
      <c r="L3995" s="51"/>
      <c r="M3995" s="55">
        <v>0</v>
      </c>
      <c r="N3995" s="51"/>
      <c r="O3995" s="81">
        <v>0</v>
      </c>
      <c r="P3995" s="51"/>
    </row>
    <row r="3996" spans="1:16">
      <c r="A3996" s="58" t="s">
        <v>1</v>
      </c>
      <c r="B3996" s="51"/>
      <c r="C3996" s="58" t="s">
        <v>258</v>
      </c>
      <c r="D3996" s="51"/>
      <c r="E3996" s="65" t="s">
        <v>259</v>
      </c>
      <c r="F3996" s="57"/>
      <c r="G3996" s="57"/>
      <c r="H3996" s="57"/>
      <c r="I3996" s="57"/>
      <c r="J3996" s="57"/>
      <c r="K3996" s="59" t="s">
        <v>1</v>
      </c>
      <c r="L3996" s="51"/>
      <c r="M3996" s="59">
        <v>0</v>
      </c>
      <c r="N3996" s="51"/>
      <c r="O3996" s="82" t="s">
        <v>1</v>
      </c>
      <c r="P3996" s="51"/>
    </row>
    <row r="3997" spans="1:16">
      <c r="A3997" s="58" t="s">
        <v>1</v>
      </c>
      <c r="B3997" s="51"/>
      <c r="C3997" s="58" t="s">
        <v>233</v>
      </c>
      <c r="D3997" s="51"/>
      <c r="E3997" s="65" t="s">
        <v>234</v>
      </c>
      <c r="F3997" s="57"/>
      <c r="G3997" s="57"/>
      <c r="H3997" s="57"/>
      <c r="I3997" s="57"/>
      <c r="J3997" s="57"/>
      <c r="K3997" s="59" t="s">
        <v>1</v>
      </c>
      <c r="L3997" s="51"/>
      <c r="M3997" s="59">
        <v>0</v>
      </c>
      <c r="N3997" s="51"/>
      <c r="O3997" s="82" t="s">
        <v>1</v>
      </c>
      <c r="P3997" s="51"/>
    </row>
    <row r="3998" spans="1:16">
      <c r="A3998" s="58" t="s">
        <v>1</v>
      </c>
      <c r="B3998" s="51"/>
      <c r="C3998" s="58" t="s">
        <v>260</v>
      </c>
      <c r="D3998" s="51"/>
      <c r="E3998" s="65" t="s">
        <v>261</v>
      </c>
      <c r="F3998" s="57"/>
      <c r="G3998" s="57"/>
      <c r="H3998" s="57"/>
      <c r="I3998" s="57"/>
      <c r="J3998" s="57"/>
      <c r="K3998" s="59" t="s">
        <v>1</v>
      </c>
      <c r="L3998" s="51"/>
      <c r="M3998" s="59">
        <v>0</v>
      </c>
      <c r="N3998" s="51"/>
      <c r="O3998" s="82" t="s">
        <v>1</v>
      </c>
      <c r="P3998" s="51"/>
    </row>
    <row r="3999" spans="1:16">
      <c r="A3999" s="54" t="s">
        <v>1</v>
      </c>
      <c r="B3999" s="51"/>
      <c r="C3999" s="54" t="s">
        <v>235</v>
      </c>
      <c r="D3999" s="51"/>
      <c r="E3999" s="56" t="s">
        <v>236</v>
      </c>
      <c r="F3999" s="57"/>
      <c r="G3999" s="57"/>
      <c r="H3999" s="57"/>
      <c r="I3999" s="57"/>
      <c r="J3999" s="57"/>
      <c r="K3999" s="55">
        <v>273100</v>
      </c>
      <c r="L3999" s="51"/>
      <c r="M3999" s="55">
        <v>151518.97</v>
      </c>
      <c r="N3999" s="51"/>
      <c r="O3999" s="81">
        <v>55.48</v>
      </c>
      <c r="P3999" s="51"/>
    </row>
    <row r="4000" spans="1:16">
      <c r="A4000" s="58" t="s">
        <v>1</v>
      </c>
      <c r="B4000" s="51"/>
      <c r="C4000" s="58" t="s">
        <v>237</v>
      </c>
      <c r="D4000" s="51"/>
      <c r="E4000" s="65" t="s">
        <v>238</v>
      </c>
      <c r="F4000" s="57"/>
      <c r="G4000" s="57"/>
      <c r="H4000" s="57"/>
      <c r="I4000" s="57"/>
      <c r="J4000" s="57"/>
      <c r="K4000" s="59" t="s">
        <v>1</v>
      </c>
      <c r="L4000" s="51"/>
      <c r="M4000" s="59">
        <v>0</v>
      </c>
      <c r="N4000" s="51"/>
      <c r="O4000" s="82" t="s">
        <v>1</v>
      </c>
      <c r="P4000" s="51"/>
    </row>
    <row r="4001" spans="1:16">
      <c r="A4001" s="58" t="s">
        <v>1</v>
      </c>
      <c r="B4001" s="51"/>
      <c r="C4001" s="58" t="s">
        <v>327</v>
      </c>
      <c r="D4001" s="51"/>
      <c r="E4001" s="65" t="s">
        <v>328</v>
      </c>
      <c r="F4001" s="57"/>
      <c r="G4001" s="57"/>
      <c r="H4001" s="57"/>
      <c r="I4001" s="57"/>
      <c r="J4001" s="57"/>
      <c r="K4001" s="59" t="s">
        <v>1</v>
      </c>
      <c r="L4001" s="51"/>
      <c r="M4001" s="59">
        <v>151518.97</v>
      </c>
      <c r="N4001" s="51"/>
      <c r="O4001" s="82" t="s">
        <v>1</v>
      </c>
      <c r="P4001" s="51"/>
    </row>
    <row r="4002" spans="1:16">
      <c r="A4002" s="58" t="s">
        <v>1</v>
      </c>
      <c r="B4002" s="51"/>
      <c r="C4002" s="58" t="s">
        <v>266</v>
      </c>
      <c r="D4002" s="51"/>
      <c r="E4002" s="65" t="s">
        <v>267</v>
      </c>
      <c r="F4002" s="57"/>
      <c r="G4002" s="57"/>
      <c r="H4002" s="57"/>
      <c r="I4002" s="57"/>
      <c r="J4002" s="57"/>
      <c r="K4002" s="59" t="s">
        <v>1</v>
      </c>
      <c r="L4002" s="51"/>
      <c r="M4002" s="59">
        <v>0</v>
      </c>
      <c r="N4002" s="51"/>
      <c r="O4002" s="82" t="s">
        <v>1</v>
      </c>
      <c r="P4002" s="51"/>
    </row>
    <row r="4003" spans="1:16">
      <c r="A4003" s="58" t="s">
        <v>1</v>
      </c>
      <c r="B4003" s="51"/>
      <c r="C4003" s="58" t="s">
        <v>270</v>
      </c>
      <c r="D4003" s="51"/>
      <c r="E4003" s="65" t="s">
        <v>271</v>
      </c>
      <c r="F4003" s="57"/>
      <c r="G4003" s="57"/>
      <c r="H4003" s="57"/>
      <c r="I4003" s="57"/>
      <c r="J4003" s="57"/>
      <c r="K4003" s="59" t="s">
        <v>1</v>
      </c>
      <c r="L4003" s="51"/>
      <c r="M4003" s="59">
        <v>0</v>
      </c>
      <c r="N4003" s="51"/>
      <c r="O4003" s="82" t="s">
        <v>1</v>
      </c>
      <c r="P4003" s="51"/>
    </row>
    <row r="4004" spans="1:16">
      <c r="A4004" s="54" t="s">
        <v>1</v>
      </c>
      <c r="B4004" s="51"/>
      <c r="C4004" s="54" t="s">
        <v>239</v>
      </c>
      <c r="D4004" s="51"/>
      <c r="E4004" s="56" t="s">
        <v>240</v>
      </c>
      <c r="F4004" s="57"/>
      <c r="G4004" s="57"/>
      <c r="H4004" s="57"/>
      <c r="I4004" s="57"/>
      <c r="J4004" s="57"/>
      <c r="K4004" s="55">
        <v>500</v>
      </c>
      <c r="L4004" s="51"/>
      <c r="M4004" s="55">
        <v>0</v>
      </c>
      <c r="N4004" s="51"/>
      <c r="O4004" s="81">
        <v>0</v>
      </c>
      <c r="P4004" s="51"/>
    </row>
    <row r="4005" spans="1:16">
      <c r="A4005" s="58" t="s">
        <v>1</v>
      </c>
      <c r="B4005" s="51"/>
      <c r="C4005" s="58" t="s">
        <v>282</v>
      </c>
      <c r="D4005" s="51"/>
      <c r="E4005" s="65" t="s">
        <v>283</v>
      </c>
      <c r="F4005" s="57"/>
      <c r="G4005" s="57"/>
      <c r="H4005" s="57"/>
      <c r="I4005" s="57"/>
      <c r="J4005" s="57"/>
      <c r="K4005" s="59" t="s">
        <v>1</v>
      </c>
      <c r="L4005" s="51"/>
      <c r="M4005" s="59">
        <v>0</v>
      </c>
      <c r="N4005" s="51"/>
      <c r="O4005" s="82" t="s">
        <v>1</v>
      </c>
      <c r="P4005" s="51"/>
    </row>
    <row r="4006" spans="1:16">
      <c r="A4006" s="62" t="s">
        <v>1</v>
      </c>
      <c r="B4006" s="51"/>
      <c r="C4006" s="62" t="s">
        <v>390</v>
      </c>
      <c r="D4006" s="51"/>
      <c r="E4006" s="51"/>
      <c r="F4006" s="51"/>
      <c r="G4006" s="51"/>
      <c r="H4006" s="51"/>
      <c r="I4006" s="51"/>
      <c r="J4006" s="51"/>
      <c r="K4006" s="63">
        <v>91000</v>
      </c>
      <c r="L4006" s="51"/>
      <c r="M4006" s="63">
        <v>0</v>
      </c>
      <c r="N4006" s="51"/>
      <c r="O4006" s="76">
        <v>0</v>
      </c>
      <c r="P4006" s="51"/>
    </row>
    <row r="4007" spans="1:16">
      <c r="A4007" s="62" t="s">
        <v>1</v>
      </c>
      <c r="B4007" s="51"/>
      <c r="C4007" s="62" t="s">
        <v>391</v>
      </c>
      <c r="D4007" s="51"/>
      <c r="E4007" s="51"/>
      <c r="F4007" s="51"/>
      <c r="G4007" s="51"/>
      <c r="H4007" s="51"/>
      <c r="I4007" s="51"/>
      <c r="J4007" s="51"/>
      <c r="K4007" s="63">
        <v>91000</v>
      </c>
      <c r="L4007" s="51"/>
      <c r="M4007" s="63">
        <v>0</v>
      </c>
      <c r="N4007" s="51"/>
      <c r="O4007" s="76">
        <v>0</v>
      </c>
      <c r="P4007" s="51"/>
    </row>
    <row r="4008" spans="1:16">
      <c r="A4008" s="54" t="s">
        <v>1</v>
      </c>
      <c r="B4008" s="51"/>
      <c r="C4008" s="54" t="s">
        <v>220</v>
      </c>
      <c r="D4008" s="51"/>
      <c r="E4008" s="56" t="s">
        <v>221</v>
      </c>
      <c r="F4008" s="57"/>
      <c r="G4008" s="57"/>
      <c r="H4008" s="57"/>
      <c r="I4008" s="57"/>
      <c r="J4008" s="57"/>
      <c r="K4008" s="55">
        <v>34000</v>
      </c>
      <c r="L4008" s="51"/>
      <c r="M4008" s="55">
        <v>0</v>
      </c>
      <c r="N4008" s="51"/>
      <c r="O4008" s="81">
        <v>0</v>
      </c>
      <c r="P4008" s="51"/>
    </row>
    <row r="4009" spans="1:16">
      <c r="A4009" s="58" t="s">
        <v>1</v>
      </c>
      <c r="B4009" s="51"/>
      <c r="C4009" s="58" t="s">
        <v>222</v>
      </c>
      <c r="D4009" s="51"/>
      <c r="E4009" s="65" t="s">
        <v>223</v>
      </c>
      <c r="F4009" s="57"/>
      <c r="G4009" s="57"/>
      <c r="H4009" s="57"/>
      <c r="I4009" s="57"/>
      <c r="J4009" s="57"/>
      <c r="K4009" s="59" t="s">
        <v>1</v>
      </c>
      <c r="L4009" s="51"/>
      <c r="M4009" s="59">
        <v>0</v>
      </c>
      <c r="N4009" s="51"/>
      <c r="O4009" s="82" t="s">
        <v>1</v>
      </c>
      <c r="P4009" s="51"/>
    </row>
    <row r="4010" spans="1:16">
      <c r="A4010" s="54" t="s">
        <v>1</v>
      </c>
      <c r="B4010" s="51"/>
      <c r="C4010" s="54" t="s">
        <v>227</v>
      </c>
      <c r="D4010" s="51"/>
      <c r="E4010" s="56" t="s">
        <v>228</v>
      </c>
      <c r="F4010" s="57"/>
      <c r="G4010" s="57"/>
      <c r="H4010" s="57"/>
      <c r="I4010" s="57"/>
      <c r="J4010" s="57"/>
      <c r="K4010" s="55">
        <v>6000</v>
      </c>
      <c r="L4010" s="51"/>
      <c r="M4010" s="55">
        <v>0</v>
      </c>
      <c r="N4010" s="51"/>
      <c r="O4010" s="81">
        <v>0</v>
      </c>
      <c r="P4010" s="51"/>
    </row>
    <row r="4011" spans="1:16">
      <c r="A4011" s="58" t="s">
        <v>1</v>
      </c>
      <c r="B4011" s="51"/>
      <c r="C4011" s="58" t="s">
        <v>229</v>
      </c>
      <c r="D4011" s="51"/>
      <c r="E4011" s="65" t="s">
        <v>230</v>
      </c>
      <c r="F4011" s="57"/>
      <c r="G4011" s="57"/>
      <c r="H4011" s="57"/>
      <c r="I4011" s="57"/>
      <c r="J4011" s="57"/>
      <c r="K4011" s="59" t="s">
        <v>1</v>
      </c>
      <c r="L4011" s="51"/>
      <c r="M4011" s="59">
        <v>0</v>
      </c>
      <c r="N4011" s="51"/>
      <c r="O4011" s="82" t="s">
        <v>1</v>
      </c>
      <c r="P4011" s="51"/>
    </row>
    <row r="4012" spans="1:16">
      <c r="A4012" s="54" t="s">
        <v>1</v>
      </c>
      <c r="B4012" s="51"/>
      <c r="C4012" s="54" t="s">
        <v>231</v>
      </c>
      <c r="D4012" s="51"/>
      <c r="E4012" s="56" t="s">
        <v>232</v>
      </c>
      <c r="F4012" s="57"/>
      <c r="G4012" s="57"/>
      <c r="H4012" s="57"/>
      <c r="I4012" s="57"/>
      <c r="J4012" s="57"/>
      <c r="K4012" s="55">
        <v>1000</v>
      </c>
      <c r="L4012" s="51"/>
      <c r="M4012" s="55">
        <v>0</v>
      </c>
      <c r="N4012" s="51"/>
      <c r="O4012" s="81">
        <v>0</v>
      </c>
      <c r="P4012" s="51"/>
    </row>
    <row r="4013" spans="1:16">
      <c r="A4013" s="58" t="s">
        <v>1</v>
      </c>
      <c r="B4013" s="51"/>
      <c r="C4013" s="58" t="s">
        <v>233</v>
      </c>
      <c r="D4013" s="51"/>
      <c r="E4013" s="65" t="s">
        <v>234</v>
      </c>
      <c r="F4013" s="57"/>
      <c r="G4013" s="57"/>
      <c r="H4013" s="57"/>
      <c r="I4013" s="57"/>
      <c r="J4013" s="57"/>
      <c r="K4013" s="59" t="s">
        <v>1</v>
      </c>
      <c r="L4013" s="51"/>
      <c r="M4013" s="59">
        <v>0</v>
      </c>
      <c r="N4013" s="51"/>
      <c r="O4013" s="82" t="s">
        <v>1</v>
      </c>
      <c r="P4013" s="51"/>
    </row>
    <row r="4014" spans="1:16">
      <c r="A4014" s="54" t="s">
        <v>1</v>
      </c>
      <c r="B4014" s="51"/>
      <c r="C4014" s="54" t="s">
        <v>235</v>
      </c>
      <c r="D4014" s="51"/>
      <c r="E4014" s="56" t="s">
        <v>236</v>
      </c>
      <c r="F4014" s="57"/>
      <c r="G4014" s="57"/>
      <c r="H4014" s="57"/>
      <c r="I4014" s="57"/>
      <c r="J4014" s="57"/>
      <c r="K4014" s="55">
        <v>50000</v>
      </c>
      <c r="L4014" s="51"/>
      <c r="M4014" s="55">
        <v>0</v>
      </c>
      <c r="N4014" s="51"/>
      <c r="O4014" s="81">
        <v>0</v>
      </c>
      <c r="P4014" s="51"/>
    </row>
    <row r="4015" spans="1:16">
      <c r="A4015" s="58" t="s">
        <v>1</v>
      </c>
      <c r="B4015" s="51"/>
      <c r="C4015" s="58" t="s">
        <v>327</v>
      </c>
      <c r="D4015" s="51"/>
      <c r="E4015" s="65" t="s">
        <v>328</v>
      </c>
      <c r="F4015" s="57"/>
      <c r="G4015" s="57"/>
      <c r="H4015" s="57"/>
      <c r="I4015" s="57"/>
      <c r="J4015" s="57"/>
      <c r="K4015" s="59" t="s">
        <v>1</v>
      </c>
      <c r="L4015" s="51"/>
      <c r="M4015" s="59">
        <v>0</v>
      </c>
      <c r="N4015" s="51"/>
      <c r="O4015" s="82" t="s">
        <v>1</v>
      </c>
      <c r="P4015" s="51"/>
    </row>
    <row r="4016" spans="1:16">
      <c r="A4016" s="60"/>
      <c r="B4016" s="51"/>
      <c r="C4016" s="60" t="s">
        <v>640</v>
      </c>
      <c r="D4016" s="51"/>
      <c r="E4016" s="64" t="s">
        <v>641</v>
      </c>
      <c r="F4016" s="57"/>
      <c r="G4016" s="57"/>
      <c r="H4016" s="57"/>
      <c r="I4016" s="57"/>
      <c r="J4016" s="57"/>
      <c r="K4016" s="61">
        <v>1098879.05</v>
      </c>
      <c r="L4016" s="51"/>
      <c r="M4016" s="61">
        <v>162460.85999999999</v>
      </c>
      <c r="N4016" s="51"/>
      <c r="O4016" s="80">
        <v>14.78</v>
      </c>
      <c r="P4016" s="51"/>
    </row>
    <row r="4017" spans="1:16">
      <c r="A4017" s="62" t="s">
        <v>1</v>
      </c>
      <c r="B4017" s="51"/>
      <c r="C4017" s="62" t="s">
        <v>384</v>
      </c>
      <c r="D4017" s="51"/>
      <c r="E4017" s="51"/>
      <c r="F4017" s="51"/>
      <c r="G4017" s="51"/>
      <c r="H4017" s="51"/>
      <c r="I4017" s="51"/>
      <c r="J4017" s="51"/>
      <c r="K4017" s="63">
        <v>28050</v>
      </c>
      <c r="L4017" s="51"/>
      <c r="M4017" s="63">
        <v>0</v>
      </c>
      <c r="N4017" s="51"/>
      <c r="O4017" s="76">
        <v>0</v>
      </c>
      <c r="P4017" s="51"/>
    </row>
    <row r="4018" spans="1:16">
      <c r="A4018" s="62" t="s">
        <v>1</v>
      </c>
      <c r="B4018" s="51"/>
      <c r="C4018" s="62" t="s">
        <v>385</v>
      </c>
      <c r="D4018" s="51"/>
      <c r="E4018" s="51"/>
      <c r="F4018" s="51"/>
      <c r="G4018" s="51"/>
      <c r="H4018" s="51"/>
      <c r="I4018" s="51"/>
      <c r="J4018" s="51"/>
      <c r="K4018" s="63">
        <v>28050</v>
      </c>
      <c r="L4018" s="51"/>
      <c r="M4018" s="63">
        <v>0</v>
      </c>
      <c r="N4018" s="51"/>
      <c r="O4018" s="76">
        <v>0</v>
      </c>
      <c r="P4018" s="51"/>
    </row>
    <row r="4019" spans="1:16">
      <c r="A4019" s="54" t="s">
        <v>1</v>
      </c>
      <c r="B4019" s="51"/>
      <c r="C4019" s="54" t="s">
        <v>220</v>
      </c>
      <c r="D4019" s="51"/>
      <c r="E4019" s="56" t="s">
        <v>221</v>
      </c>
      <c r="F4019" s="57"/>
      <c r="G4019" s="57"/>
      <c r="H4019" s="57"/>
      <c r="I4019" s="57"/>
      <c r="J4019" s="57"/>
      <c r="K4019" s="55">
        <v>9600</v>
      </c>
      <c r="L4019" s="51"/>
      <c r="M4019" s="55">
        <v>0</v>
      </c>
      <c r="N4019" s="51"/>
      <c r="O4019" s="81">
        <v>0</v>
      </c>
      <c r="P4019" s="51"/>
    </row>
    <row r="4020" spans="1:16">
      <c r="A4020" s="58" t="s">
        <v>1</v>
      </c>
      <c r="B4020" s="51"/>
      <c r="C4020" s="58" t="s">
        <v>222</v>
      </c>
      <c r="D4020" s="51"/>
      <c r="E4020" s="65" t="s">
        <v>223</v>
      </c>
      <c r="F4020" s="57"/>
      <c r="G4020" s="57"/>
      <c r="H4020" s="57"/>
      <c r="I4020" s="57"/>
      <c r="J4020" s="57"/>
      <c r="K4020" s="59" t="s">
        <v>1</v>
      </c>
      <c r="L4020" s="51"/>
      <c r="M4020" s="59">
        <v>0</v>
      </c>
      <c r="N4020" s="51"/>
      <c r="O4020" s="82" t="s">
        <v>1</v>
      </c>
      <c r="P4020" s="51"/>
    </row>
    <row r="4021" spans="1:16">
      <c r="A4021" s="54" t="s">
        <v>1</v>
      </c>
      <c r="B4021" s="51"/>
      <c r="C4021" s="54" t="s">
        <v>227</v>
      </c>
      <c r="D4021" s="51"/>
      <c r="E4021" s="56" t="s">
        <v>228</v>
      </c>
      <c r="F4021" s="57"/>
      <c r="G4021" s="57"/>
      <c r="H4021" s="57"/>
      <c r="I4021" s="57"/>
      <c r="J4021" s="57"/>
      <c r="K4021" s="55">
        <v>1650</v>
      </c>
      <c r="L4021" s="51"/>
      <c r="M4021" s="55">
        <v>0</v>
      </c>
      <c r="N4021" s="51"/>
      <c r="O4021" s="81">
        <v>0</v>
      </c>
      <c r="P4021" s="51"/>
    </row>
    <row r="4022" spans="1:16">
      <c r="A4022" s="58" t="s">
        <v>1</v>
      </c>
      <c r="B4022" s="51"/>
      <c r="C4022" s="58" t="s">
        <v>229</v>
      </c>
      <c r="D4022" s="51"/>
      <c r="E4022" s="65" t="s">
        <v>230</v>
      </c>
      <c r="F4022" s="57"/>
      <c r="G4022" s="57"/>
      <c r="H4022" s="57"/>
      <c r="I4022" s="57"/>
      <c r="J4022" s="57"/>
      <c r="K4022" s="59" t="s">
        <v>1</v>
      </c>
      <c r="L4022" s="51"/>
      <c r="M4022" s="59">
        <v>0</v>
      </c>
      <c r="N4022" s="51"/>
      <c r="O4022" s="82" t="s">
        <v>1</v>
      </c>
      <c r="P4022" s="51"/>
    </row>
    <row r="4023" spans="1:16">
      <c r="A4023" s="54" t="s">
        <v>1</v>
      </c>
      <c r="B4023" s="51"/>
      <c r="C4023" s="54" t="s">
        <v>231</v>
      </c>
      <c r="D4023" s="51"/>
      <c r="E4023" s="56" t="s">
        <v>232</v>
      </c>
      <c r="F4023" s="57"/>
      <c r="G4023" s="57"/>
      <c r="H4023" s="57"/>
      <c r="I4023" s="57"/>
      <c r="J4023" s="57"/>
      <c r="K4023" s="55">
        <v>400</v>
      </c>
      <c r="L4023" s="51"/>
      <c r="M4023" s="55">
        <v>0</v>
      </c>
      <c r="N4023" s="51"/>
      <c r="O4023" s="81">
        <v>0</v>
      </c>
      <c r="P4023" s="51"/>
    </row>
    <row r="4024" spans="1:16">
      <c r="A4024" s="58" t="s">
        <v>1</v>
      </c>
      <c r="B4024" s="51"/>
      <c r="C4024" s="58" t="s">
        <v>258</v>
      </c>
      <c r="D4024" s="51"/>
      <c r="E4024" s="65" t="s">
        <v>259</v>
      </c>
      <c r="F4024" s="57"/>
      <c r="G4024" s="57"/>
      <c r="H4024" s="57"/>
      <c r="I4024" s="57"/>
      <c r="J4024" s="57"/>
      <c r="K4024" s="59" t="s">
        <v>1</v>
      </c>
      <c r="L4024" s="51"/>
      <c r="M4024" s="59">
        <v>0</v>
      </c>
      <c r="N4024" s="51"/>
      <c r="O4024" s="82" t="s">
        <v>1</v>
      </c>
      <c r="P4024" s="51"/>
    </row>
    <row r="4025" spans="1:16">
      <c r="A4025" s="54" t="s">
        <v>1</v>
      </c>
      <c r="B4025" s="51"/>
      <c r="C4025" s="54" t="s">
        <v>235</v>
      </c>
      <c r="D4025" s="51"/>
      <c r="E4025" s="56" t="s">
        <v>236</v>
      </c>
      <c r="F4025" s="57"/>
      <c r="G4025" s="57"/>
      <c r="H4025" s="57"/>
      <c r="I4025" s="57"/>
      <c r="J4025" s="57"/>
      <c r="K4025" s="55">
        <v>16400</v>
      </c>
      <c r="L4025" s="51"/>
      <c r="M4025" s="55">
        <v>0</v>
      </c>
      <c r="N4025" s="51"/>
      <c r="O4025" s="81">
        <v>0</v>
      </c>
      <c r="P4025" s="51"/>
    </row>
    <row r="4026" spans="1:16">
      <c r="A4026" s="58" t="s">
        <v>1</v>
      </c>
      <c r="B4026" s="51"/>
      <c r="C4026" s="58" t="s">
        <v>237</v>
      </c>
      <c r="D4026" s="51"/>
      <c r="E4026" s="65" t="s">
        <v>238</v>
      </c>
      <c r="F4026" s="57"/>
      <c r="G4026" s="57"/>
      <c r="H4026" s="57"/>
      <c r="I4026" s="57"/>
      <c r="J4026" s="57"/>
      <c r="K4026" s="59" t="s">
        <v>1</v>
      </c>
      <c r="L4026" s="51"/>
      <c r="M4026" s="59">
        <v>0</v>
      </c>
      <c r="N4026" s="51"/>
      <c r="O4026" s="82" t="s">
        <v>1</v>
      </c>
      <c r="P4026" s="51"/>
    </row>
    <row r="4027" spans="1:16">
      <c r="A4027" s="58" t="s">
        <v>1</v>
      </c>
      <c r="B4027" s="51"/>
      <c r="C4027" s="58" t="s">
        <v>270</v>
      </c>
      <c r="D4027" s="51"/>
      <c r="E4027" s="65" t="s">
        <v>271</v>
      </c>
      <c r="F4027" s="57"/>
      <c r="G4027" s="57"/>
      <c r="H4027" s="57"/>
      <c r="I4027" s="57"/>
      <c r="J4027" s="57"/>
      <c r="K4027" s="59" t="s">
        <v>1</v>
      </c>
      <c r="L4027" s="51"/>
      <c r="M4027" s="59">
        <v>0</v>
      </c>
      <c r="N4027" s="51"/>
      <c r="O4027" s="82" t="s">
        <v>1</v>
      </c>
      <c r="P4027" s="51"/>
    </row>
    <row r="4028" spans="1:16">
      <c r="A4028" s="62" t="s">
        <v>1</v>
      </c>
      <c r="B4028" s="51"/>
      <c r="C4028" s="62" t="s">
        <v>386</v>
      </c>
      <c r="D4028" s="51"/>
      <c r="E4028" s="51"/>
      <c r="F4028" s="51"/>
      <c r="G4028" s="51"/>
      <c r="H4028" s="51"/>
      <c r="I4028" s="51"/>
      <c r="J4028" s="51"/>
      <c r="K4028" s="63">
        <v>52302.18</v>
      </c>
      <c r="L4028" s="51"/>
      <c r="M4028" s="63">
        <v>1202.18</v>
      </c>
      <c r="N4028" s="51"/>
      <c r="O4028" s="76">
        <v>2.2999999999999998</v>
      </c>
      <c r="P4028" s="51"/>
    </row>
    <row r="4029" spans="1:16">
      <c r="A4029" s="62" t="s">
        <v>1</v>
      </c>
      <c r="B4029" s="51"/>
      <c r="C4029" s="62" t="s">
        <v>387</v>
      </c>
      <c r="D4029" s="51"/>
      <c r="E4029" s="51"/>
      <c r="F4029" s="51"/>
      <c r="G4029" s="51"/>
      <c r="H4029" s="51"/>
      <c r="I4029" s="51"/>
      <c r="J4029" s="51"/>
      <c r="K4029" s="63">
        <v>52302.18</v>
      </c>
      <c r="L4029" s="51"/>
      <c r="M4029" s="63">
        <v>1202.18</v>
      </c>
      <c r="N4029" s="51"/>
      <c r="O4029" s="76">
        <v>2.2999999999999998</v>
      </c>
      <c r="P4029" s="51"/>
    </row>
    <row r="4030" spans="1:16">
      <c r="A4030" s="54" t="s">
        <v>1</v>
      </c>
      <c r="B4030" s="51"/>
      <c r="C4030" s="54" t="s">
        <v>231</v>
      </c>
      <c r="D4030" s="51"/>
      <c r="E4030" s="56" t="s">
        <v>232</v>
      </c>
      <c r="F4030" s="57"/>
      <c r="G4030" s="57"/>
      <c r="H4030" s="57"/>
      <c r="I4030" s="57"/>
      <c r="J4030" s="57"/>
      <c r="K4030" s="55">
        <v>1100</v>
      </c>
      <c r="L4030" s="51"/>
      <c r="M4030" s="55">
        <v>0</v>
      </c>
      <c r="N4030" s="51"/>
      <c r="O4030" s="81">
        <v>0</v>
      </c>
      <c r="P4030" s="51"/>
    </row>
    <row r="4031" spans="1:16">
      <c r="A4031" s="58" t="s">
        <v>1</v>
      </c>
      <c r="B4031" s="51"/>
      <c r="C4031" s="58" t="s">
        <v>258</v>
      </c>
      <c r="D4031" s="51"/>
      <c r="E4031" s="65" t="s">
        <v>259</v>
      </c>
      <c r="F4031" s="57"/>
      <c r="G4031" s="57"/>
      <c r="H4031" s="57"/>
      <c r="I4031" s="57"/>
      <c r="J4031" s="57"/>
      <c r="K4031" s="59" t="s">
        <v>1</v>
      </c>
      <c r="L4031" s="51"/>
      <c r="M4031" s="59">
        <v>0</v>
      </c>
      <c r="N4031" s="51"/>
      <c r="O4031" s="82" t="s">
        <v>1</v>
      </c>
      <c r="P4031" s="51"/>
    </row>
    <row r="4032" spans="1:16">
      <c r="A4032" s="58" t="s">
        <v>1</v>
      </c>
      <c r="B4032" s="51"/>
      <c r="C4032" s="58" t="s">
        <v>378</v>
      </c>
      <c r="D4032" s="51"/>
      <c r="E4032" s="65" t="s">
        <v>379</v>
      </c>
      <c r="F4032" s="57"/>
      <c r="G4032" s="57"/>
      <c r="H4032" s="57"/>
      <c r="I4032" s="57"/>
      <c r="J4032" s="57"/>
      <c r="K4032" s="59" t="s">
        <v>1</v>
      </c>
      <c r="L4032" s="51"/>
      <c r="M4032" s="59">
        <v>0</v>
      </c>
      <c r="N4032" s="51"/>
      <c r="O4032" s="82" t="s">
        <v>1</v>
      </c>
      <c r="P4032" s="51"/>
    </row>
    <row r="4033" spans="1:16">
      <c r="A4033" s="54" t="s">
        <v>1</v>
      </c>
      <c r="B4033" s="51"/>
      <c r="C4033" s="54" t="s">
        <v>235</v>
      </c>
      <c r="D4033" s="51"/>
      <c r="E4033" s="56" t="s">
        <v>236</v>
      </c>
      <c r="F4033" s="57"/>
      <c r="G4033" s="57"/>
      <c r="H4033" s="57"/>
      <c r="I4033" s="57"/>
      <c r="J4033" s="57"/>
      <c r="K4033" s="55">
        <v>8802.18</v>
      </c>
      <c r="L4033" s="51"/>
      <c r="M4033" s="55">
        <v>1202.18</v>
      </c>
      <c r="N4033" s="51"/>
      <c r="O4033" s="81">
        <v>13.66</v>
      </c>
      <c r="P4033" s="51"/>
    </row>
    <row r="4034" spans="1:16">
      <c r="A4034" s="58" t="s">
        <v>1</v>
      </c>
      <c r="B4034" s="51"/>
      <c r="C4034" s="58" t="s">
        <v>237</v>
      </c>
      <c r="D4034" s="51"/>
      <c r="E4034" s="65" t="s">
        <v>238</v>
      </c>
      <c r="F4034" s="57"/>
      <c r="G4034" s="57"/>
      <c r="H4034" s="57"/>
      <c r="I4034" s="57"/>
      <c r="J4034" s="57"/>
      <c r="K4034" s="59" t="s">
        <v>1</v>
      </c>
      <c r="L4034" s="51"/>
      <c r="M4034" s="59">
        <v>1202.18</v>
      </c>
      <c r="N4034" s="51"/>
      <c r="O4034" s="82" t="s">
        <v>1</v>
      </c>
      <c r="P4034" s="51"/>
    </row>
    <row r="4035" spans="1:16">
      <c r="A4035" s="58" t="s">
        <v>1</v>
      </c>
      <c r="B4035" s="51"/>
      <c r="C4035" s="58" t="s">
        <v>327</v>
      </c>
      <c r="D4035" s="51"/>
      <c r="E4035" s="65" t="s">
        <v>328</v>
      </c>
      <c r="F4035" s="57"/>
      <c r="G4035" s="57"/>
      <c r="H4035" s="57"/>
      <c r="I4035" s="57"/>
      <c r="J4035" s="57"/>
      <c r="K4035" s="59" t="s">
        <v>1</v>
      </c>
      <c r="L4035" s="51"/>
      <c r="M4035" s="59">
        <v>0</v>
      </c>
      <c r="N4035" s="51"/>
      <c r="O4035" s="82" t="s">
        <v>1</v>
      </c>
      <c r="P4035" s="51"/>
    </row>
    <row r="4036" spans="1:16">
      <c r="A4036" s="58" t="s">
        <v>1</v>
      </c>
      <c r="B4036" s="51"/>
      <c r="C4036" s="58" t="s">
        <v>268</v>
      </c>
      <c r="D4036" s="51"/>
      <c r="E4036" s="65" t="s">
        <v>269</v>
      </c>
      <c r="F4036" s="57"/>
      <c r="G4036" s="57"/>
      <c r="H4036" s="57"/>
      <c r="I4036" s="57"/>
      <c r="J4036" s="57"/>
      <c r="K4036" s="59" t="s">
        <v>1</v>
      </c>
      <c r="L4036" s="51"/>
      <c r="M4036" s="59">
        <v>0</v>
      </c>
      <c r="N4036" s="51"/>
      <c r="O4036" s="82" t="s">
        <v>1</v>
      </c>
      <c r="P4036" s="51"/>
    </row>
    <row r="4037" spans="1:16">
      <c r="A4037" s="58" t="s">
        <v>1</v>
      </c>
      <c r="B4037" s="51"/>
      <c r="C4037" s="58" t="s">
        <v>272</v>
      </c>
      <c r="D4037" s="51"/>
      <c r="E4037" s="65" t="s">
        <v>273</v>
      </c>
      <c r="F4037" s="57"/>
      <c r="G4037" s="57"/>
      <c r="H4037" s="57"/>
      <c r="I4037" s="57"/>
      <c r="J4037" s="57"/>
      <c r="K4037" s="59" t="s">
        <v>1</v>
      </c>
      <c r="L4037" s="51"/>
      <c r="M4037" s="59">
        <v>0</v>
      </c>
      <c r="N4037" s="51"/>
      <c r="O4037" s="82" t="s">
        <v>1</v>
      </c>
      <c r="P4037" s="51"/>
    </row>
    <row r="4038" spans="1:16">
      <c r="A4038" s="54" t="s">
        <v>1</v>
      </c>
      <c r="B4038" s="51"/>
      <c r="C4038" s="54" t="s">
        <v>239</v>
      </c>
      <c r="D4038" s="51"/>
      <c r="E4038" s="56" t="s">
        <v>240</v>
      </c>
      <c r="F4038" s="57"/>
      <c r="G4038" s="57"/>
      <c r="H4038" s="57"/>
      <c r="I4038" s="57"/>
      <c r="J4038" s="57"/>
      <c r="K4038" s="55">
        <v>15500</v>
      </c>
      <c r="L4038" s="51"/>
      <c r="M4038" s="55">
        <v>0</v>
      </c>
      <c r="N4038" s="51"/>
      <c r="O4038" s="81">
        <v>0</v>
      </c>
      <c r="P4038" s="51"/>
    </row>
    <row r="4039" spans="1:16">
      <c r="A4039" s="58" t="s">
        <v>1</v>
      </c>
      <c r="B4039" s="51"/>
      <c r="C4039" s="58" t="s">
        <v>274</v>
      </c>
      <c r="D4039" s="51"/>
      <c r="E4039" s="65" t="s">
        <v>275</v>
      </c>
      <c r="F4039" s="57"/>
      <c r="G4039" s="57"/>
      <c r="H4039" s="57"/>
      <c r="I4039" s="57"/>
      <c r="J4039" s="57"/>
      <c r="K4039" s="59" t="s">
        <v>1</v>
      </c>
      <c r="L4039" s="51"/>
      <c r="M4039" s="59">
        <v>0</v>
      </c>
      <c r="N4039" s="51"/>
      <c r="O4039" s="82" t="s">
        <v>1</v>
      </c>
      <c r="P4039" s="51"/>
    </row>
    <row r="4040" spans="1:16">
      <c r="A4040" s="58" t="s">
        <v>1</v>
      </c>
      <c r="B4040" s="51"/>
      <c r="C4040" s="58" t="s">
        <v>276</v>
      </c>
      <c r="D4040" s="51"/>
      <c r="E4040" s="65" t="s">
        <v>277</v>
      </c>
      <c r="F4040" s="57"/>
      <c r="G4040" s="57"/>
      <c r="H4040" s="57"/>
      <c r="I4040" s="57"/>
      <c r="J4040" s="57"/>
      <c r="K4040" s="59" t="s">
        <v>1</v>
      </c>
      <c r="L4040" s="51"/>
      <c r="M4040" s="59">
        <v>0</v>
      </c>
      <c r="N4040" s="51"/>
      <c r="O4040" s="82" t="s">
        <v>1</v>
      </c>
      <c r="P4040" s="51"/>
    </row>
    <row r="4041" spans="1:16">
      <c r="A4041" s="58" t="s">
        <v>1</v>
      </c>
      <c r="B4041" s="51"/>
      <c r="C4041" s="58" t="s">
        <v>280</v>
      </c>
      <c r="D4041" s="51"/>
      <c r="E4041" s="65" t="s">
        <v>281</v>
      </c>
      <c r="F4041" s="57"/>
      <c r="G4041" s="57"/>
      <c r="H4041" s="57"/>
      <c r="I4041" s="57"/>
      <c r="J4041" s="57"/>
      <c r="K4041" s="59" t="s">
        <v>1</v>
      </c>
      <c r="L4041" s="51"/>
      <c r="M4041" s="59">
        <v>0</v>
      </c>
      <c r="N4041" s="51"/>
      <c r="O4041" s="82" t="s">
        <v>1</v>
      </c>
      <c r="P4041" s="51"/>
    </row>
    <row r="4042" spans="1:16">
      <c r="A4042" s="54" t="s">
        <v>1</v>
      </c>
      <c r="B4042" s="51"/>
      <c r="C4042" s="54" t="s">
        <v>245</v>
      </c>
      <c r="D4042" s="51"/>
      <c r="E4042" s="56" t="s">
        <v>246</v>
      </c>
      <c r="F4042" s="57"/>
      <c r="G4042" s="57"/>
      <c r="H4042" s="57"/>
      <c r="I4042" s="57"/>
      <c r="J4042" s="57"/>
      <c r="K4042" s="55">
        <v>1800</v>
      </c>
      <c r="L4042" s="51"/>
      <c r="M4042" s="55">
        <v>0</v>
      </c>
      <c r="N4042" s="51"/>
      <c r="O4042" s="81">
        <v>0</v>
      </c>
      <c r="P4042" s="51"/>
    </row>
    <row r="4043" spans="1:16">
      <c r="A4043" s="58" t="s">
        <v>1</v>
      </c>
      <c r="B4043" s="51"/>
      <c r="C4043" s="58" t="s">
        <v>249</v>
      </c>
      <c r="D4043" s="51"/>
      <c r="E4043" s="65" t="s">
        <v>250</v>
      </c>
      <c r="F4043" s="57"/>
      <c r="G4043" s="57"/>
      <c r="H4043" s="57"/>
      <c r="I4043" s="57"/>
      <c r="J4043" s="57"/>
      <c r="K4043" s="59" t="s">
        <v>1</v>
      </c>
      <c r="L4043" s="51"/>
      <c r="M4043" s="59">
        <v>0</v>
      </c>
      <c r="N4043" s="51"/>
      <c r="O4043" s="82" t="s">
        <v>1</v>
      </c>
      <c r="P4043" s="51"/>
    </row>
    <row r="4044" spans="1:16">
      <c r="A4044" s="58" t="s">
        <v>1</v>
      </c>
      <c r="B4044" s="51"/>
      <c r="C4044" s="58" t="s">
        <v>251</v>
      </c>
      <c r="D4044" s="51"/>
      <c r="E4044" s="65" t="s">
        <v>246</v>
      </c>
      <c r="F4044" s="57"/>
      <c r="G4044" s="57"/>
      <c r="H4044" s="57"/>
      <c r="I4044" s="57"/>
      <c r="J4044" s="57"/>
      <c r="K4044" s="59" t="s">
        <v>1</v>
      </c>
      <c r="L4044" s="51"/>
      <c r="M4044" s="59">
        <v>0</v>
      </c>
      <c r="N4044" s="51"/>
      <c r="O4044" s="82" t="s">
        <v>1</v>
      </c>
      <c r="P4044" s="51"/>
    </row>
    <row r="4045" spans="1:16">
      <c r="A4045" s="54" t="s">
        <v>1</v>
      </c>
      <c r="B4045" s="51"/>
      <c r="C4045" s="54" t="s">
        <v>292</v>
      </c>
      <c r="D4045" s="51"/>
      <c r="E4045" s="56" t="s">
        <v>293</v>
      </c>
      <c r="F4045" s="57"/>
      <c r="G4045" s="57"/>
      <c r="H4045" s="57"/>
      <c r="I4045" s="57"/>
      <c r="J4045" s="57"/>
      <c r="K4045" s="55">
        <v>100</v>
      </c>
      <c r="L4045" s="51"/>
      <c r="M4045" s="55">
        <v>0</v>
      </c>
      <c r="N4045" s="51"/>
      <c r="O4045" s="81">
        <v>0</v>
      </c>
      <c r="P4045" s="51"/>
    </row>
    <row r="4046" spans="1:16">
      <c r="A4046" s="58" t="s">
        <v>1</v>
      </c>
      <c r="B4046" s="51"/>
      <c r="C4046" s="58" t="s">
        <v>294</v>
      </c>
      <c r="D4046" s="51"/>
      <c r="E4046" s="65" t="s">
        <v>295</v>
      </c>
      <c r="F4046" s="57"/>
      <c r="G4046" s="57"/>
      <c r="H4046" s="57"/>
      <c r="I4046" s="57"/>
      <c r="J4046" s="57"/>
      <c r="K4046" s="59" t="s">
        <v>1</v>
      </c>
      <c r="L4046" s="51"/>
      <c r="M4046" s="59">
        <v>0</v>
      </c>
      <c r="N4046" s="51"/>
      <c r="O4046" s="82" t="s">
        <v>1</v>
      </c>
      <c r="P4046" s="51"/>
    </row>
    <row r="4047" spans="1:16">
      <c r="A4047" s="54" t="s">
        <v>1</v>
      </c>
      <c r="B4047" s="51"/>
      <c r="C4047" s="54" t="s">
        <v>262</v>
      </c>
      <c r="D4047" s="51"/>
      <c r="E4047" s="56" t="s">
        <v>263</v>
      </c>
      <c r="F4047" s="57"/>
      <c r="G4047" s="57"/>
      <c r="H4047" s="57"/>
      <c r="I4047" s="57"/>
      <c r="J4047" s="57"/>
      <c r="K4047" s="55">
        <v>25000</v>
      </c>
      <c r="L4047" s="51"/>
      <c r="M4047" s="55">
        <v>0</v>
      </c>
      <c r="N4047" s="51"/>
      <c r="O4047" s="81">
        <v>0</v>
      </c>
      <c r="P4047" s="51"/>
    </row>
    <row r="4048" spans="1:16">
      <c r="A4048" s="58" t="s">
        <v>1</v>
      </c>
      <c r="B4048" s="51"/>
      <c r="C4048" s="58" t="s">
        <v>264</v>
      </c>
      <c r="D4048" s="51"/>
      <c r="E4048" s="65" t="s">
        <v>265</v>
      </c>
      <c r="F4048" s="57"/>
      <c r="G4048" s="57"/>
      <c r="H4048" s="57"/>
      <c r="I4048" s="57"/>
      <c r="J4048" s="57"/>
      <c r="K4048" s="59" t="s">
        <v>1</v>
      </c>
      <c r="L4048" s="51"/>
      <c r="M4048" s="59">
        <v>0</v>
      </c>
      <c r="N4048" s="51"/>
      <c r="O4048" s="82" t="s">
        <v>1</v>
      </c>
      <c r="P4048" s="51"/>
    </row>
    <row r="4049" spans="1:16">
      <c r="A4049" s="58" t="s">
        <v>1</v>
      </c>
      <c r="B4049" s="51"/>
      <c r="C4049" s="58" t="s">
        <v>446</v>
      </c>
      <c r="D4049" s="51"/>
      <c r="E4049" s="65" t="s">
        <v>447</v>
      </c>
      <c r="F4049" s="57"/>
      <c r="G4049" s="57"/>
      <c r="H4049" s="57"/>
      <c r="I4049" s="57"/>
      <c r="J4049" s="57"/>
      <c r="K4049" s="59" t="s">
        <v>1</v>
      </c>
      <c r="L4049" s="51"/>
      <c r="M4049" s="59">
        <v>0</v>
      </c>
      <c r="N4049" s="51"/>
      <c r="O4049" s="82" t="s">
        <v>1</v>
      </c>
      <c r="P4049" s="51"/>
    </row>
    <row r="4050" spans="1:16">
      <c r="A4050" s="62" t="s">
        <v>1</v>
      </c>
      <c r="B4050" s="51"/>
      <c r="C4050" s="62" t="s">
        <v>388</v>
      </c>
      <c r="D4050" s="51"/>
      <c r="E4050" s="51"/>
      <c r="F4050" s="51"/>
      <c r="G4050" s="51"/>
      <c r="H4050" s="51"/>
      <c r="I4050" s="51"/>
      <c r="J4050" s="51"/>
      <c r="K4050" s="63">
        <v>416837.5</v>
      </c>
      <c r="L4050" s="51"/>
      <c r="M4050" s="63">
        <v>95281</v>
      </c>
      <c r="N4050" s="51"/>
      <c r="O4050" s="76">
        <v>22.86</v>
      </c>
      <c r="P4050" s="51"/>
    </row>
    <row r="4051" spans="1:16">
      <c r="A4051" s="62" t="s">
        <v>1</v>
      </c>
      <c r="B4051" s="51"/>
      <c r="C4051" s="62" t="s">
        <v>389</v>
      </c>
      <c r="D4051" s="51"/>
      <c r="E4051" s="51"/>
      <c r="F4051" s="51"/>
      <c r="G4051" s="51"/>
      <c r="H4051" s="51"/>
      <c r="I4051" s="51"/>
      <c r="J4051" s="51"/>
      <c r="K4051" s="63">
        <v>416837.5</v>
      </c>
      <c r="L4051" s="51"/>
      <c r="M4051" s="63">
        <v>95281</v>
      </c>
      <c r="N4051" s="51"/>
      <c r="O4051" s="76">
        <v>22.86</v>
      </c>
      <c r="P4051" s="51"/>
    </row>
    <row r="4052" spans="1:16">
      <c r="A4052" s="54" t="s">
        <v>1</v>
      </c>
      <c r="B4052" s="51"/>
      <c r="C4052" s="54" t="s">
        <v>220</v>
      </c>
      <c r="D4052" s="51"/>
      <c r="E4052" s="56" t="s">
        <v>221</v>
      </c>
      <c r="F4052" s="57"/>
      <c r="G4052" s="57"/>
      <c r="H4052" s="57"/>
      <c r="I4052" s="57"/>
      <c r="J4052" s="57"/>
      <c r="K4052" s="55">
        <v>4800</v>
      </c>
      <c r="L4052" s="51"/>
      <c r="M4052" s="55">
        <v>0</v>
      </c>
      <c r="N4052" s="51"/>
      <c r="O4052" s="81">
        <v>0</v>
      </c>
      <c r="P4052" s="51"/>
    </row>
    <row r="4053" spans="1:16">
      <c r="A4053" s="58" t="s">
        <v>1</v>
      </c>
      <c r="B4053" s="51"/>
      <c r="C4053" s="58" t="s">
        <v>222</v>
      </c>
      <c r="D4053" s="51"/>
      <c r="E4053" s="65" t="s">
        <v>223</v>
      </c>
      <c r="F4053" s="57"/>
      <c r="G4053" s="57"/>
      <c r="H4053" s="57"/>
      <c r="I4053" s="57"/>
      <c r="J4053" s="57"/>
      <c r="K4053" s="59" t="s">
        <v>1</v>
      </c>
      <c r="L4053" s="51"/>
      <c r="M4053" s="59">
        <v>0</v>
      </c>
      <c r="N4053" s="51"/>
      <c r="O4053" s="82" t="s">
        <v>1</v>
      </c>
      <c r="P4053" s="51"/>
    </row>
    <row r="4054" spans="1:16">
      <c r="A4054" s="54" t="s">
        <v>1</v>
      </c>
      <c r="B4054" s="51"/>
      <c r="C4054" s="54" t="s">
        <v>224</v>
      </c>
      <c r="D4054" s="51"/>
      <c r="E4054" s="56" t="s">
        <v>225</v>
      </c>
      <c r="F4054" s="57"/>
      <c r="G4054" s="57"/>
      <c r="H4054" s="57"/>
      <c r="I4054" s="57"/>
      <c r="J4054" s="57"/>
      <c r="K4054" s="55">
        <v>900</v>
      </c>
      <c r="L4054" s="51"/>
      <c r="M4054" s="55">
        <v>0</v>
      </c>
      <c r="N4054" s="51"/>
      <c r="O4054" s="81">
        <v>0</v>
      </c>
      <c r="P4054" s="51"/>
    </row>
    <row r="4055" spans="1:16">
      <c r="A4055" s="58" t="s">
        <v>1</v>
      </c>
      <c r="B4055" s="51"/>
      <c r="C4055" s="58" t="s">
        <v>226</v>
      </c>
      <c r="D4055" s="51"/>
      <c r="E4055" s="65" t="s">
        <v>225</v>
      </c>
      <c r="F4055" s="57"/>
      <c r="G4055" s="57"/>
      <c r="H4055" s="57"/>
      <c r="I4055" s="57"/>
      <c r="J4055" s="57"/>
      <c r="K4055" s="59" t="s">
        <v>1</v>
      </c>
      <c r="L4055" s="51"/>
      <c r="M4055" s="59">
        <v>0</v>
      </c>
      <c r="N4055" s="51"/>
      <c r="O4055" s="82" t="s">
        <v>1</v>
      </c>
      <c r="P4055" s="51"/>
    </row>
    <row r="4056" spans="1:16">
      <c r="A4056" s="54" t="s">
        <v>1</v>
      </c>
      <c r="B4056" s="51"/>
      <c r="C4056" s="54" t="s">
        <v>227</v>
      </c>
      <c r="D4056" s="51"/>
      <c r="E4056" s="56" t="s">
        <v>228</v>
      </c>
      <c r="F4056" s="57"/>
      <c r="G4056" s="57"/>
      <c r="H4056" s="57"/>
      <c r="I4056" s="57"/>
      <c r="J4056" s="57"/>
      <c r="K4056" s="55">
        <v>1750</v>
      </c>
      <c r="L4056" s="51"/>
      <c r="M4056" s="55">
        <v>0</v>
      </c>
      <c r="N4056" s="51"/>
      <c r="O4056" s="81">
        <v>0</v>
      </c>
      <c r="P4056" s="51"/>
    </row>
    <row r="4057" spans="1:16">
      <c r="A4057" s="58" t="s">
        <v>1</v>
      </c>
      <c r="B4057" s="51"/>
      <c r="C4057" s="58" t="s">
        <v>229</v>
      </c>
      <c r="D4057" s="51"/>
      <c r="E4057" s="65" t="s">
        <v>230</v>
      </c>
      <c r="F4057" s="57"/>
      <c r="G4057" s="57"/>
      <c r="H4057" s="57"/>
      <c r="I4057" s="57"/>
      <c r="J4057" s="57"/>
      <c r="K4057" s="59" t="s">
        <v>1</v>
      </c>
      <c r="L4057" s="51"/>
      <c r="M4057" s="59">
        <v>0</v>
      </c>
      <c r="N4057" s="51"/>
      <c r="O4057" s="82" t="s">
        <v>1</v>
      </c>
      <c r="P4057" s="51"/>
    </row>
    <row r="4058" spans="1:16">
      <c r="A4058" s="58" t="s">
        <v>1</v>
      </c>
      <c r="B4058" s="51"/>
      <c r="C4058" s="58" t="s">
        <v>745</v>
      </c>
      <c r="D4058" s="51"/>
      <c r="E4058" s="65" t="s">
        <v>746</v>
      </c>
      <c r="F4058" s="57"/>
      <c r="G4058" s="57"/>
      <c r="H4058" s="57"/>
      <c r="I4058" s="57"/>
      <c r="J4058" s="57"/>
      <c r="K4058" s="59" t="s">
        <v>1</v>
      </c>
      <c r="L4058" s="51"/>
      <c r="M4058" s="59">
        <v>0</v>
      </c>
      <c r="N4058" s="51"/>
      <c r="O4058" s="82" t="s">
        <v>1</v>
      </c>
      <c r="P4058" s="51"/>
    </row>
    <row r="4059" spans="1:16">
      <c r="A4059" s="54" t="s">
        <v>1</v>
      </c>
      <c r="B4059" s="51"/>
      <c r="C4059" s="54" t="s">
        <v>231</v>
      </c>
      <c r="D4059" s="51"/>
      <c r="E4059" s="56" t="s">
        <v>232</v>
      </c>
      <c r="F4059" s="57"/>
      <c r="G4059" s="57"/>
      <c r="H4059" s="57"/>
      <c r="I4059" s="57"/>
      <c r="J4059" s="57"/>
      <c r="K4059" s="55">
        <v>40200</v>
      </c>
      <c r="L4059" s="51"/>
      <c r="M4059" s="55">
        <v>21420.5</v>
      </c>
      <c r="N4059" s="51"/>
      <c r="O4059" s="81">
        <v>53.28</v>
      </c>
      <c r="P4059" s="51"/>
    </row>
    <row r="4060" spans="1:16">
      <c r="A4060" s="58" t="s">
        <v>1</v>
      </c>
      <c r="B4060" s="51"/>
      <c r="C4060" s="58" t="s">
        <v>258</v>
      </c>
      <c r="D4060" s="51"/>
      <c r="E4060" s="65" t="s">
        <v>259</v>
      </c>
      <c r="F4060" s="57"/>
      <c r="G4060" s="57"/>
      <c r="H4060" s="57"/>
      <c r="I4060" s="57"/>
      <c r="J4060" s="57"/>
      <c r="K4060" s="59" t="s">
        <v>1</v>
      </c>
      <c r="L4060" s="51"/>
      <c r="M4060" s="59">
        <v>19920.5</v>
      </c>
      <c r="N4060" s="51"/>
      <c r="O4060" s="82" t="s">
        <v>1</v>
      </c>
      <c r="P4060" s="51"/>
    </row>
    <row r="4061" spans="1:16">
      <c r="A4061" s="58" t="s">
        <v>1</v>
      </c>
      <c r="B4061" s="51"/>
      <c r="C4061" s="58" t="s">
        <v>233</v>
      </c>
      <c r="D4061" s="51"/>
      <c r="E4061" s="65" t="s">
        <v>234</v>
      </c>
      <c r="F4061" s="57"/>
      <c r="G4061" s="57"/>
      <c r="H4061" s="57"/>
      <c r="I4061" s="57"/>
      <c r="J4061" s="57"/>
      <c r="K4061" s="59" t="s">
        <v>1</v>
      </c>
      <c r="L4061" s="51"/>
      <c r="M4061" s="59">
        <v>0</v>
      </c>
      <c r="N4061" s="51"/>
      <c r="O4061" s="82" t="s">
        <v>1</v>
      </c>
      <c r="P4061" s="51"/>
    </row>
    <row r="4062" spans="1:16">
      <c r="A4062" s="58" t="s">
        <v>1</v>
      </c>
      <c r="B4062" s="51"/>
      <c r="C4062" s="58" t="s">
        <v>260</v>
      </c>
      <c r="D4062" s="51"/>
      <c r="E4062" s="65" t="s">
        <v>261</v>
      </c>
      <c r="F4062" s="57"/>
      <c r="G4062" s="57"/>
      <c r="H4062" s="57"/>
      <c r="I4062" s="57"/>
      <c r="J4062" s="57"/>
      <c r="K4062" s="59" t="s">
        <v>1</v>
      </c>
      <c r="L4062" s="51"/>
      <c r="M4062" s="59">
        <v>1500</v>
      </c>
      <c r="N4062" s="51"/>
      <c r="O4062" s="82" t="s">
        <v>1</v>
      </c>
      <c r="P4062" s="51"/>
    </row>
    <row r="4063" spans="1:16">
      <c r="A4063" s="58" t="s">
        <v>1</v>
      </c>
      <c r="B4063" s="51"/>
      <c r="C4063" s="58" t="s">
        <v>378</v>
      </c>
      <c r="D4063" s="51"/>
      <c r="E4063" s="65" t="s">
        <v>379</v>
      </c>
      <c r="F4063" s="57"/>
      <c r="G4063" s="57"/>
      <c r="H4063" s="57"/>
      <c r="I4063" s="57"/>
      <c r="J4063" s="57"/>
      <c r="K4063" s="59" t="s">
        <v>1</v>
      </c>
      <c r="L4063" s="51"/>
      <c r="M4063" s="59">
        <v>0</v>
      </c>
      <c r="N4063" s="51"/>
      <c r="O4063" s="82" t="s">
        <v>1</v>
      </c>
      <c r="P4063" s="51"/>
    </row>
    <row r="4064" spans="1:16">
      <c r="A4064" s="54" t="s">
        <v>1</v>
      </c>
      <c r="B4064" s="51"/>
      <c r="C4064" s="54" t="s">
        <v>235</v>
      </c>
      <c r="D4064" s="51"/>
      <c r="E4064" s="56" t="s">
        <v>236</v>
      </c>
      <c r="F4064" s="57"/>
      <c r="G4064" s="57"/>
      <c r="H4064" s="57"/>
      <c r="I4064" s="57"/>
      <c r="J4064" s="57"/>
      <c r="K4064" s="55">
        <v>151693.04</v>
      </c>
      <c r="L4064" s="51"/>
      <c r="M4064" s="55">
        <v>20213.02</v>
      </c>
      <c r="N4064" s="51"/>
      <c r="O4064" s="81">
        <v>13.32</v>
      </c>
      <c r="P4064" s="51"/>
    </row>
    <row r="4065" spans="1:16">
      <c r="A4065" s="58" t="s">
        <v>1</v>
      </c>
      <c r="B4065" s="51"/>
      <c r="C4065" s="58" t="s">
        <v>237</v>
      </c>
      <c r="D4065" s="51"/>
      <c r="E4065" s="65" t="s">
        <v>238</v>
      </c>
      <c r="F4065" s="57"/>
      <c r="G4065" s="57"/>
      <c r="H4065" s="57"/>
      <c r="I4065" s="57"/>
      <c r="J4065" s="57"/>
      <c r="K4065" s="59" t="s">
        <v>1</v>
      </c>
      <c r="L4065" s="51"/>
      <c r="M4065" s="59">
        <v>0</v>
      </c>
      <c r="N4065" s="51"/>
      <c r="O4065" s="82" t="s">
        <v>1</v>
      </c>
      <c r="P4065" s="51"/>
    </row>
    <row r="4066" spans="1:16">
      <c r="A4066" s="58" t="s">
        <v>1</v>
      </c>
      <c r="B4066" s="51"/>
      <c r="C4066" s="58" t="s">
        <v>327</v>
      </c>
      <c r="D4066" s="51"/>
      <c r="E4066" s="65" t="s">
        <v>328</v>
      </c>
      <c r="F4066" s="57"/>
      <c r="G4066" s="57"/>
      <c r="H4066" s="57"/>
      <c r="I4066" s="57"/>
      <c r="J4066" s="57"/>
      <c r="K4066" s="59" t="s">
        <v>1</v>
      </c>
      <c r="L4066" s="51"/>
      <c r="M4066" s="59">
        <v>17019.990000000002</v>
      </c>
      <c r="N4066" s="51"/>
      <c r="O4066" s="82" t="s">
        <v>1</v>
      </c>
      <c r="P4066" s="51"/>
    </row>
    <row r="4067" spans="1:16">
      <c r="A4067" s="58" t="s">
        <v>1</v>
      </c>
      <c r="B4067" s="51"/>
      <c r="C4067" s="58" t="s">
        <v>266</v>
      </c>
      <c r="D4067" s="51"/>
      <c r="E4067" s="65" t="s">
        <v>267</v>
      </c>
      <c r="F4067" s="57"/>
      <c r="G4067" s="57"/>
      <c r="H4067" s="57"/>
      <c r="I4067" s="57"/>
      <c r="J4067" s="57"/>
      <c r="K4067" s="59" t="s">
        <v>1</v>
      </c>
      <c r="L4067" s="51"/>
      <c r="M4067" s="59">
        <v>0</v>
      </c>
      <c r="N4067" s="51"/>
      <c r="O4067" s="82" t="s">
        <v>1</v>
      </c>
      <c r="P4067" s="51"/>
    </row>
    <row r="4068" spans="1:16">
      <c r="A4068" s="58" t="s">
        <v>1</v>
      </c>
      <c r="B4068" s="51"/>
      <c r="C4068" s="58" t="s">
        <v>268</v>
      </c>
      <c r="D4068" s="51"/>
      <c r="E4068" s="65" t="s">
        <v>269</v>
      </c>
      <c r="F4068" s="57"/>
      <c r="G4068" s="57"/>
      <c r="H4068" s="57"/>
      <c r="I4068" s="57"/>
      <c r="J4068" s="57"/>
      <c r="K4068" s="59" t="s">
        <v>1</v>
      </c>
      <c r="L4068" s="51"/>
      <c r="M4068" s="59">
        <v>0</v>
      </c>
      <c r="N4068" s="51"/>
      <c r="O4068" s="82" t="s">
        <v>1</v>
      </c>
      <c r="P4068" s="51"/>
    </row>
    <row r="4069" spans="1:16">
      <c r="A4069" s="58" t="s">
        <v>1</v>
      </c>
      <c r="B4069" s="51"/>
      <c r="C4069" s="58" t="s">
        <v>270</v>
      </c>
      <c r="D4069" s="51"/>
      <c r="E4069" s="65" t="s">
        <v>271</v>
      </c>
      <c r="F4069" s="57"/>
      <c r="G4069" s="57"/>
      <c r="H4069" s="57"/>
      <c r="I4069" s="57"/>
      <c r="J4069" s="57"/>
      <c r="K4069" s="59" t="s">
        <v>1</v>
      </c>
      <c r="L4069" s="51"/>
      <c r="M4069" s="59">
        <v>3193.03</v>
      </c>
      <c r="N4069" s="51"/>
      <c r="O4069" s="82" t="s">
        <v>1</v>
      </c>
      <c r="P4069" s="51"/>
    </row>
    <row r="4070" spans="1:16">
      <c r="A4070" s="58" t="s">
        <v>1</v>
      </c>
      <c r="B4070" s="51"/>
      <c r="C4070" s="58" t="s">
        <v>272</v>
      </c>
      <c r="D4070" s="51"/>
      <c r="E4070" s="65" t="s">
        <v>273</v>
      </c>
      <c r="F4070" s="57"/>
      <c r="G4070" s="57"/>
      <c r="H4070" s="57"/>
      <c r="I4070" s="57"/>
      <c r="J4070" s="57"/>
      <c r="K4070" s="59" t="s">
        <v>1</v>
      </c>
      <c r="L4070" s="51"/>
      <c r="M4070" s="59">
        <v>0</v>
      </c>
      <c r="N4070" s="51"/>
      <c r="O4070" s="82" t="s">
        <v>1</v>
      </c>
      <c r="P4070" s="51"/>
    </row>
    <row r="4071" spans="1:16">
      <c r="A4071" s="54" t="s">
        <v>1</v>
      </c>
      <c r="B4071" s="51"/>
      <c r="C4071" s="54" t="s">
        <v>239</v>
      </c>
      <c r="D4071" s="51"/>
      <c r="E4071" s="56" t="s">
        <v>240</v>
      </c>
      <c r="F4071" s="57"/>
      <c r="G4071" s="57"/>
      <c r="H4071" s="57"/>
      <c r="I4071" s="57"/>
      <c r="J4071" s="57"/>
      <c r="K4071" s="55">
        <v>75600</v>
      </c>
      <c r="L4071" s="51"/>
      <c r="M4071" s="55">
        <v>8791</v>
      </c>
      <c r="N4071" s="51"/>
      <c r="O4071" s="81">
        <v>11.63</v>
      </c>
      <c r="P4071" s="51"/>
    </row>
    <row r="4072" spans="1:16">
      <c r="A4072" s="58" t="s">
        <v>1</v>
      </c>
      <c r="B4072" s="51"/>
      <c r="C4072" s="58" t="s">
        <v>274</v>
      </c>
      <c r="D4072" s="51"/>
      <c r="E4072" s="65" t="s">
        <v>275</v>
      </c>
      <c r="F4072" s="57"/>
      <c r="G4072" s="57"/>
      <c r="H4072" s="57"/>
      <c r="I4072" s="57"/>
      <c r="J4072" s="57"/>
      <c r="K4072" s="59" t="s">
        <v>1</v>
      </c>
      <c r="L4072" s="51"/>
      <c r="M4072" s="59">
        <v>2060</v>
      </c>
      <c r="N4072" s="51"/>
      <c r="O4072" s="82" t="s">
        <v>1</v>
      </c>
      <c r="P4072" s="51"/>
    </row>
    <row r="4073" spans="1:16">
      <c r="A4073" s="58" t="s">
        <v>1</v>
      </c>
      <c r="B4073" s="51"/>
      <c r="C4073" s="58" t="s">
        <v>276</v>
      </c>
      <c r="D4073" s="51"/>
      <c r="E4073" s="65" t="s">
        <v>277</v>
      </c>
      <c r="F4073" s="57"/>
      <c r="G4073" s="57"/>
      <c r="H4073" s="57"/>
      <c r="I4073" s="57"/>
      <c r="J4073" s="57"/>
      <c r="K4073" s="59" t="s">
        <v>1</v>
      </c>
      <c r="L4073" s="51"/>
      <c r="M4073" s="59">
        <v>1000</v>
      </c>
      <c r="N4073" s="51"/>
      <c r="O4073" s="82" t="s">
        <v>1</v>
      </c>
      <c r="P4073" s="51"/>
    </row>
    <row r="4074" spans="1:16">
      <c r="A4074" s="58" t="s">
        <v>1</v>
      </c>
      <c r="B4074" s="51"/>
      <c r="C4074" s="58" t="s">
        <v>241</v>
      </c>
      <c r="D4074" s="51"/>
      <c r="E4074" s="65" t="s">
        <v>242</v>
      </c>
      <c r="F4074" s="57"/>
      <c r="G4074" s="57"/>
      <c r="H4074" s="57"/>
      <c r="I4074" s="57"/>
      <c r="J4074" s="57"/>
      <c r="K4074" s="59" t="s">
        <v>1</v>
      </c>
      <c r="L4074" s="51"/>
      <c r="M4074" s="59">
        <v>5131</v>
      </c>
      <c r="N4074" s="51"/>
      <c r="O4074" s="82" t="s">
        <v>1</v>
      </c>
      <c r="P4074" s="51"/>
    </row>
    <row r="4075" spans="1:16">
      <c r="A4075" s="58" t="s">
        <v>1</v>
      </c>
      <c r="B4075" s="51"/>
      <c r="C4075" s="58" t="s">
        <v>278</v>
      </c>
      <c r="D4075" s="51"/>
      <c r="E4075" s="65" t="s">
        <v>279</v>
      </c>
      <c r="F4075" s="57"/>
      <c r="G4075" s="57"/>
      <c r="H4075" s="57"/>
      <c r="I4075" s="57"/>
      <c r="J4075" s="57"/>
      <c r="K4075" s="59" t="s">
        <v>1</v>
      </c>
      <c r="L4075" s="51"/>
      <c r="M4075" s="59">
        <v>0</v>
      </c>
      <c r="N4075" s="51"/>
      <c r="O4075" s="82" t="s">
        <v>1</v>
      </c>
      <c r="P4075" s="51"/>
    </row>
    <row r="4076" spans="1:16">
      <c r="A4076" s="58" t="s">
        <v>1</v>
      </c>
      <c r="B4076" s="51"/>
      <c r="C4076" s="58" t="s">
        <v>280</v>
      </c>
      <c r="D4076" s="51"/>
      <c r="E4076" s="65" t="s">
        <v>281</v>
      </c>
      <c r="F4076" s="57"/>
      <c r="G4076" s="57"/>
      <c r="H4076" s="57"/>
      <c r="I4076" s="57"/>
      <c r="J4076" s="57"/>
      <c r="K4076" s="59" t="s">
        <v>1</v>
      </c>
      <c r="L4076" s="51"/>
      <c r="M4076" s="59">
        <v>600</v>
      </c>
      <c r="N4076" s="51"/>
      <c r="O4076" s="82" t="s">
        <v>1</v>
      </c>
      <c r="P4076" s="51"/>
    </row>
    <row r="4077" spans="1:16">
      <c r="A4077" s="58" t="s">
        <v>1</v>
      </c>
      <c r="B4077" s="51"/>
      <c r="C4077" s="58" t="s">
        <v>282</v>
      </c>
      <c r="D4077" s="51"/>
      <c r="E4077" s="65" t="s">
        <v>283</v>
      </c>
      <c r="F4077" s="57"/>
      <c r="G4077" s="57"/>
      <c r="H4077" s="57"/>
      <c r="I4077" s="57"/>
      <c r="J4077" s="57"/>
      <c r="K4077" s="59" t="s">
        <v>1</v>
      </c>
      <c r="L4077" s="51"/>
      <c r="M4077" s="59">
        <v>0</v>
      </c>
      <c r="N4077" s="51"/>
      <c r="O4077" s="82" t="s">
        <v>1</v>
      </c>
      <c r="P4077" s="51"/>
    </row>
    <row r="4078" spans="1:16">
      <c r="A4078" s="58" t="s">
        <v>1</v>
      </c>
      <c r="B4078" s="51"/>
      <c r="C4078" s="58" t="s">
        <v>243</v>
      </c>
      <c r="D4078" s="51"/>
      <c r="E4078" s="65" t="s">
        <v>244</v>
      </c>
      <c r="F4078" s="57"/>
      <c r="G4078" s="57"/>
      <c r="H4078" s="57"/>
      <c r="I4078" s="57"/>
      <c r="J4078" s="57"/>
      <c r="K4078" s="59" t="s">
        <v>1</v>
      </c>
      <c r="L4078" s="51"/>
      <c r="M4078" s="59">
        <v>0</v>
      </c>
      <c r="N4078" s="51"/>
      <c r="O4078" s="82" t="s">
        <v>1</v>
      </c>
      <c r="P4078" s="51"/>
    </row>
    <row r="4079" spans="1:16">
      <c r="A4079" s="58" t="s">
        <v>1</v>
      </c>
      <c r="B4079" s="51"/>
      <c r="C4079" s="58" t="s">
        <v>329</v>
      </c>
      <c r="D4079" s="51"/>
      <c r="E4079" s="65" t="s">
        <v>330</v>
      </c>
      <c r="F4079" s="57"/>
      <c r="G4079" s="57"/>
      <c r="H4079" s="57"/>
      <c r="I4079" s="57"/>
      <c r="J4079" s="57"/>
      <c r="K4079" s="59" t="s">
        <v>1</v>
      </c>
      <c r="L4079" s="51"/>
      <c r="M4079" s="59">
        <v>0</v>
      </c>
      <c r="N4079" s="51"/>
      <c r="O4079" s="82" t="s">
        <v>1</v>
      </c>
      <c r="P4079" s="51"/>
    </row>
    <row r="4080" spans="1:16">
      <c r="A4080" s="58" t="s">
        <v>1</v>
      </c>
      <c r="B4080" s="51"/>
      <c r="C4080" s="58" t="s">
        <v>284</v>
      </c>
      <c r="D4080" s="51"/>
      <c r="E4080" s="65" t="s">
        <v>285</v>
      </c>
      <c r="F4080" s="57"/>
      <c r="G4080" s="57"/>
      <c r="H4080" s="57"/>
      <c r="I4080" s="57"/>
      <c r="J4080" s="57"/>
      <c r="K4080" s="59" t="s">
        <v>1</v>
      </c>
      <c r="L4080" s="51"/>
      <c r="M4080" s="59">
        <v>0</v>
      </c>
      <c r="N4080" s="51"/>
      <c r="O4080" s="82" t="s">
        <v>1</v>
      </c>
      <c r="P4080" s="51"/>
    </row>
    <row r="4081" spans="1:16">
      <c r="A4081" s="54" t="s">
        <v>1</v>
      </c>
      <c r="B4081" s="51"/>
      <c r="C4081" s="54" t="s">
        <v>300</v>
      </c>
      <c r="D4081" s="51"/>
      <c r="E4081" s="56" t="s">
        <v>301</v>
      </c>
      <c r="F4081" s="57"/>
      <c r="G4081" s="57"/>
      <c r="H4081" s="57"/>
      <c r="I4081" s="57"/>
      <c r="J4081" s="57"/>
      <c r="K4081" s="55">
        <v>1000</v>
      </c>
      <c r="L4081" s="51"/>
      <c r="M4081" s="55">
        <v>0</v>
      </c>
      <c r="N4081" s="51"/>
      <c r="O4081" s="81">
        <v>0</v>
      </c>
      <c r="P4081" s="51"/>
    </row>
    <row r="4082" spans="1:16">
      <c r="A4082" s="58" t="s">
        <v>1</v>
      </c>
      <c r="B4082" s="51"/>
      <c r="C4082" s="58" t="s">
        <v>302</v>
      </c>
      <c r="D4082" s="51"/>
      <c r="E4082" s="65" t="s">
        <v>301</v>
      </c>
      <c r="F4082" s="57"/>
      <c r="G4082" s="57"/>
      <c r="H4082" s="57"/>
      <c r="I4082" s="57"/>
      <c r="J4082" s="57"/>
      <c r="K4082" s="59" t="s">
        <v>1</v>
      </c>
      <c r="L4082" s="51"/>
      <c r="M4082" s="59">
        <v>0</v>
      </c>
      <c r="N4082" s="51"/>
      <c r="O4082" s="82" t="s">
        <v>1</v>
      </c>
      <c r="P4082" s="51"/>
    </row>
    <row r="4083" spans="1:16">
      <c r="A4083" s="54" t="s">
        <v>1</v>
      </c>
      <c r="B4083" s="51"/>
      <c r="C4083" s="54" t="s">
        <v>245</v>
      </c>
      <c r="D4083" s="51"/>
      <c r="E4083" s="56" t="s">
        <v>246</v>
      </c>
      <c r="F4083" s="57"/>
      <c r="G4083" s="57"/>
      <c r="H4083" s="57"/>
      <c r="I4083" s="57"/>
      <c r="J4083" s="57"/>
      <c r="K4083" s="55">
        <v>33700</v>
      </c>
      <c r="L4083" s="51"/>
      <c r="M4083" s="55">
        <v>11851.48</v>
      </c>
      <c r="N4083" s="51"/>
      <c r="O4083" s="81">
        <v>35.17</v>
      </c>
      <c r="P4083" s="51"/>
    </row>
    <row r="4084" spans="1:16">
      <c r="A4084" s="58" t="s">
        <v>1</v>
      </c>
      <c r="B4084" s="51"/>
      <c r="C4084" s="58" t="s">
        <v>247</v>
      </c>
      <c r="D4084" s="51"/>
      <c r="E4084" s="65" t="s">
        <v>248</v>
      </c>
      <c r="F4084" s="57"/>
      <c r="G4084" s="57"/>
      <c r="H4084" s="57"/>
      <c r="I4084" s="57"/>
      <c r="J4084" s="57"/>
      <c r="K4084" s="59" t="s">
        <v>1</v>
      </c>
      <c r="L4084" s="51"/>
      <c r="M4084" s="59">
        <v>0</v>
      </c>
      <c r="N4084" s="51"/>
      <c r="O4084" s="82" t="s">
        <v>1</v>
      </c>
      <c r="P4084" s="51"/>
    </row>
    <row r="4085" spans="1:16">
      <c r="A4085" s="58" t="s">
        <v>1</v>
      </c>
      <c r="B4085" s="51"/>
      <c r="C4085" s="58" t="s">
        <v>286</v>
      </c>
      <c r="D4085" s="51"/>
      <c r="E4085" s="65" t="s">
        <v>287</v>
      </c>
      <c r="F4085" s="57"/>
      <c r="G4085" s="57"/>
      <c r="H4085" s="57"/>
      <c r="I4085" s="57"/>
      <c r="J4085" s="57"/>
      <c r="K4085" s="59" t="s">
        <v>1</v>
      </c>
      <c r="L4085" s="51"/>
      <c r="M4085" s="59">
        <v>0</v>
      </c>
      <c r="N4085" s="51"/>
      <c r="O4085" s="82" t="s">
        <v>1</v>
      </c>
      <c r="P4085" s="51"/>
    </row>
    <row r="4086" spans="1:16">
      <c r="A4086" s="58" t="s">
        <v>1</v>
      </c>
      <c r="B4086" s="51"/>
      <c r="C4086" s="58" t="s">
        <v>249</v>
      </c>
      <c r="D4086" s="51"/>
      <c r="E4086" s="65" t="s">
        <v>250</v>
      </c>
      <c r="F4086" s="57"/>
      <c r="G4086" s="57"/>
      <c r="H4086" s="57"/>
      <c r="I4086" s="57"/>
      <c r="J4086" s="57"/>
      <c r="K4086" s="59" t="s">
        <v>1</v>
      </c>
      <c r="L4086" s="51"/>
      <c r="M4086" s="59">
        <v>6650</v>
      </c>
      <c r="N4086" s="51"/>
      <c r="O4086" s="82" t="s">
        <v>1</v>
      </c>
      <c r="P4086" s="51"/>
    </row>
    <row r="4087" spans="1:16">
      <c r="A4087" s="58" t="s">
        <v>1</v>
      </c>
      <c r="B4087" s="51"/>
      <c r="C4087" s="58" t="s">
        <v>288</v>
      </c>
      <c r="D4087" s="51"/>
      <c r="E4087" s="65" t="s">
        <v>289</v>
      </c>
      <c r="F4087" s="57"/>
      <c r="G4087" s="57"/>
      <c r="H4087" s="57"/>
      <c r="I4087" s="57"/>
      <c r="J4087" s="57"/>
      <c r="K4087" s="59" t="s">
        <v>1</v>
      </c>
      <c r="L4087" s="51"/>
      <c r="M4087" s="59">
        <v>0</v>
      </c>
      <c r="N4087" s="51"/>
      <c r="O4087" s="82" t="s">
        <v>1</v>
      </c>
      <c r="P4087" s="51"/>
    </row>
    <row r="4088" spans="1:16">
      <c r="A4088" s="58" t="s">
        <v>1</v>
      </c>
      <c r="B4088" s="51"/>
      <c r="C4088" s="58" t="s">
        <v>290</v>
      </c>
      <c r="D4088" s="51"/>
      <c r="E4088" s="65" t="s">
        <v>291</v>
      </c>
      <c r="F4088" s="57"/>
      <c r="G4088" s="57"/>
      <c r="H4088" s="57"/>
      <c r="I4088" s="57"/>
      <c r="J4088" s="57"/>
      <c r="K4088" s="59" t="s">
        <v>1</v>
      </c>
      <c r="L4088" s="51"/>
      <c r="M4088" s="59">
        <v>0</v>
      </c>
      <c r="N4088" s="51"/>
      <c r="O4088" s="82" t="s">
        <v>1</v>
      </c>
      <c r="P4088" s="51"/>
    </row>
    <row r="4089" spans="1:16">
      <c r="A4089" s="58" t="s">
        <v>1</v>
      </c>
      <c r="B4089" s="51"/>
      <c r="C4089" s="58" t="s">
        <v>709</v>
      </c>
      <c r="D4089" s="51"/>
      <c r="E4089" s="65" t="s">
        <v>710</v>
      </c>
      <c r="F4089" s="57"/>
      <c r="G4089" s="57"/>
      <c r="H4089" s="57"/>
      <c r="I4089" s="57"/>
      <c r="J4089" s="57"/>
      <c r="K4089" s="59" t="s">
        <v>1</v>
      </c>
      <c r="L4089" s="51"/>
      <c r="M4089" s="59">
        <v>0</v>
      </c>
      <c r="N4089" s="51"/>
      <c r="O4089" s="82" t="s">
        <v>1</v>
      </c>
      <c r="P4089" s="51"/>
    </row>
    <row r="4090" spans="1:16">
      <c r="A4090" s="58" t="s">
        <v>1</v>
      </c>
      <c r="B4090" s="51"/>
      <c r="C4090" s="58" t="s">
        <v>251</v>
      </c>
      <c r="D4090" s="51"/>
      <c r="E4090" s="65" t="s">
        <v>246</v>
      </c>
      <c r="F4090" s="57"/>
      <c r="G4090" s="57"/>
      <c r="H4090" s="57"/>
      <c r="I4090" s="57"/>
      <c r="J4090" s="57"/>
      <c r="K4090" s="59" t="s">
        <v>1</v>
      </c>
      <c r="L4090" s="51"/>
      <c r="M4090" s="59">
        <v>5201.4799999999996</v>
      </c>
      <c r="N4090" s="51"/>
      <c r="O4090" s="82" t="s">
        <v>1</v>
      </c>
      <c r="P4090" s="51"/>
    </row>
    <row r="4091" spans="1:16">
      <c r="A4091" s="54" t="s">
        <v>1</v>
      </c>
      <c r="B4091" s="51"/>
      <c r="C4091" s="54" t="s">
        <v>292</v>
      </c>
      <c r="D4091" s="51"/>
      <c r="E4091" s="56" t="s">
        <v>293</v>
      </c>
      <c r="F4091" s="57"/>
      <c r="G4091" s="57"/>
      <c r="H4091" s="57"/>
      <c r="I4091" s="57"/>
      <c r="J4091" s="57"/>
      <c r="K4091" s="55">
        <v>200</v>
      </c>
      <c r="L4091" s="51"/>
      <c r="M4091" s="55">
        <v>0</v>
      </c>
      <c r="N4091" s="51"/>
      <c r="O4091" s="81">
        <v>0</v>
      </c>
      <c r="P4091" s="51"/>
    </row>
    <row r="4092" spans="1:16">
      <c r="A4092" s="58" t="s">
        <v>1</v>
      </c>
      <c r="B4092" s="51"/>
      <c r="C4092" s="58" t="s">
        <v>294</v>
      </c>
      <c r="D4092" s="51"/>
      <c r="E4092" s="65" t="s">
        <v>295</v>
      </c>
      <c r="F4092" s="57"/>
      <c r="G4092" s="57"/>
      <c r="H4092" s="57"/>
      <c r="I4092" s="57"/>
      <c r="J4092" s="57"/>
      <c r="K4092" s="59" t="s">
        <v>1</v>
      </c>
      <c r="L4092" s="51"/>
      <c r="M4092" s="59">
        <v>0</v>
      </c>
      <c r="N4092" s="51"/>
      <c r="O4092" s="82" t="s">
        <v>1</v>
      </c>
      <c r="P4092" s="51"/>
    </row>
    <row r="4093" spans="1:16">
      <c r="A4093" s="58" t="s">
        <v>1</v>
      </c>
      <c r="B4093" s="51"/>
      <c r="C4093" s="58" t="s">
        <v>296</v>
      </c>
      <c r="D4093" s="51"/>
      <c r="E4093" s="65" t="s">
        <v>297</v>
      </c>
      <c r="F4093" s="57"/>
      <c r="G4093" s="57"/>
      <c r="H4093" s="57"/>
      <c r="I4093" s="57"/>
      <c r="J4093" s="57"/>
      <c r="K4093" s="59" t="s">
        <v>1</v>
      </c>
      <c r="L4093" s="51"/>
      <c r="M4093" s="59">
        <v>0</v>
      </c>
      <c r="N4093" s="51"/>
      <c r="O4093" s="82" t="s">
        <v>1</v>
      </c>
      <c r="P4093" s="51"/>
    </row>
    <row r="4094" spans="1:16">
      <c r="A4094" s="54" t="s">
        <v>1</v>
      </c>
      <c r="B4094" s="51"/>
      <c r="C4094" s="54" t="s">
        <v>262</v>
      </c>
      <c r="D4094" s="51"/>
      <c r="E4094" s="56" t="s">
        <v>263</v>
      </c>
      <c r="F4094" s="57"/>
      <c r="G4094" s="57"/>
      <c r="H4094" s="57"/>
      <c r="I4094" s="57"/>
      <c r="J4094" s="57"/>
      <c r="K4094" s="55">
        <v>51994.46</v>
      </c>
      <c r="L4094" s="51"/>
      <c r="M4094" s="55">
        <v>33005</v>
      </c>
      <c r="N4094" s="51"/>
      <c r="O4094" s="81">
        <v>63.48</v>
      </c>
      <c r="P4094" s="51"/>
    </row>
    <row r="4095" spans="1:16">
      <c r="A4095" s="58" t="s">
        <v>1</v>
      </c>
      <c r="B4095" s="51"/>
      <c r="C4095" s="58" t="s">
        <v>264</v>
      </c>
      <c r="D4095" s="51"/>
      <c r="E4095" s="65" t="s">
        <v>265</v>
      </c>
      <c r="F4095" s="57"/>
      <c r="G4095" s="57"/>
      <c r="H4095" s="57"/>
      <c r="I4095" s="57"/>
      <c r="J4095" s="57"/>
      <c r="K4095" s="59" t="s">
        <v>1</v>
      </c>
      <c r="L4095" s="51"/>
      <c r="M4095" s="59">
        <v>10395</v>
      </c>
      <c r="N4095" s="51"/>
      <c r="O4095" s="82" t="s">
        <v>1</v>
      </c>
      <c r="P4095" s="51"/>
    </row>
    <row r="4096" spans="1:16">
      <c r="A4096" s="58" t="s">
        <v>1</v>
      </c>
      <c r="B4096" s="51"/>
      <c r="C4096" s="58" t="s">
        <v>298</v>
      </c>
      <c r="D4096" s="51"/>
      <c r="E4096" s="65" t="s">
        <v>299</v>
      </c>
      <c r="F4096" s="57"/>
      <c r="G4096" s="57"/>
      <c r="H4096" s="57"/>
      <c r="I4096" s="57"/>
      <c r="J4096" s="57"/>
      <c r="K4096" s="59" t="s">
        <v>1</v>
      </c>
      <c r="L4096" s="51"/>
      <c r="M4096" s="59">
        <v>0</v>
      </c>
      <c r="N4096" s="51"/>
      <c r="O4096" s="82" t="s">
        <v>1</v>
      </c>
      <c r="P4096" s="51"/>
    </row>
    <row r="4097" spans="1:16">
      <c r="A4097" s="58" t="s">
        <v>1</v>
      </c>
      <c r="B4097" s="51"/>
      <c r="C4097" s="58" t="s">
        <v>303</v>
      </c>
      <c r="D4097" s="51"/>
      <c r="E4097" s="65" t="s">
        <v>304</v>
      </c>
      <c r="F4097" s="57"/>
      <c r="G4097" s="57"/>
      <c r="H4097" s="57"/>
      <c r="I4097" s="57"/>
      <c r="J4097" s="57"/>
      <c r="K4097" s="59" t="s">
        <v>1</v>
      </c>
      <c r="L4097" s="51"/>
      <c r="M4097" s="59">
        <v>22610</v>
      </c>
      <c r="N4097" s="51"/>
      <c r="O4097" s="82" t="s">
        <v>1</v>
      </c>
      <c r="P4097" s="51"/>
    </row>
    <row r="4098" spans="1:16">
      <c r="A4098" s="58" t="s">
        <v>1</v>
      </c>
      <c r="B4098" s="51"/>
      <c r="C4098" s="58" t="s">
        <v>380</v>
      </c>
      <c r="D4098" s="51"/>
      <c r="E4098" s="65" t="s">
        <v>381</v>
      </c>
      <c r="F4098" s="57"/>
      <c r="G4098" s="57"/>
      <c r="H4098" s="57"/>
      <c r="I4098" s="57"/>
      <c r="J4098" s="57"/>
      <c r="K4098" s="59" t="s">
        <v>1</v>
      </c>
      <c r="L4098" s="51"/>
      <c r="M4098" s="59">
        <v>0</v>
      </c>
      <c r="N4098" s="51"/>
      <c r="O4098" s="82" t="s">
        <v>1</v>
      </c>
      <c r="P4098" s="51"/>
    </row>
    <row r="4099" spans="1:16">
      <c r="A4099" s="58" t="s">
        <v>1</v>
      </c>
      <c r="B4099" s="51"/>
      <c r="C4099" s="58" t="s">
        <v>446</v>
      </c>
      <c r="D4099" s="51"/>
      <c r="E4099" s="65" t="s">
        <v>447</v>
      </c>
      <c r="F4099" s="57"/>
      <c r="G4099" s="57"/>
      <c r="H4099" s="57"/>
      <c r="I4099" s="57"/>
      <c r="J4099" s="57"/>
      <c r="K4099" s="59" t="s">
        <v>1</v>
      </c>
      <c r="L4099" s="51"/>
      <c r="M4099" s="59">
        <v>0</v>
      </c>
      <c r="N4099" s="51"/>
      <c r="O4099" s="82" t="s">
        <v>1</v>
      </c>
      <c r="P4099" s="51"/>
    </row>
    <row r="4100" spans="1:16">
      <c r="A4100" s="58" t="s">
        <v>1</v>
      </c>
      <c r="B4100" s="51"/>
      <c r="C4100" s="58" t="s">
        <v>305</v>
      </c>
      <c r="D4100" s="51"/>
      <c r="E4100" s="65" t="s">
        <v>306</v>
      </c>
      <c r="F4100" s="57"/>
      <c r="G4100" s="57"/>
      <c r="H4100" s="57"/>
      <c r="I4100" s="57"/>
      <c r="J4100" s="57"/>
      <c r="K4100" s="59" t="s">
        <v>1</v>
      </c>
      <c r="L4100" s="51"/>
      <c r="M4100" s="59">
        <v>0</v>
      </c>
      <c r="N4100" s="51"/>
      <c r="O4100" s="82" t="s">
        <v>1</v>
      </c>
      <c r="P4100" s="51"/>
    </row>
    <row r="4101" spans="1:16">
      <c r="A4101" s="54" t="s">
        <v>1</v>
      </c>
      <c r="B4101" s="51"/>
      <c r="C4101" s="54" t="s">
        <v>374</v>
      </c>
      <c r="D4101" s="51"/>
      <c r="E4101" s="56" t="s">
        <v>375</v>
      </c>
      <c r="F4101" s="57"/>
      <c r="G4101" s="57"/>
      <c r="H4101" s="57"/>
      <c r="I4101" s="57"/>
      <c r="J4101" s="57"/>
      <c r="K4101" s="55">
        <v>5000</v>
      </c>
      <c r="L4101" s="51"/>
      <c r="M4101" s="55">
        <v>0</v>
      </c>
      <c r="N4101" s="51"/>
      <c r="O4101" s="81">
        <v>0</v>
      </c>
      <c r="P4101" s="51"/>
    </row>
    <row r="4102" spans="1:16">
      <c r="A4102" s="58" t="s">
        <v>1</v>
      </c>
      <c r="B4102" s="51"/>
      <c r="C4102" s="58" t="s">
        <v>376</v>
      </c>
      <c r="D4102" s="51"/>
      <c r="E4102" s="65" t="s">
        <v>377</v>
      </c>
      <c r="F4102" s="57"/>
      <c r="G4102" s="57"/>
      <c r="H4102" s="57"/>
      <c r="I4102" s="57"/>
      <c r="J4102" s="57"/>
      <c r="K4102" s="59" t="s">
        <v>1</v>
      </c>
      <c r="L4102" s="51"/>
      <c r="M4102" s="59">
        <v>0</v>
      </c>
      <c r="N4102" s="51"/>
      <c r="O4102" s="82" t="s">
        <v>1</v>
      </c>
      <c r="P4102" s="51"/>
    </row>
    <row r="4103" spans="1:16">
      <c r="A4103" s="54" t="s">
        <v>1</v>
      </c>
      <c r="B4103" s="51"/>
      <c r="C4103" s="54" t="s">
        <v>466</v>
      </c>
      <c r="D4103" s="51"/>
      <c r="E4103" s="56" t="s">
        <v>467</v>
      </c>
      <c r="F4103" s="57"/>
      <c r="G4103" s="57"/>
      <c r="H4103" s="57"/>
      <c r="I4103" s="57"/>
      <c r="J4103" s="57"/>
      <c r="K4103" s="55">
        <v>50000</v>
      </c>
      <c r="L4103" s="51"/>
      <c r="M4103" s="55">
        <v>0</v>
      </c>
      <c r="N4103" s="51"/>
      <c r="O4103" s="81">
        <v>0</v>
      </c>
      <c r="P4103" s="51"/>
    </row>
    <row r="4104" spans="1:16">
      <c r="A4104" s="58" t="s">
        <v>1</v>
      </c>
      <c r="B4104" s="51"/>
      <c r="C4104" s="58" t="s">
        <v>468</v>
      </c>
      <c r="D4104" s="51"/>
      <c r="E4104" s="65" t="s">
        <v>467</v>
      </c>
      <c r="F4104" s="57"/>
      <c r="G4104" s="57"/>
      <c r="H4104" s="57"/>
      <c r="I4104" s="57"/>
      <c r="J4104" s="57"/>
      <c r="K4104" s="59" t="s">
        <v>1</v>
      </c>
      <c r="L4104" s="51"/>
      <c r="M4104" s="59">
        <v>0</v>
      </c>
      <c r="N4104" s="51"/>
      <c r="O4104" s="82" t="s">
        <v>1</v>
      </c>
      <c r="P4104" s="51"/>
    </row>
    <row r="4105" spans="1:16">
      <c r="A4105" s="62" t="s">
        <v>1</v>
      </c>
      <c r="B4105" s="51"/>
      <c r="C4105" s="62" t="s">
        <v>390</v>
      </c>
      <c r="D4105" s="51"/>
      <c r="E4105" s="51"/>
      <c r="F4105" s="51"/>
      <c r="G4105" s="51"/>
      <c r="H4105" s="51"/>
      <c r="I4105" s="51"/>
      <c r="J4105" s="51"/>
      <c r="K4105" s="63">
        <v>506876.5</v>
      </c>
      <c r="L4105" s="51"/>
      <c r="M4105" s="63">
        <v>62724.93</v>
      </c>
      <c r="N4105" s="51"/>
      <c r="O4105" s="76">
        <v>12.37</v>
      </c>
      <c r="P4105" s="51"/>
    </row>
    <row r="4106" spans="1:16">
      <c r="A4106" s="62" t="s">
        <v>1</v>
      </c>
      <c r="B4106" s="51"/>
      <c r="C4106" s="62" t="s">
        <v>391</v>
      </c>
      <c r="D4106" s="51"/>
      <c r="E4106" s="51"/>
      <c r="F4106" s="51"/>
      <c r="G4106" s="51"/>
      <c r="H4106" s="51"/>
      <c r="I4106" s="51"/>
      <c r="J4106" s="51"/>
      <c r="K4106" s="63">
        <v>506876.5</v>
      </c>
      <c r="L4106" s="51"/>
      <c r="M4106" s="63">
        <v>62724.93</v>
      </c>
      <c r="N4106" s="51"/>
      <c r="O4106" s="76">
        <v>12.37</v>
      </c>
      <c r="P4106" s="51"/>
    </row>
    <row r="4107" spans="1:16">
      <c r="A4107" s="54" t="s">
        <v>1</v>
      </c>
      <c r="B4107" s="51"/>
      <c r="C4107" s="54" t="s">
        <v>220</v>
      </c>
      <c r="D4107" s="51"/>
      <c r="E4107" s="56" t="s">
        <v>221</v>
      </c>
      <c r="F4107" s="57"/>
      <c r="G4107" s="57"/>
      <c r="H4107" s="57"/>
      <c r="I4107" s="57"/>
      <c r="J4107" s="57"/>
      <c r="K4107" s="55">
        <v>100000</v>
      </c>
      <c r="L4107" s="51"/>
      <c r="M4107" s="55">
        <v>16428.43</v>
      </c>
      <c r="N4107" s="51"/>
      <c r="O4107" s="81">
        <v>16.43</v>
      </c>
      <c r="P4107" s="51"/>
    </row>
    <row r="4108" spans="1:16">
      <c r="A4108" s="58" t="s">
        <v>1</v>
      </c>
      <c r="B4108" s="51"/>
      <c r="C4108" s="58" t="s">
        <v>222</v>
      </c>
      <c r="D4108" s="51"/>
      <c r="E4108" s="65" t="s">
        <v>223</v>
      </c>
      <c r="F4108" s="57"/>
      <c r="G4108" s="57"/>
      <c r="H4108" s="57"/>
      <c r="I4108" s="57"/>
      <c r="J4108" s="57"/>
      <c r="K4108" s="59" t="s">
        <v>1</v>
      </c>
      <c r="L4108" s="51"/>
      <c r="M4108" s="59">
        <v>16428.43</v>
      </c>
      <c r="N4108" s="51"/>
      <c r="O4108" s="82" t="s">
        <v>1</v>
      </c>
      <c r="P4108" s="51"/>
    </row>
    <row r="4109" spans="1:16">
      <c r="A4109" s="54" t="s">
        <v>1</v>
      </c>
      <c r="B4109" s="51"/>
      <c r="C4109" s="54" t="s">
        <v>224</v>
      </c>
      <c r="D4109" s="51"/>
      <c r="E4109" s="56" t="s">
        <v>225</v>
      </c>
      <c r="F4109" s="57"/>
      <c r="G4109" s="57"/>
      <c r="H4109" s="57"/>
      <c r="I4109" s="57"/>
      <c r="J4109" s="57"/>
      <c r="K4109" s="55">
        <v>5000</v>
      </c>
      <c r="L4109" s="51"/>
      <c r="M4109" s="55">
        <v>2592</v>
      </c>
      <c r="N4109" s="51"/>
      <c r="O4109" s="81">
        <v>51.84</v>
      </c>
      <c r="P4109" s="51"/>
    </row>
    <row r="4110" spans="1:16">
      <c r="A4110" s="58" t="s">
        <v>1</v>
      </c>
      <c r="B4110" s="51"/>
      <c r="C4110" s="58" t="s">
        <v>226</v>
      </c>
      <c r="D4110" s="51"/>
      <c r="E4110" s="65" t="s">
        <v>225</v>
      </c>
      <c r="F4110" s="57"/>
      <c r="G4110" s="57"/>
      <c r="H4110" s="57"/>
      <c r="I4110" s="57"/>
      <c r="J4110" s="57"/>
      <c r="K4110" s="59" t="s">
        <v>1</v>
      </c>
      <c r="L4110" s="51"/>
      <c r="M4110" s="59">
        <v>2592</v>
      </c>
      <c r="N4110" s="51"/>
      <c r="O4110" s="82" t="s">
        <v>1</v>
      </c>
      <c r="P4110" s="51"/>
    </row>
    <row r="4111" spans="1:16">
      <c r="A4111" s="54" t="s">
        <v>1</v>
      </c>
      <c r="B4111" s="51"/>
      <c r="C4111" s="54" t="s">
        <v>227</v>
      </c>
      <c r="D4111" s="51"/>
      <c r="E4111" s="56" t="s">
        <v>228</v>
      </c>
      <c r="F4111" s="57"/>
      <c r="G4111" s="57"/>
      <c r="H4111" s="57"/>
      <c r="I4111" s="57"/>
      <c r="J4111" s="57"/>
      <c r="K4111" s="55">
        <v>15500</v>
      </c>
      <c r="L4111" s="51"/>
      <c r="M4111" s="55">
        <v>2825.62</v>
      </c>
      <c r="N4111" s="51"/>
      <c r="O4111" s="81">
        <v>18.23</v>
      </c>
      <c r="P4111" s="51"/>
    </row>
    <row r="4112" spans="1:16">
      <c r="A4112" s="58" t="s">
        <v>1</v>
      </c>
      <c r="B4112" s="51"/>
      <c r="C4112" s="58" t="s">
        <v>229</v>
      </c>
      <c r="D4112" s="51"/>
      <c r="E4112" s="65" t="s">
        <v>230</v>
      </c>
      <c r="F4112" s="57"/>
      <c r="G4112" s="57"/>
      <c r="H4112" s="57"/>
      <c r="I4112" s="57"/>
      <c r="J4112" s="57"/>
      <c r="K4112" s="59" t="s">
        <v>1</v>
      </c>
      <c r="L4112" s="51"/>
      <c r="M4112" s="59">
        <v>2546.36</v>
      </c>
      <c r="N4112" s="51"/>
      <c r="O4112" s="82" t="s">
        <v>1</v>
      </c>
      <c r="P4112" s="51"/>
    </row>
    <row r="4113" spans="1:16">
      <c r="A4113" s="58" t="s">
        <v>1</v>
      </c>
      <c r="B4113" s="51"/>
      <c r="C4113" s="58" t="s">
        <v>745</v>
      </c>
      <c r="D4113" s="51"/>
      <c r="E4113" s="65" t="s">
        <v>746</v>
      </c>
      <c r="F4113" s="57"/>
      <c r="G4113" s="57"/>
      <c r="H4113" s="57"/>
      <c r="I4113" s="57"/>
      <c r="J4113" s="57"/>
      <c r="K4113" s="59" t="s">
        <v>1</v>
      </c>
      <c r="L4113" s="51"/>
      <c r="M4113" s="59">
        <v>279.26</v>
      </c>
      <c r="N4113" s="51"/>
      <c r="O4113" s="82" t="s">
        <v>1</v>
      </c>
      <c r="P4113" s="51"/>
    </row>
    <row r="4114" spans="1:16">
      <c r="A4114" s="54" t="s">
        <v>1</v>
      </c>
      <c r="B4114" s="51"/>
      <c r="C4114" s="54" t="s">
        <v>231</v>
      </c>
      <c r="D4114" s="51"/>
      <c r="E4114" s="56" t="s">
        <v>232</v>
      </c>
      <c r="F4114" s="57"/>
      <c r="G4114" s="57"/>
      <c r="H4114" s="57"/>
      <c r="I4114" s="57"/>
      <c r="J4114" s="57"/>
      <c r="K4114" s="55">
        <v>11500</v>
      </c>
      <c r="L4114" s="51"/>
      <c r="M4114" s="55">
        <v>600</v>
      </c>
      <c r="N4114" s="51"/>
      <c r="O4114" s="81">
        <v>5.22</v>
      </c>
      <c r="P4114" s="51"/>
    </row>
    <row r="4115" spans="1:16">
      <c r="A4115" s="58" t="s">
        <v>1</v>
      </c>
      <c r="B4115" s="51"/>
      <c r="C4115" s="58" t="s">
        <v>258</v>
      </c>
      <c r="D4115" s="51"/>
      <c r="E4115" s="65" t="s">
        <v>259</v>
      </c>
      <c r="F4115" s="57"/>
      <c r="G4115" s="57"/>
      <c r="H4115" s="57"/>
      <c r="I4115" s="57"/>
      <c r="J4115" s="57"/>
      <c r="K4115" s="59" t="s">
        <v>1</v>
      </c>
      <c r="L4115" s="51"/>
      <c r="M4115" s="59">
        <v>600</v>
      </c>
      <c r="N4115" s="51"/>
      <c r="O4115" s="82" t="s">
        <v>1</v>
      </c>
      <c r="P4115" s="51"/>
    </row>
    <row r="4116" spans="1:16">
      <c r="A4116" s="58" t="s">
        <v>1</v>
      </c>
      <c r="B4116" s="51"/>
      <c r="C4116" s="58" t="s">
        <v>233</v>
      </c>
      <c r="D4116" s="51"/>
      <c r="E4116" s="65" t="s">
        <v>234</v>
      </c>
      <c r="F4116" s="57"/>
      <c r="G4116" s="57"/>
      <c r="H4116" s="57"/>
      <c r="I4116" s="57"/>
      <c r="J4116" s="57"/>
      <c r="K4116" s="59" t="s">
        <v>1</v>
      </c>
      <c r="L4116" s="51"/>
      <c r="M4116" s="59">
        <v>0</v>
      </c>
      <c r="N4116" s="51"/>
      <c r="O4116" s="82" t="s">
        <v>1</v>
      </c>
      <c r="P4116" s="51"/>
    </row>
    <row r="4117" spans="1:16">
      <c r="A4117" s="58" t="s">
        <v>1</v>
      </c>
      <c r="B4117" s="51"/>
      <c r="C4117" s="58" t="s">
        <v>260</v>
      </c>
      <c r="D4117" s="51"/>
      <c r="E4117" s="65" t="s">
        <v>261</v>
      </c>
      <c r="F4117" s="57"/>
      <c r="G4117" s="57"/>
      <c r="H4117" s="57"/>
      <c r="I4117" s="57"/>
      <c r="J4117" s="57"/>
      <c r="K4117" s="59" t="s">
        <v>1</v>
      </c>
      <c r="L4117" s="51"/>
      <c r="M4117" s="59">
        <v>0</v>
      </c>
      <c r="N4117" s="51"/>
      <c r="O4117" s="82" t="s">
        <v>1</v>
      </c>
      <c r="P4117" s="51"/>
    </row>
    <row r="4118" spans="1:16">
      <c r="A4118" s="54" t="s">
        <v>1</v>
      </c>
      <c r="B4118" s="51"/>
      <c r="C4118" s="54" t="s">
        <v>235</v>
      </c>
      <c r="D4118" s="51"/>
      <c r="E4118" s="56" t="s">
        <v>236</v>
      </c>
      <c r="F4118" s="57"/>
      <c r="G4118" s="57"/>
      <c r="H4118" s="57"/>
      <c r="I4118" s="57"/>
      <c r="J4118" s="57"/>
      <c r="K4118" s="55">
        <v>27745.5</v>
      </c>
      <c r="L4118" s="51"/>
      <c r="M4118" s="55">
        <v>0</v>
      </c>
      <c r="N4118" s="51"/>
      <c r="O4118" s="81">
        <v>0</v>
      </c>
      <c r="P4118" s="51"/>
    </row>
    <row r="4119" spans="1:16">
      <c r="A4119" s="58" t="s">
        <v>1</v>
      </c>
      <c r="B4119" s="51"/>
      <c r="C4119" s="58" t="s">
        <v>237</v>
      </c>
      <c r="D4119" s="51"/>
      <c r="E4119" s="65" t="s">
        <v>238</v>
      </c>
      <c r="F4119" s="57"/>
      <c r="G4119" s="57"/>
      <c r="H4119" s="57"/>
      <c r="I4119" s="57"/>
      <c r="J4119" s="57"/>
      <c r="K4119" s="59" t="s">
        <v>1</v>
      </c>
      <c r="L4119" s="51"/>
      <c r="M4119" s="59">
        <v>0</v>
      </c>
      <c r="N4119" s="51"/>
      <c r="O4119" s="82" t="s">
        <v>1</v>
      </c>
      <c r="P4119" s="51"/>
    </row>
    <row r="4120" spans="1:16">
      <c r="A4120" s="58" t="s">
        <v>1</v>
      </c>
      <c r="B4120" s="51"/>
      <c r="C4120" s="58" t="s">
        <v>327</v>
      </c>
      <c r="D4120" s="51"/>
      <c r="E4120" s="65" t="s">
        <v>328</v>
      </c>
      <c r="F4120" s="57"/>
      <c r="G4120" s="57"/>
      <c r="H4120" s="57"/>
      <c r="I4120" s="57"/>
      <c r="J4120" s="57"/>
      <c r="K4120" s="59" t="s">
        <v>1</v>
      </c>
      <c r="L4120" s="51"/>
      <c r="M4120" s="59">
        <v>0</v>
      </c>
      <c r="N4120" s="51"/>
      <c r="O4120" s="82" t="s">
        <v>1</v>
      </c>
      <c r="P4120" s="51"/>
    </row>
    <row r="4121" spans="1:16">
      <c r="A4121" s="58" t="s">
        <v>1</v>
      </c>
      <c r="B4121" s="51"/>
      <c r="C4121" s="58" t="s">
        <v>270</v>
      </c>
      <c r="D4121" s="51"/>
      <c r="E4121" s="65" t="s">
        <v>271</v>
      </c>
      <c r="F4121" s="57"/>
      <c r="G4121" s="57"/>
      <c r="H4121" s="57"/>
      <c r="I4121" s="57"/>
      <c r="J4121" s="57"/>
      <c r="K4121" s="59" t="s">
        <v>1</v>
      </c>
      <c r="L4121" s="51"/>
      <c r="M4121" s="59">
        <v>0</v>
      </c>
      <c r="N4121" s="51"/>
      <c r="O4121" s="82" t="s">
        <v>1</v>
      </c>
      <c r="P4121" s="51"/>
    </row>
    <row r="4122" spans="1:16">
      <c r="A4122" s="54" t="s">
        <v>1</v>
      </c>
      <c r="B4122" s="51"/>
      <c r="C4122" s="54" t="s">
        <v>239</v>
      </c>
      <c r="D4122" s="51"/>
      <c r="E4122" s="56" t="s">
        <v>240</v>
      </c>
      <c r="F4122" s="57"/>
      <c r="G4122" s="57"/>
      <c r="H4122" s="57"/>
      <c r="I4122" s="57"/>
      <c r="J4122" s="57"/>
      <c r="K4122" s="55">
        <v>49000</v>
      </c>
      <c r="L4122" s="51"/>
      <c r="M4122" s="55">
        <v>18152.5</v>
      </c>
      <c r="N4122" s="51"/>
      <c r="O4122" s="81">
        <v>37.049999999999997</v>
      </c>
      <c r="P4122" s="51"/>
    </row>
    <row r="4123" spans="1:16">
      <c r="A4123" s="58" t="s">
        <v>1</v>
      </c>
      <c r="B4123" s="51"/>
      <c r="C4123" s="58" t="s">
        <v>274</v>
      </c>
      <c r="D4123" s="51"/>
      <c r="E4123" s="65" t="s">
        <v>275</v>
      </c>
      <c r="F4123" s="57"/>
      <c r="G4123" s="57"/>
      <c r="H4123" s="57"/>
      <c r="I4123" s="57"/>
      <c r="J4123" s="57"/>
      <c r="K4123" s="59" t="s">
        <v>1</v>
      </c>
      <c r="L4123" s="51"/>
      <c r="M4123" s="59">
        <v>15052.5</v>
      </c>
      <c r="N4123" s="51"/>
      <c r="O4123" s="82" t="s">
        <v>1</v>
      </c>
      <c r="P4123" s="51"/>
    </row>
    <row r="4124" spans="1:16">
      <c r="A4124" s="58" t="s">
        <v>1</v>
      </c>
      <c r="B4124" s="51"/>
      <c r="C4124" s="58" t="s">
        <v>241</v>
      </c>
      <c r="D4124" s="51"/>
      <c r="E4124" s="65" t="s">
        <v>242</v>
      </c>
      <c r="F4124" s="57"/>
      <c r="G4124" s="57"/>
      <c r="H4124" s="57"/>
      <c r="I4124" s="57"/>
      <c r="J4124" s="57"/>
      <c r="K4124" s="59" t="s">
        <v>1</v>
      </c>
      <c r="L4124" s="51"/>
      <c r="M4124" s="59">
        <v>0</v>
      </c>
      <c r="N4124" s="51"/>
      <c r="O4124" s="82" t="s">
        <v>1</v>
      </c>
      <c r="P4124" s="51"/>
    </row>
    <row r="4125" spans="1:16">
      <c r="A4125" s="58" t="s">
        <v>1</v>
      </c>
      <c r="B4125" s="51"/>
      <c r="C4125" s="58" t="s">
        <v>280</v>
      </c>
      <c r="D4125" s="51"/>
      <c r="E4125" s="65" t="s">
        <v>281</v>
      </c>
      <c r="F4125" s="57"/>
      <c r="G4125" s="57"/>
      <c r="H4125" s="57"/>
      <c r="I4125" s="57"/>
      <c r="J4125" s="57"/>
      <c r="K4125" s="59" t="s">
        <v>1</v>
      </c>
      <c r="L4125" s="51"/>
      <c r="M4125" s="59">
        <v>0</v>
      </c>
      <c r="N4125" s="51"/>
      <c r="O4125" s="82" t="s">
        <v>1</v>
      </c>
      <c r="P4125" s="51"/>
    </row>
    <row r="4126" spans="1:16">
      <c r="A4126" s="58" t="s">
        <v>1</v>
      </c>
      <c r="B4126" s="51"/>
      <c r="C4126" s="58" t="s">
        <v>282</v>
      </c>
      <c r="D4126" s="51"/>
      <c r="E4126" s="65" t="s">
        <v>283</v>
      </c>
      <c r="F4126" s="57"/>
      <c r="G4126" s="57"/>
      <c r="H4126" s="57"/>
      <c r="I4126" s="57"/>
      <c r="J4126" s="57"/>
      <c r="K4126" s="59" t="s">
        <v>1</v>
      </c>
      <c r="L4126" s="51"/>
      <c r="M4126" s="59">
        <v>3100</v>
      </c>
      <c r="N4126" s="51"/>
      <c r="O4126" s="82" t="s">
        <v>1</v>
      </c>
      <c r="P4126" s="51"/>
    </row>
    <row r="4127" spans="1:16">
      <c r="A4127" s="54" t="s">
        <v>1</v>
      </c>
      <c r="B4127" s="51"/>
      <c r="C4127" s="54" t="s">
        <v>245</v>
      </c>
      <c r="D4127" s="51"/>
      <c r="E4127" s="56" t="s">
        <v>246</v>
      </c>
      <c r="F4127" s="57"/>
      <c r="G4127" s="57"/>
      <c r="H4127" s="57"/>
      <c r="I4127" s="57"/>
      <c r="J4127" s="57"/>
      <c r="K4127" s="55">
        <v>24131</v>
      </c>
      <c r="L4127" s="51"/>
      <c r="M4127" s="55">
        <v>12852.25</v>
      </c>
      <c r="N4127" s="51"/>
      <c r="O4127" s="81">
        <v>53.26</v>
      </c>
      <c r="P4127" s="51"/>
    </row>
    <row r="4128" spans="1:16">
      <c r="A4128" s="58" t="s">
        <v>1</v>
      </c>
      <c r="B4128" s="51"/>
      <c r="C4128" s="58" t="s">
        <v>247</v>
      </c>
      <c r="D4128" s="51"/>
      <c r="E4128" s="65" t="s">
        <v>248</v>
      </c>
      <c r="F4128" s="57"/>
      <c r="G4128" s="57"/>
      <c r="H4128" s="57"/>
      <c r="I4128" s="57"/>
      <c r="J4128" s="57"/>
      <c r="K4128" s="59" t="s">
        <v>1</v>
      </c>
      <c r="L4128" s="51"/>
      <c r="M4128" s="59">
        <v>1801</v>
      </c>
      <c r="N4128" s="51"/>
      <c r="O4128" s="82" t="s">
        <v>1</v>
      </c>
      <c r="P4128" s="51"/>
    </row>
    <row r="4129" spans="1:16">
      <c r="A4129" s="58" t="s">
        <v>1</v>
      </c>
      <c r="B4129" s="51"/>
      <c r="C4129" s="58" t="s">
        <v>249</v>
      </c>
      <c r="D4129" s="51"/>
      <c r="E4129" s="65" t="s">
        <v>250</v>
      </c>
      <c r="F4129" s="57"/>
      <c r="G4129" s="57"/>
      <c r="H4129" s="57"/>
      <c r="I4129" s="57"/>
      <c r="J4129" s="57"/>
      <c r="K4129" s="59" t="s">
        <v>1</v>
      </c>
      <c r="L4129" s="51"/>
      <c r="M4129" s="59">
        <v>2220</v>
      </c>
      <c r="N4129" s="51"/>
      <c r="O4129" s="82" t="s">
        <v>1</v>
      </c>
      <c r="P4129" s="51"/>
    </row>
    <row r="4130" spans="1:16">
      <c r="A4130" s="58" t="s">
        <v>1</v>
      </c>
      <c r="B4130" s="51"/>
      <c r="C4130" s="58" t="s">
        <v>290</v>
      </c>
      <c r="D4130" s="51"/>
      <c r="E4130" s="65" t="s">
        <v>291</v>
      </c>
      <c r="F4130" s="57"/>
      <c r="G4130" s="57"/>
      <c r="H4130" s="57"/>
      <c r="I4130" s="57"/>
      <c r="J4130" s="57"/>
      <c r="K4130" s="59" t="s">
        <v>1</v>
      </c>
      <c r="L4130" s="51"/>
      <c r="M4130" s="59">
        <v>2500</v>
      </c>
      <c r="N4130" s="51"/>
      <c r="O4130" s="82" t="s">
        <v>1</v>
      </c>
      <c r="P4130" s="51"/>
    </row>
    <row r="4131" spans="1:16">
      <c r="A4131" s="58" t="s">
        <v>1</v>
      </c>
      <c r="B4131" s="51"/>
      <c r="C4131" s="58" t="s">
        <v>709</v>
      </c>
      <c r="D4131" s="51"/>
      <c r="E4131" s="65" t="s">
        <v>710</v>
      </c>
      <c r="F4131" s="57"/>
      <c r="G4131" s="57"/>
      <c r="H4131" s="57"/>
      <c r="I4131" s="57"/>
      <c r="J4131" s="57"/>
      <c r="K4131" s="59" t="s">
        <v>1</v>
      </c>
      <c r="L4131" s="51"/>
      <c r="M4131" s="59">
        <v>6331.25</v>
      </c>
      <c r="N4131" s="51"/>
      <c r="O4131" s="82" t="s">
        <v>1</v>
      </c>
      <c r="P4131" s="51"/>
    </row>
    <row r="4132" spans="1:16">
      <c r="A4132" s="58" t="s">
        <v>1</v>
      </c>
      <c r="B4132" s="51"/>
      <c r="C4132" s="58" t="s">
        <v>251</v>
      </c>
      <c r="D4132" s="51"/>
      <c r="E4132" s="65" t="s">
        <v>246</v>
      </c>
      <c r="F4132" s="57"/>
      <c r="G4132" s="57"/>
      <c r="H4132" s="57"/>
      <c r="I4132" s="57"/>
      <c r="J4132" s="57"/>
      <c r="K4132" s="59" t="s">
        <v>1</v>
      </c>
      <c r="L4132" s="51"/>
      <c r="M4132" s="59">
        <v>0</v>
      </c>
      <c r="N4132" s="51"/>
      <c r="O4132" s="82" t="s">
        <v>1</v>
      </c>
      <c r="P4132" s="51"/>
    </row>
    <row r="4133" spans="1:16">
      <c r="A4133" s="54" t="s">
        <v>1</v>
      </c>
      <c r="B4133" s="51"/>
      <c r="C4133" s="54" t="s">
        <v>292</v>
      </c>
      <c r="D4133" s="51"/>
      <c r="E4133" s="56" t="s">
        <v>293</v>
      </c>
      <c r="F4133" s="57"/>
      <c r="G4133" s="57"/>
      <c r="H4133" s="57"/>
      <c r="I4133" s="57"/>
      <c r="J4133" s="57"/>
      <c r="K4133" s="55">
        <v>25000</v>
      </c>
      <c r="L4133" s="51"/>
      <c r="M4133" s="55">
        <v>6326.33</v>
      </c>
      <c r="N4133" s="51"/>
      <c r="O4133" s="81">
        <v>25.31</v>
      </c>
      <c r="P4133" s="51"/>
    </row>
    <row r="4134" spans="1:16">
      <c r="A4134" s="58" t="s">
        <v>1</v>
      </c>
      <c r="B4134" s="51"/>
      <c r="C4134" s="58" t="s">
        <v>296</v>
      </c>
      <c r="D4134" s="51"/>
      <c r="E4134" s="65" t="s">
        <v>297</v>
      </c>
      <c r="F4134" s="57"/>
      <c r="G4134" s="57"/>
      <c r="H4134" s="57"/>
      <c r="I4134" s="57"/>
      <c r="J4134" s="57"/>
      <c r="K4134" s="59" t="s">
        <v>1</v>
      </c>
      <c r="L4134" s="51"/>
      <c r="M4134" s="59">
        <v>6326.33</v>
      </c>
      <c r="N4134" s="51"/>
      <c r="O4134" s="82" t="s">
        <v>1</v>
      </c>
      <c r="P4134" s="51"/>
    </row>
    <row r="4135" spans="1:16">
      <c r="A4135" s="54" t="s">
        <v>1</v>
      </c>
      <c r="B4135" s="51"/>
      <c r="C4135" s="54" t="s">
        <v>331</v>
      </c>
      <c r="D4135" s="51"/>
      <c r="E4135" s="56" t="s">
        <v>332</v>
      </c>
      <c r="F4135" s="57"/>
      <c r="G4135" s="57"/>
      <c r="H4135" s="57"/>
      <c r="I4135" s="57"/>
      <c r="J4135" s="57"/>
      <c r="K4135" s="55">
        <v>194000</v>
      </c>
      <c r="L4135" s="51"/>
      <c r="M4135" s="55">
        <v>2947.8</v>
      </c>
      <c r="N4135" s="51"/>
      <c r="O4135" s="81">
        <v>1.52</v>
      </c>
      <c r="P4135" s="51"/>
    </row>
    <row r="4136" spans="1:16">
      <c r="A4136" s="58" t="s">
        <v>1</v>
      </c>
      <c r="B4136" s="51"/>
      <c r="C4136" s="58" t="s">
        <v>333</v>
      </c>
      <c r="D4136" s="51"/>
      <c r="E4136" s="65" t="s">
        <v>334</v>
      </c>
      <c r="F4136" s="57"/>
      <c r="G4136" s="57"/>
      <c r="H4136" s="57"/>
      <c r="I4136" s="57"/>
      <c r="J4136" s="57"/>
      <c r="K4136" s="59" t="s">
        <v>1</v>
      </c>
      <c r="L4136" s="51"/>
      <c r="M4136" s="59">
        <v>2947.8</v>
      </c>
      <c r="N4136" s="51"/>
      <c r="O4136" s="82" t="s">
        <v>1</v>
      </c>
      <c r="P4136" s="51"/>
    </row>
    <row r="4137" spans="1:16">
      <c r="A4137" s="58" t="s">
        <v>1</v>
      </c>
      <c r="B4137" s="51"/>
      <c r="C4137" s="58" t="s">
        <v>372</v>
      </c>
      <c r="D4137" s="51"/>
      <c r="E4137" s="65" t="s">
        <v>373</v>
      </c>
      <c r="F4137" s="57"/>
      <c r="G4137" s="57"/>
      <c r="H4137" s="57"/>
      <c r="I4137" s="57"/>
      <c r="J4137" s="57"/>
      <c r="K4137" s="59" t="s">
        <v>1</v>
      </c>
      <c r="L4137" s="51"/>
      <c r="M4137" s="59">
        <v>0</v>
      </c>
      <c r="N4137" s="51"/>
      <c r="O4137" s="82" t="s">
        <v>1</v>
      </c>
      <c r="P4137" s="51"/>
    </row>
    <row r="4138" spans="1:16">
      <c r="A4138" s="54" t="s">
        <v>1</v>
      </c>
      <c r="B4138" s="51"/>
      <c r="C4138" s="54" t="s">
        <v>313</v>
      </c>
      <c r="D4138" s="51"/>
      <c r="E4138" s="56" t="s">
        <v>314</v>
      </c>
      <c r="F4138" s="57"/>
      <c r="G4138" s="57"/>
      <c r="H4138" s="57"/>
      <c r="I4138" s="57"/>
      <c r="J4138" s="57"/>
      <c r="K4138" s="55">
        <v>5000</v>
      </c>
      <c r="L4138" s="51"/>
      <c r="M4138" s="55">
        <v>0</v>
      </c>
      <c r="N4138" s="51"/>
      <c r="O4138" s="81">
        <v>0</v>
      </c>
      <c r="P4138" s="51"/>
    </row>
    <row r="4139" spans="1:16">
      <c r="A4139" s="58" t="s">
        <v>1</v>
      </c>
      <c r="B4139" s="51"/>
      <c r="C4139" s="58" t="s">
        <v>315</v>
      </c>
      <c r="D4139" s="51"/>
      <c r="E4139" s="65" t="s">
        <v>316</v>
      </c>
      <c r="F4139" s="57"/>
      <c r="G4139" s="57"/>
      <c r="H4139" s="57"/>
      <c r="I4139" s="57"/>
      <c r="J4139" s="57"/>
      <c r="K4139" s="59" t="s">
        <v>1</v>
      </c>
      <c r="L4139" s="51"/>
      <c r="M4139" s="59">
        <v>0</v>
      </c>
      <c r="N4139" s="51"/>
      <c r="O4139" s="82" t="s">
        <v>1</v>
      </c>
      <c r="P4139" s="51"/>
    </row>
    <row r="4140" spans="1:16">
      <c r="A4140" s="54" t="s">
        <v>1</v>
      </c>
      <c r="B4140" s="51"/>
      <c r="C4140" s="54" t="s">
        <v>374</v>
      </c>
      <c r="D4140" s="51"/>
      <c r="E4140" s="56" t="s">
        <v>375</v>
      </c>
      <c r="F4140" s="57"/>
      <c r="G4140" s="57"/>
      <c r="H4140" s="57"/>
      <c r="I4140" s="57"/>
      <c r="J4140" s="57"/>
      <c r="K4140" s="55">
        <v>50000</v>
      </c>
      <c r="L4140" s="51"/>
      <c r="M4140" s="55">
        <v>0</v>
      </c>
      <c r="N4140" s="51"/>
      <c r="O4140" s="81">
        <v>0</v>
      </c>
      <c r="P4140" s="51"/>
    </row>
    <row r="4141" spans="1:16">
      <c r="A4141" s="58" t="s">
        <v>1</v>
      </c>
      <c r="B4141" s="51"/>
      <c r="C4141" s="58" t="s">
        <v>376</v>
      </c>
      <c r="D4141" s="51"/>
      <c r="E4141" s="65" t="s">
        <v>377</v>
      </c>
      <c r="F4141" s="57"/>
      <c r="G4141" s="57"/>
      <c r="H4141" s="57"/>
      <c r="I4141" s="57"/>
      <c r="J4141" s="57"/>
      <c r="K4141" s="59" t="s">
        <v>1</v>
      </c>
      <c r="L4141" s="51"/>
      <c r="M4141" s="59">
        <v>0</v>
      </c>
      <c r="N4141" s="51"/>
      <c r="O4141" s="82" t="s">
        <v>1</v>
      </c>
      <c r="P4141" s="51"/>
    </row>
    <row r="4142" spans="1:16">
      <c r="A4142" s="62" t="s">
        <v>1</v>
      </c>
      <c r="B4142" s="51"/>
      <c r="C4142" s="62" t="s">
        <v>392</v>
      </c>
      <c r="D4142" s="51"/>
      <c r="E4142" s="51"/>
      <c r="F4142" s="51"/>
      <c r="G4142" s="51"/>
      <c r="H4142" s="51"/>
      <c r="I4142" s="51"/>
      <c r="J4142" s="51"/>
      <c r="K4142" s="63">
        <v>38600</v>
      </c>
      <c r="L4142" s="51"/>
      <c r="M4142" s="63">
        <v>0</v>
      </c>
      <c r="N4142" s="51"/>
      <c r="O4142" s="76">
        <v>0</v>
      </c>
      <c r="P4142" s="51"/>
    </row>
    <row r="4143" spans="1:16">
      <c r="A4143" s="62" t="s">
        <v>1</v>
      </c>
      <c r="B4143" s="51"/>
      <c r="C4143" s="62" t="s">
        <v>393</v>
      </c>
      <c r="D4143" s="51"/>
      <c r="E4143" s="51"/>
      <c r="F4143" s="51"/>
      <c r="G4143" s="51"/>
      <c r="H4143" s="51"/>
      <c r="I4143" s="51"/>
      <c r="J4143" s="51"/>
      <c r="K4143" s="63">
        <v>38600</v>
      </c>
      <c r="L4143" s="51"/>
      <c r="M4143" s="63">
        <v>0</v>
      </c>
      <c r="N4143" s="51"/>
      <c r="O4143" s="76">
        <v>0</v>
      </c>
      <c r="P4143" s="51"/>
    </row>
    <row r="4144" spans="1:16">
      <c r="A4144" s="54" t="s">
        <v>1</v>
      </c>
      <c r="B4144" s="51"/>
      <c r="C4144" s="54" t="s">
        <v>235</v>
      </c>
      <c r="D4144" s="51"/>
      <c r="E4144" s="56" t="s">
        <v>236</v>
      </c>
      <c r="F4144" s="57"/>
      <c r="G4144" s="57"/>
      <c r="H4144" s="57"/>
      <c r="I4144" s="57"/>
      <c r="J4144" s="57"/>
      <c r="K4144" s="55">
        <v>10600</v>
      </c>
      <c r="L4144" s="51"/>
      <c r="M4144" s="55">
        <v>0</v>
      </c>
      <c r="N4144" s="51"/>
      <c r="O4144" s="81">
        <v>0</v>
      </c>
      <c r="P4144" s="51"/>
    </row>
    <row r="4145" spans="1:16">
      <c r="A4145" s="58" t="s">
        <v>1</v>
      </c>
      <c r="B4145" s="51"/>
      <c r="C4145" s="58" t="s">
        <v>327</v>
      </c>
      <c r="D4145" s="51"/>
      <c r="E4145" s="65" t="s">
        <v>328</v>
      </c>
      <c r="F4145" s="57"/>
      <c r="G4145" s="57"/>
      <c r="H4145" s="57"/>
      <c r="I4145" s="57"/>
      <c r="J4145" s="57"/>
      <c r="K4145" s="59" t="s">
        <v>1</v>
      </c>
      <c r="L4145" s="51"/>
      <c r="M4145" s="59">
        <v>0</v>
      </c>
      <c r="N4145" s="51"/>
      <c r="O4145" s="82" t="s">
        <v>1</v>
      </c>
      <c r="P4145" s="51"/>
    </row>
    <row r="4146" spans="1:16">
      <c r="A4146" s="58" t="s">
        <v>1</v>
      </c>
      <c r="B4146" s="51"/>
      <c r="C4146" s="58" t="s">
        <v>270</v>
      </c>
      <c r="D4146" s="51"/>
      <c r="E4146" s="65" t="s">
        <v>271</v>
      </c>
      <c r="F4146" s="57"/>
      <c r="G4146" s="57"/>
      <c r="H4146" s="57"/>
      <c r="I4146" s="57"/>
      <c r="J4146" s="57"/>
      <c r="K4146" s="59" t="s">
        <v>1</v>
      </c>
      <c r="L4146" s="51"/>
      <c r="M4146" s="59">
        <v>0</v>
      </c>
      <c r="N4146" s="51"/>
      <c r="O4146" s="82" t="s">
        <v>1</v>
      </c>
      <c r="P4146" s="51"/>
    </row>
    <row r="4147" spans="1:16">
      <c r="A4147" s="54" t="s">
        <v>1</v>
      </c>
      <c r="B4147" s="51"/>
      <c r="C4147" s="54" t="s">
        <v>262</v>
      </c>
      <c r="D4147" s="51"/>
      <c r="E4147" s="56" t="s">
        <v>263</v>
      </c>
      <c r="F4147" s="57"/>
      <c r="G4147" s="57"/>
      <c r="H4147" s="57"/>
      <c r="I4147" s="57"/>
      <c r="J4147" s="57"/>
      <c r="K4147" s="55">
        <v>22000</v>
      </c>
      <c r="L4147" s="51"/>
      <c r="M4147" s="55">
        <v>0</v>
      </c>
      <c r="N4147" s="51"/>
      <c r="O4147" s="81">
        <v>0</v>
      </c>
      <c r="P4147" s="51"/>
    </row>
    <row r="4148" spans="1:16">
      <c r="A4148" s="58" t="s">
        <v>1</v>
      </c>
      <c r="B4148" s="51"/>
      <c r="C4148" s="58" t="s">
        <v>264</v>
      </c>
      <c r="D4148" s="51"/>
      <c r="E4148" s="65" t="s">
        <v>265</v>
      </c>
      <c r="F4148" s="57"/>
      <c r="G4148" s="57"/>
      <c r="H4148" s="57"/>
      <c r="I4148" s="57"/>
      <c r="J4148" s="57"/>
      <c r="K4148" s="59" t="s">
        <v>1</v>
      </c>
      <c r="L4148" s="51"/>
      <c r="M4148" s="59">
        <v>0</v>
      </c>
      <c r="N4148" s="51"/>
      <c r="O4148" s="82" t="s">
        <v>1</v>
      </c>
      <c r="P4148" s="51"/>
    </row>
    <row r="4149" spans="1:16">
      <c r="A4149" s="58" t="s">
        <v>1</v>
      </c>
      <c r="B4149" s="51"/>
      <c r="C4149" s="58" t="s">
        <v>446</v>
      </c>
      <c r="D4149" s="51"/>
      <c r="E4149" s="65" t="s">
        <v>447</v>
      </c>
      <c r="F4149" s="57"/>
      <c r="G4149" s="57"/>
      <c r="H4149" s="57"/>
      <c r="I4149" s="57"/>
      <c r="J4149" s="57"/>
      <c r="K4149" s="59" t="s">
        <v>1</v>
      </c>
      <c r="L4149" s="51"/>
      <c r="M4149" s="59">
        <v>0</v>
      </c>
      <c r="N4149" s="51"/>
      <c r="O4149" s="82" t="s">
        <v>1</v>
      </c>
      <c r="P4149" s="51"/>
    </row>
    <row r="4150" spans="1:16">
      <c r="A4150" s="58" t="s">
        <v>1</v>
      </c>
      <c r="B4150" s="51"/>
      <c r="C4150" s="58" t="s">
        <v>305</v>
      </c>
      <c r="D4150" s="51"/>
      <c r="E4150" s="65" t="s">
        <v>306</v>
      </c>
      <c r="F4150" s="57"/>
      <c r="G4150" s="57"/>
      <c r="H4150" s="57"/>
      <c r="I4150" s="57"/>
      <c r="J4150" s="57"/>
      <c r="K4150" s="59" t="s">
        <v>1</v>
      </c>
      <c r="L4150" s="51"/>
      <c r="M4150" s="59">
        <v>0</v>
      </c>
      <c r="N4150" s="51"/>
      <c r="O4150" s="82" t="s">
        <v>1</v>
      </c>
      <c r="P4150" s="51"/>
    </row>
    <row r="4151" spans="1:16">
      <c r="A4151" s="54" t="s">
        <v>1</v>
      </c>
      <c r="B4151" s="51"/>
      <c r="C4151" s="54" t="s">
        <v>374</v>
      </c>
      <c r="D4151" s="51"/>
      <c r="E4151" s="56" t="s">
        <v>375</v>
      </c>
      <c r="F4151" s="57"/>
      <c r="G4151" s="57"/>
      <c r="H4151" s="57"/>
      <c r="I4151" s="57"/>
      <c r="J4151" s="57"/>
      <c r="K4151" s="55">
        <v>6000</v>
      </c>
      <c r="L4151" s="51"/>
      <c r="M4151" s="55">
        <v>0</v>
      </c>
      <c r="N4151" s="51"/>
      <c r="O4151" s="81">
        <v>0</v>
      </c>
      <c r="P4151" s="51"/>
    </row>
    <row r="4152" spans="1:16">
      <c r="A4152" s="58" t="s">
        <v>1</v>
      </c>
      <c r="B4152" s="51"/>
      <c r="C4152" s="58" t="s">
        <v>376</v>
      </c>
      <c r="D4152" s="51"/>
      <c r="E4152" s="65" t="s">
        <v>377</v>
      </c>
      <c r="F4152" s="57"/>
      <c r="G4152" s="57"/>
      <c r="H4152" s="57"/>
      <c r="I4152" s="57"/>
      <c r="J4152" s="57"/>
      <c r="K4152" s="59" t="s">
        <v>1</v>
      </c>
      <c r="L4152" s="51"/>
      <c r="M4152" s="59">
        <v>0</v>
      </c>
      <c r="N4152" s="51"/>
      <c r="O4152" s="82" t="s">
        <v>1</v>
      </c>
      <c r="P4152" s="51"/>
    </row>
    <row r="4153" spans="1:16">
      <c r="A4153" s="62" t="s">
        <v>1</v>
      </c>
      <c r="B4153" s="51"/>
      <c r="C4153" s="62" t="s">
        <v>394</v>
      </c>
      <c r="D4153" s="51"/>
      <c r="E4153" s="51"/>
      <c r="F4153" s="51"/>
      <c r="G4153" s="51"/>
      <c r="H4153" s="51"/>
      <c r="I4153" s="51"/>
      <c r="J4153" s="51"/>
      <c r="K4153" s="63">
        <v>56212.87</v>
      </c>
      <c r="L4153" s="51"/>
      <c r="M4153" s="63">
        <v>3252.75</v>
      </c>
      <c r="N4153" s="51"/>
      <c r="O4153" s="76">
        <v>5.79</v>
      </c>
      <c r="P4153" s="51"/>
    </row>
    <row r="4154" spans="1:16">
      <c r="A4154" s="62" t="s">
        <v>1</v>
      </c>
      <c r="B4154" s="51"/>
      <c r="C4154" s="62" t="s">
        <v>395</v>
      </c>
      <c r="D4154" s="51"/>
      <c r="E4154" s="51"/>
      <c r="F4154" s="51"/>
      <c r="G4154" s="51"/>
      <c r="H4154" s="51"/>
      <c r="I4154" s="51"/>
      <c r="J4154" s="51"/>
      <c r="K4154" s="63">
        <v>56212.87</v>
      </c>
      <c r="L4154" s="51"/>
      <c r="M4154" s="63">
        <v>3252.75</v>
      </c>
      <c r="N4154" s="51"/>
      <c r="O4154" s="76">
        <v>5.79</v>
      </c>
      <c r="P4154" s="51"/>
    </row>
    <row r="4155" spans="1:16">
      <c r="A4155" s="54" t="s">
        <v>1</v>
      </c>
      <c r="B4155" s="51"/>
      <c r="C4155" s="54" t="s">
        <v>235</v>
      </c>
      <c r="D4155" s="51"/>
      <c r="E4155" s="56" t="s">
        <v>236</v>
      </c>
      <c r="F4155" s="57"/>
      <c r="G4155" s="57"/>
      <c r="H4155" s="57"/>
      <c r="I4155" s="57"/>
      <c r="J4155" s="57"/>
      <c r="K4155" s="55">
        <v>4000</v>
      </c>
      <c r="L4155" s="51"/>
      <c r="M4155" s="55">
        <v>0</v>
      </c>
      <c r="N4155" s="51"/>
      <c r="O4155" s="81">
        <v>0</v>
      </c>
      <c r="P4155" s="51"/>
    </row>
    <row r="4156" spans="1:16">
      <c r="A4156" s="58" t="s">
        <v>1</v>
      </c>
      <c r="B4156" s="51"/>
      <c r="C4156" s="58" t="s">
        <v>268</v>
      </c>
      <c r="D4156" s="51"/>
      <c r="E4156" s="65" t="s">
        <v>269</v>
      </c>
      <c r="F4156" s="57"/>
      <c r="G4156" s="57"/>
      <c r="H4156" s="57"/>
      <c r="I4156" s="57"/>
      <c r="J4156" s="57"/>
      <c r="K4156" s="59" t="s">
        <v>1</v>
      </c>
      <c r="L4156" s="51"/>
      <c r="M4156" s="59">
        <v>0</v>
      </c>
      <c r="N4156" s="51"/>
      <c r="O4156" s="82" t="s">
        <v>1</v>
      </c>
      <c r="P4156" s="51"/>
    </row>
    <row r="4157" spans="1:16">
      <c r="A4157" s="58" t="s">
        <v>1</v>
      </c>
      <c r="B4157" s="51"/>
      <c r="C4157" s="58" t="s">
        <v>270</v>
      </c>
      <c r="D4157" s="51"/>
      <c r="E4157" s="65" t="s">
        <v>271</v>
      </c>
      <c r="F4157" s="57"/>
      <c r="G4157" s="57"/>
      <c r="H4157" s="57"/>
      <c r="I4157" s="57"/>
      <c r="J4157" s="57"/>
      <c r="K4157" s="59" t="s">
        <v>1</v>
      </c>
      <c r="L4157" s="51"/>
      <c r="M4157" s="59">
        <v>0</v>
      </c>
      <c r="N4157" s="51"/>
      <c r="O4157" s="82" t="s">
        <v>1</v>
      </c>
      <c r="P4157" s="51"/>
    </row>
    <row r="4158" spans="1:16">
      <c r="A4158" s="54" t="s">
        <v>1</v>
      </c>
      <c r="B4158" s="51"/>
      <c r="C4158" s="54" t="s">
        <v>239</v>
      </c>
      <c r="D4158" s="51"/>
      <c r="E4158" s="56" t="s">
        <v>240</v>
      </c>
      <c r="F4158" s="57"/>
      <c r="G4158" s="57"/>
      <c r="H4158" s="57"/>
      <c r="I4158" s="57"/>
      <c r="J4158" s="57"/>
      <c r="K4158" s="55">
        <v>52212.87</v>
      </c>
      <c r="L4158" s="51"/>
      <c r="M4158" s="55">
        <v>3252.75</v>
      </c>
      <c r="N4158" s="51"/>
      <c r="O4158" s="81">
        <v>6.23</v>
      </c>
      <c r="P4158" s="51"/>
    </row>
    <row r="4159" spans="1:16">
      <c r="A4159" s="58" t="s">
        <v>1</v>
      </c>
      <c r="B4159" s="51"/>
      <c r="C4159" s="58" t="s">
        <v>276</v>
      </c>
      <c r="D4159" s="51"/>
      <c r="E4159" s="65" t="s">
        <v>277</v>
      </c>
      <c r="F4159" s="57"/>
      <c r="G4159" s="57"/>
      <c r="H4159" s="57"/>
      <c r="I4159" s="57"/>
      <c r="J4159" s="57"/>
      <c r="K4159" s="59" t="s">
        <v>1</v>
      </c>
      <c r="L4159" s="51"/>
      <c r="M4159" s="59">
        <v>3252.75</v>
      </c>
      <c r="N4159" s="51"/>
      <c r="O4159" s="82" t="s">
        <v>1</v>
      </c>
      <c r="P4159" s="51"/>
    </row>
    <row r="4160" spans="1:16">
      <c r="A4160" s="60"/>
      <c r="B4160" s="51"/>
      <c r="C4160" s="60" t="s">
        <v>905</v>
      </c>
      <c r="D4160" s="51"/>
      <c r="E4160" s="64" t="s">
        <v>906</v>
      </c>
      <c r="F4160" s="57"/>
      <c r="G4160" s="57"/>
      <c r="H4160" s="57"/>
      <c r="I4160" s="57"/>
      <c r="J4160" s="57"/>
      <c r="K4160" s="61">
        <v>192500</v>
      </c>
      <c r="L4160" s="51"/>
      <c r="M4160" s="61">
        <v>117150.83</v>
      </c>
      <c r="N4160" s="51"/>
      <c r="O4160" s="80">
        <v>60.86</v>
      </c>
      <c r="P4160" s="51"/>
    </row>
    <row r="4161" spans="1:16">
      <c r="A4161" s="62" t="s">
        <v>1</v>
      </c>
      <c r="B4161" s="51"/>
      <c r="C4161" s="62" t="s">
        <v>390</v>
      </c>
      <c r="D4161" s="51"/>
      <c r="E4161" s="51"/>
      <c r="F4161" s="51"/>
      <c r="G4161" s="51"/>
      <c r="H4161" s="51"/>
      <c r="I4161" s="51"/>
      <c r="J4161" s="51"/>
      <c r="K4161" s="63">
        <v>192500</v>
      </c>
      <c r="L4161" s="51"/>
      <c r="M4161" s="63">
        <v>117150.83</v>
      </c>
      <c r="N4161" s="51"/>
      <c r="O4161" s="76">
        <v>60.86</v>
      </c>
      <c r="P4161" s="51"/>
    </row>
    <row r="4162" spans="1:16">
      <c r="A4162" s="62" t="s">
        <v>1</v>
      </c>
      <c r="B4162" s="51"/>
      <c r="C4162" s="62" t="s">
        <v>391</v>
      </c>
      <c r="D4162" s="51"/>
      <c r="E4162" s="51"/>
      <c r="F4162" s="51"/>
      <c r="G4162" s="51"/>
      <c r="H4162" s="51"/>
      <c r="I4162" s="51"/>
      <c r="J4162" s="51"/>
      <c r="K4162" s="63">
        <v>192500</v>
      </c>
      <c r="L4162" s="51"/>
      <c r="M4162" s="63">
        <v>117150.83</v>
      </c>
      <c r="N4162" s="51"/>
      <c r="O4162" s="76">
        <v>60.86</v>
      </c>
      <c r="P4162" s="51"/>
    </row>
    <row r="4163" spans="1:16">
      <c r="A4163" s="54" t="s">
        <v>1</v>
      </c>
      <c r="B4163" s="51"/>
      <c r="C4163" s="54" t="s">
        <v>220</v>
      </c>
      <c r="D4163" s="51"/>
      <c r="E4163" s="56" t="s">
        <v>221</v>
      </c>
      <c r="F4163" s="57"/>
      <c r="G4163" s="57"/>
      <c r="H4163" s="57"/>
      <c r="I4163" s="57"/>
      <c r="J4163" s="57"/>
      <c r="K4163" s="55">
        <v>150000</v>
      </c>
      <c r="L4163" s="51"/>
      <c r="M4163" s="55">
        <v>92847.4</v>
      </c>
      <c r="N4163" s="51"/>
      <c r="O4163" s="81">
        <v>61.9</v>
      </c>
      <c r="P4163" s="51"/>
    </row>
    <row r="4164" spans="1:16">
      <c r="A4164" s="58" t="s">
        <v>1</v>
      </c>
      <c r="B4164" s="51"/>
      <c r="C4164" s="58" t="s">
        <v>222</v>
      </c>
      <c r="D4164" s="51"/>
      <c r="E4164" s="65" t="s">
        <v>223</v>
      </c>
      <c r="F4164" s="57"/>
      <c r="G4164" s="57"/>
      <c r="H4164" s="57"/>
      <c r="I4164" s="57"/>
      <c r="J4164" s="57"/>
      <c r="K4164" s="59" t="s">
        <v>1</v>
      </c>
      <c r="L4164" s="51"/>
      <c r="M4164" s="59">
        <v>92847.4</v>
      </c>
      <c r="N4164" s="51"/>
      <c r="O4164" s="82" t="s">
        <v>1</v>
      </c>
      <c r="P4164" s="51"/>
    </row>
    <row r="4165" spans="1:16">
      <c r="A4165" s="54" t="s">
        <v>1</v>
      </c>
      <c r="B4165" s="51"/>
      <c r="C4165" s="54" t="s">
        <v>224</v>
      </c>
      <c r="D4165" s="51"/>
      <c r="E4165" s="56" t="s">
        <v>225</v>
      </c>
      <c r="F4165" s="57"/>
      <c r="G4165" s="57"/>
      <c r="H4165" s="57"/>
      <c r="I4165" s="57"/>
      <c r="J4165" s="57"/>
      <c r="K4165" s="55">
        <v>10000</v>
      </c>
      <c r="L4165" s="51"/>
      <c r="M4165" s="55">
        <v>6000</v>
      </c>
      <c r="N4165" s="51"/>
      <c r="O4165" s="81">
        <v>60</v>
      </c>
      <c r="P4165" s="51"/>
    </row>
    <row r="4166" spans="1:16">
      <c r="A4166" s="58" t="s">
        <v>1</v>
      </c>
      <c r="B4166" s="51"/>
      <c r="C4166" s="58" t="s">
        <v>226</v>
      </c>
      <c r="D4166" s="51"/>
      <c r="E4166" s="65" t="s">
        <v>225</v>
      </c>
      <c r="F4166" s="57"/>
      <c r="G4166" s="57"/>
      <c r="H4166" s="57"/>
      <c r="I4166" s="57"/>
      <c r="J4166" s="57"/>
      <c r="K4166" s="59" t="s">
        <v>1</v>
      </c>
      <c r="L4166" s="51"/>
      <c r="M4166" s="59">
        <v>6000</v>
      </c>
      <c r="N4166" s="51"/>
      <c r="O4166" s="82" t="s">
        <v>1</v>
      </c>
      <c r="P4166" s="51"/>
    </row>
    <row r="4167" spans="1:16">
      <c r="A4167" s="54" t="s">
        <v>1</v>
      </c>
      <c r="B4167" s="51"/>
      <c r="C4167" s="54" t="s">
        <v>227</v>
      </c>
      <c r="D4167" s="51"/>
      <c r="E4167" s="56" t="s">
        <v>228</v>
      </c>
      <c r="F4167" s="57"/>
      <c r="G4167" s="57"/>
      <c r="H4167" s="57"/>
      <c r="I4167" s="57"/>
      <c r="J4167" s="57"/>
      <c r="K4167" s="55">
        <v>24000</v>
      </c>
      <c r="L4167" s="51"/>
      <c r="M4167" s="55">
        <v>15319.83</v>
      </c>
      <c r="N4167" s="51"/>
      <c r="O4167" s="81">
        <v>63.83</v>
      </c>
      <c r="P4167" s="51"/>
    </row>
    <row r="4168" spans="1:16">
      <c r="A4168" s="58" t="s">
        <v>1</v>
      </c>
      <c r="B4168" s="51"/>
      <c r="C4168" s="58" t="s">
        <v>229</v>
      </c>
      <c r="D4168" s="51"/>
      <c r="E4168" s="65" t="s">
        <v>230</v>
      </c>
      <c r="F4168" s="57"/>
      <c r="G4168" s="57"/>
      <c r="H4168" s="57"/>
      <c r="I4168" s="57"/>
      <c r="J4168" s="57"/>
      <c r="K4168" s="59" t="s">
        <v>1</v>
      </c>
      <c r="L4168" s="51"/>
      <c r="M4168" s="59">
        <v>15319.83</v>
      </c>
      <c r="N4168" s="51"/>
      <c r="O4168" s="82" t="s">
        <v>1</v>
      </c>
      <c r="P4168" s="51"/>
    </row>
    <row r="4169" spans="1:16">
      <c r="A4169" s="54" t="s">
        <v>1</v>
      </c>
      <c r="B4169" s="51"/>
      <c r="C4169" s="54" t="s">
        <v>231</v>
      </c>
      <c r="D4169" s="51"/>
      <c r="E4169" s="56" t="s">
        <v>232</v>
      </c>
      <c r="F4169" s="57"/>
      <c r="G4169" s="57"/>
      <c r="H4169" s="57"/>
      <c r="I4169" s="57"/>
      <c r="J4169" s="57"/>
      <c r="K4169" s="55">
        <v>8000</v>
      </c>
      <c r="L4169" s="51"/>
      <c r="M4169" s="55">
        <v>2983.6</v>
      </c>
      <c r="N4169" s="51"/>
      <c r="O4169" s="81">
        <v>37.299999999999997</v>
      </c>
      <c r="P4169" s="51"/>
    </row>
    <row r="4170" spans="1:16">
      <c r="A4170" s="58" t="s">
        <v>1</v>
      </c>
      <c r="B4170" s="51"/>
      <c r="C4170" s="58" t="s">
        <v>258</v>
      </c>
      <c r="D4170" s="51"/>
      <c r="E4170" s="65" t="s">
        <v>259</v>
      </c>
      <c r="F4170" s="57"/>
      <c r="G4170" s="57"/>
      <c r="H4170" s="57"/>
      <c r="I4170" s="57"/>
      <c r="J4170" s="57"/>
      <c r="K4170" s="59" t="s">
        <v>1</v>
      </c>
      <c r="L4170" s="51"/>
      <c r="M4170" s="59">
        <v>0</v>
      </c>
      <c r="N4170" s="51"/>
      <c r="O4170" s="82" t="s">
        <v>1</v>
      </c>
      <c r="P4170" s="51"/>
    </row>
    <row r="4171" spans="1:16">
      <c r="A4171" s="58" t="s">
        <v>1</v>
      </c>
      <c r="B4171" s="51"/>
      <c r="C4171" s="58" t="s">
        <v>233</v>
      </c>
      <c r="D4171" s="51"/>
      <c r="E4171" s="65" t="s">
        <v>234</v>
      </c>
      <c r="F4171" s="57"/>
      <c r="G4171" s="57"/>
      <c r="H4171" s="57"/>
      <c r="I4171" s="57"/>
      <c r="J4171" s="57"/>
      <c r="K4171" s="59" t="s">
        <v>1</v>
      </c>
      <c r="L4171" s="51"/>
      <c r="M4171" s="59">
        <v>2983.6</v>
      </c>
      <c r="N4171" s="51"/>
      <c r="O4171" s="82" t="s">
        <v>1</v>
      </c>
      <c r="P4171" s="51"/>
    </row>
    <row r="4172" spans="1:16">
      <c r="A4172" s="54" t="s">
        <v>1</v>
      </c>
      <c r="B4172" s="51"/>
      <c r="C4172" s="54" t="s">
        <v>239</v>
      </c>
      <c r="D4172" s="51"/>
      <c r="E4172" s="56" t="s">
        <v>240</v>
      </c>
      <c r="F4172" s="57"/>
      <c r="G4172" s="57"/>
      <c r="H4172" s="57"/>
      <c r="I4172" s="57"/>
      <c r="J4172" s="57"/>
      <c r="K4172" s="55">
        <v>500</v>
      </c>
      <c r="L4172" s="51"/>
      <c r="M4172" s="55">
        <v>0</v>
      </c>
      <c r="N4172" s="51"/>
      <c r="O4172" s="81">
        <v>0</v>
      </c>
      <c r="P4172" s="51"/>
    </row>
    <row r="4173" spans="1:16">
      <c r="A4173" s="58" t="s">
        <v>1</v>
      </c>
      <c r="B4173" s="51"/>
      <c r="C4173" s="58" t="s">
        <v>243</v>
      </c>
      <c r="D4173" s="51"/>
      <c r="E4173" s="65" t="s">
        <v>244</v>
      </c>
      <c r="F4173" s="57"/>
      <c r="G4173" s="57"/>
      <c r="H4173" s="57"/>
      <c r="I4173" s="57"/>
      <c r="J4173" s="57"/>
      <c r="K4173" s="59" t="s">
        <v>1</v>
      </c>
      <c r="L4173" s="51"/>
      <c r="M4173" s="59">
        <v>0</v>
      </c>
      <c r="N4173" s="51"/>
      <c r="O4173" s="82" t="s">
        <v>1</v>
      </c>
      <c r="P4173" s="51"/>
    </row>
    <row r="4174" spans="1:16">
      <c r="A4174" s="60"/>
      <c r="B4174" s="51"/>
      <c r="C4174" s="60" t="s">
        <v>1004</v>
      </c>
      <c r="D4174" s="51"/>
      <c r="E4174" s="64" t="s">
        <v>1005</v>
      </c>
      <c r="F4174" s="57"/>
      <c r="G4174" s="57"/>
      <c r="H4174" s="57"/>
      <c r="I4174" s="57"/>
      <c r="J4174" s="57"/>
      <c r="K4174" s="61">
        <v>105700</v>
      </c>
      <c r="L4174" s="51"/>
      <c r="M4174" s="61">
        <v>0</v>
      </c>
      <c r="N4174" s="51"/>
      <c r="O4174" s="80">
        <v>0</v>
      </c>
      <c r="P4174" s="51"/>
    </row>
    <row r="4175" spans="1:16">
      <c r="A4175" s="62" t="s">
        <v>1</v>
      </c>
      <c r="B4175" s="51"/>
      <c r="C4175" s="62" t="s">
        <v>384</v>
      </c>
      <c r="D4175" s="51"/>
      <c r="E4175" s="51"/>
      <c r="F4175" s="51"/>
      <c r="G4175" s="51"/>
      <c r="H4175" s="51"/>
      <c r="I4175" s="51"/>
      <c r="J4175" s="51"/>
      <c r="K4175" s="63">
        <v>105700</v>
      </c>
      <c r="L4175" s="51"/>
      <c r="M4175" s="63">
        <v>0</v>
      </c>
      <c r="N4175" s="51"/>
      <c r="O4175" s="76">
        <v>0</v>
      </c>
      <c r="P4175" s="51"/>
    </row>
    <row r="4176" spans="1:16">
      <c r="A4176" s="62" t="s">
        <v>1</v>
      </c>
      <c r="B4176" s="51"/>
      <c r="C4176" s="62" t="s">
        <v>385</v>
      </c>
      <c r="D4176" s="51"/>
      <c r="E4176" s="51"/>
      <c r="F4176" s="51"/>
      <c r="G4176" s="51"/>
      <c r="H4176" s="51"/>
      <c r="I4176" s="51"/>
      <c r="J4176" s="51"/>
      <c r="K4176" s="63">
        <v>105700</v>
      </c>
      <c r="L4176" s="51"/>
      <c r="M4176" s="63">
        <v>0</v>
      </c>
      <c r="N4176" s="51"/>
      <c r="O4176" s="76">
        <v>0</v>
      </c>
      <c r="P4176" s="51"/>
    </row>
    <row r="4177" spans="1:16">
      <c r="A4177" s="54" t="s">
        <v>1</v>
      </c>
      <c r="B4177" s="51"/>
      <c r="C4177" s="54" t="s">
        <v>220</v>
      </c>
      <c r="D4177" s="51"/>
      <c r="E4177" s="56" t="s">
        <v>221</v>
      </c>
      <c r="F4177" s="57"/>
      <c r="G4177" s="57"/>
      <c r="H4177" s="57"/>
      <c r="I4177" s="57"/>
      <c r="J4177" s="57"/>
      <c r="K4177" s="55">
        <v>76000</v>
      </c>
      <c r="L4177" s="51"/>
      <c r="M4177" s="55">
        <v>0</v>
      </c>
      <c r="N4177" s="51"/>
      <c r="O4177" s="81">
        <v>0</v>
      </c>
      <c r="P4177" s="51"/>
    </row>
    <row r="4178" spans="1:16">
      <c r="A4178" s="58" t="s">
        <v>1</v>
      </c>
      <c r="B4178" s="51"/>
      <c r="C4178" s="58" t="s">
        <v>222</v>
      </c>
      <c r="D4178" s="51"/>
      <c r="E4178" s="65" t="s">
        <v>223</v>
      </c>
      <c r="F4178" s="57"/>
      <c r="G4178" s="57"/>
      <c r="H4178" s="57"/>
      <c r="I4178" s="57"/>
      <c r="J4178" s="57"/>
      <c r="K4178" s="59" t="s">
        <v>1</v>
      </c>
      <c r="L4178" s="51"/>
      <c r="M4178" s="59">
        <v>0</v>
      </c>
      <c r="N4178" s="51"/>
      <c r="O4178" s="82" t="s">
        <v>1</v>
      </c>
      <c r="P4178" s="51"/>
    </row>
    <row r="4179" spans="1:16">
      <c r="A4179" s="54" t="s">
        <v>1</v>
      </c>
      <c r="B4179" s="51"/>
      <c r="C4179" s="54" t="s">
        <v>224</v>
      </c>
      <c r="D4179" s="51"/>
      <c r="E4179" s="56" t="s">
        <v>225</v>
      </c>
      <c r="F4179" s="57"/>
      <c r="G4179" s="57"/>
      <c r="H4179" s="57"/>
      <c r="I4179" s="57"/>
      <c r="J4179" s="57"/>
      <c r="K4179" s="55">
        <v>13000</v>
      </c>
      <c r="L4179" s="51"/>
      <c r="M4179" s="55">
        <v>0</v>
      </c>
      <c r="N4179" s="51"/>
      <c r="O4179" s="81">
        <v>0</v>
      </c>
      <c r="P4179" s="51"/>
    </row>
    <row r="4180" spans="1:16">
      <c r="A4180" s="58" t="s">
        <v>1</v>
      </c>
      <c r="B4180" s="51"/>
      <c r="C4180" s="58" t="s">
        <v>226</v>
      </c>
      <c r="D4180" s="51"/>
      <c r="E4180" s="65" t="s">
        <v>225</v>
      </c>
      <c r="F4180" s="57"/>
      <c r="G4180" s="57"/>
      <c r="H4180" s="57"/>
      <c r="I4180" s="57"/>
      <c r="J4180" s="57"/>
      <c r="K4180" s="59" t="s">
        <v>1</v>
      </c>
      <c r="L4180" s="51"/>
      <c r="M4180" s="59">
        <v>0</v>
      </c>
      <c r="N4180" s="51"/>
      <c r="O4180" s="82" t="s">
        <v>1</v>
      </c>
      <c r="P4180" s="51"/>
    </row>
    <row r="4181" spans="1:16">
      <c r="A4181" s="54" t="s">
        <v>1</v>
      </c>
      <c r="B4181" s="51"/>
      <c r="C4181" s="54" t="s">
        <v>227</v>
      </c>
      <c r="D4181" s="51"/>
      <c r="E4181" s="56" t="s">
        <v>228</v>
      </c>
      <c r="F4181" s="57"/>
      <c r="G4181" s="57"/>
      <c r="H4181" s="57"/>
      <c r="I4181" s="57"/>
      <c r="J4181" s="57"/>
      <c r="K4181" s="55">
        <v>13000</v>
      </c>
      <c r="L4181" s="51"/>
      <c r="M4181" s="55">
        <v>0</v>
      </c>
      <c r="N4181" s="51"/>
      <c r="O4181" s="81">
        <v>0</v>
      </c>
      <c r="P4181" s="51"/>
    </row>
    <row r="4182" spans="1:16">
      <c r="A4182" s="58" t="s">
        <v>1</v>
      </c>
      <c r="B4182" s="51"/>
      <c r="C4182" s="58" t="s">
        <v>229</v>
      </c>
      <c r="D4182" s="51"/>
      <c r="E4182" s="65" t="s">
        <v>230</v>
      </c>
      <c r="F4182" s="57"/>
      <c r="G4182" s="57"/>
      <c r="H4182" s="57"/>
      <c r="I4182" s="57"/>
      <c r="J4182" s="57"/>
      <c r="K4182" s="59" t="s">
        <v>1</v>
      </c>
      <c r="L4182" s="51"/>
      <c r="M4182" s="59">
        <v>0</v>
      </c>
      <c r="N4182" s="51"/>
      <c r="O4182" s="82" t="s">
        <v>1</v>
      </c>
      <c r="P4182" s="51"/>
    </row>
    <row r="4183" spans="1:16">
      <c r="A4183" s="54" t="s">
        <v>1</v>
      </c>
      <c r="B4183" s="51"/>
      <c r="C4183" s="54" t="s">
        <v>231</v>
      </c>
      <c r="D4183" s="51"/>
      <c r="E4183" s="56" t="s">
        <v>232</v>
      </c>
      <c r="F4183" s="57"/>
      <c r="G4183" s="57"/>
      <c r="H4183" s="57"/>
      <c r="I4183" s="57"/>
      <c r="J4183" s="57"/>
      <c r="K4183" s="55">
        <v>3700</v>
      </c>
      <c r="L4183" s="51"/>
      <c r="M4183" s="55">
        <v>0</v>
      </c>
      <c r="N4183" s="51"/>
      <c r="O4183" s="81">
        <v>0</v>
      </c>
      <c r="P4183" s="51"/>
    </row>
    <row r="4184" spans="1:16">
      <c r="A4184" s="58" t="s">
        <v>1</v>
      </c>
      <c r="B4184" s="51"/>
      <c r="C4184" s="58" t="s">
        <v>233</v>
      </c>
      <c r="D4184" s="51"/>
      <c r="E4184" s="65" t="s">
        <v>234</v>
      </c>
      <c r="F4184" s="57"/>
      <c r="G4184" s="57"/>
      <c r="H4184" s="57"/>
      <c r="I4184" s="57"/>
      <c r="J4184" s="57"/>
      <c r="K4184" s="59" t="s">
        <v>1</v>
      </c>
      <c r="L4184" s="51"/>
      <c r="M4184" s="59">
        <v>0</v>
      </c>
      <c r="N4184" s="51"/>
      <c r="O4184" s="82" t="s">
        <v>1</v>
      </c>
      <c r="P4184" s="51"/>
    </row>
    <row r="4185" spans="1:16">
      <c r="A4185" s="66" t="s">
        <v>1</v>
      </c>
      <c r="B4185" s="51"/>
      <c r="C4185" s="66" t="s">
        <v>612</v>
      </c>
      <c r="D4185" s="51"/>
      <c r="E4185" s="70" t="s">
        <v>613</v>
      </c>
      <c r="F4185" s="57"/>
      <c r="G4185" s="57"/>
      <c r="H4185" s="57"/>
      <c r="I4185" s="57"/>
      <c r="J4185" s="57"/>
      <c r="K4185" s="67">
        <v>81000</v>
      </c>
      <c r="L4185" s="51"/>
      <c r="M4185" s="67">
        <v>45302.1</v>
      </c>
      <c r="N4185" s="51"/>
      <c r="O4185" s="79">
        <v>55.93</v>
      </c>
      <c r="P4185" s="51"/>
    </row>
    <row r="4186" spans="1:16">
      <c r="A4186" s="60"/>
      <c r="B4186" s="51"/>
      <c r="C4186" s="60" t="s">
        <v>614</v>
      </c>
      <c r="D4186" s="51"/>
      <c r="E4186" s="64" t="s">
        <v>615</v>
      </c>
      <c r="F4186" s="57"/>
      <c r="G4186" s="57"/>
      <c r="H4186" s="57"/>
      <c r="I4186" s="57"/>
      <c r="J4186" s="57"/>
      <c r="K4186" s="61">
        <v>81000</v>
      </c>
      <c r="L4186" s="51"/>
      <c r="M4186" s="61">
        <v>45302.1</v>
      </c>
      <c r="N4186" s="51"/>
      <c r="O4186" s="80">
        <v>55.93</v>
      </c>
      <c r="P4186" s="51"/>
    </row>
    <row r="4187" spans="1:16">
      <c r="A4187" s="62" t="s">
        <v>1</v>
      </c>
      <c r="B4187" s="51"/>
      <c r="C4187" s="62" t="s">
        <v>384</v>
      </c>
      <c r="D4187" s="51"/>
      <c r="E4187" s="51"/>
      <c r="F4187" s="51"/>
      <c r="G4187" s="51"/>
      <c r="H4187" s="51"/>
      <c r="I4187" s="51"/>
      <c r="J4187" s="51"/>
      <c r="K4187" s="63">
        <v>79000</v>
      </c>
      <c r="L4187" s="51"/>
      <c r="M4187" s="63">
        <v>44543.7</v>
      </c>
      <c r="N4187" s="51"/>
      <c r="O4187" s="76">
        <v>56.38</v>
      </c>
      <c r="P4187" s="51"/>
    </row>
    <row r="4188" spans="1:16">
      <c r="A4188" s="62" t="s">
        <v>1</v>
      </c>
      <c r="B4188" s="51"/>
      <c r="C4188" s="62" t="s">
        <v>385</v>
      </c>
      <c r="D4188" s="51"/>
      <c r="E4188" s="51"/>
      <c r="F4188" s="51"/>
      <c r="G4188" s="51"/>
      <c r="H4188" s="51"/>
      <c r="I4188" s="51"/>
      <c r="J4188" s="51"/>
      <c r="K4188" s="63">
        <v>79000</v>
      </c>
      <c r="L4188" s="51"/>
      <c r="M4188" s="63">
        <v>44543.7</v>
      </c>
      <c r="N4188" s="51"/>
      <c r="O4188" s="76">
        <v>56.38</v>
      </c>
      <c r="P4188" s="51"/>
    </row>
    <row r="4189" spans="1:16">
      <c r="A4189" s="54" t="s">
        <v>1</v>
      </c>
      <c r="B4189" s="51"/>
      <c r="C4189" s="54" t="s">
        <v>235</v>
      </c>
      <c r="D4189" s="51"/>
      <c r="E4189" s="56" t="s">
        <v>236</v>
      </c>
      <c r="F4189" s="57"/>
      <c r="G4189" s="57"/>
      <c r="H4189" s="57"/>
      <c r="I4189" s="57"/>
      <c r="J4189" s="57"/>
      <c r="K4189" s="55">
        <v>79000</v>
      </c>
      <c r="L4189" s="51"/>
      <c r="M4189" s="55">
        <v>44543.7</v>
      </c>
      <c r="N4189" s="51"/>
      <c r="O4189" s="81">
        <v>56.38</v>
      </c>
      <c r="P4189" s="51"/>
    </row>
    <row r="4190" spans="1:16">
      <c r="A4190" s="58" t="s">
        <v>1</v>
      </c>
      <c r="B4190" s="51"/>
      <c r="C4190" s="58" t="s">
        <v>327</v>
      </c>
      <c r="D4190" s="51"/>
      <c r="E4190" s="65" t="s">
        <v>328</v>
      </c>
      <c r="F4190" s="57"/>
      <c r="G4190" s="57"/>
      <c r="H4190" s="57"/>
      <c r="I4190" s="57"/>
      <c r="J4190" s="57"/>
      <c r="K4190" s="59" t="s">
        <v>1</v>
      </c>
      <c r="L4190" s="51"/>
      <c r="M4190" s="59">
        <v>44543.7</v>
      </c>
      <c r="N4190" s="51"/>
      <c r="O4190" s="82" t="s">
        <v>1</v>
      </c>
      <c r="P4190" s="51"/>
    </row>
    <row r="4191" spans="1:16">
      <c r="A4191" s="62" t="s">
        <v>1</v>
      </c>
      <c r="B4191" s="51"/>
      <c r="C4191" s="62" t="s">
        <v>392</v>
      </c>
      <c r="D4191" s="51"/>
      <c r="E4191" s="51"/>
      <c r="F4191" s="51"/>
      <c r="G4191" s="51"/>
      <c r="H4191" s="51"/>
      <c r="I4191" s="51"/>
      <c r="J4191" s="51"/>
      <c r="K4191" s="63">
        <v>2000</v>
      </c>
      <c r="L4191" s="51"/>
      <c r="M4191" s="63">
        <v>758.4</v>
      </c>
      <c r="N4191" s="51"/>
      <c r="O4191" s="76">
        <v>37.92</v>
      </c>
      <c r="P4191" s="51"/>
    </row>
    <row r="4192" spans="1:16">
      <c r="A4192" s="62" t="s">
        <v>1</v>
      </c>
      <c r="B4192" s="51"/>
      <c r="C4192" s="62" t="s">
        <v>393</v>
      </c>
      <c r="D4192" s="51"/>
      <c r="E4192" s="51"/>
      <c r="F4192" s="51"/>
      <c r="G4192" s="51"/>
      <c r="H4192" s="51"/>
      <c r="I4192" s="51"/>
      <c r="J4192" s="51"/>
      <c r="K4192" s="63">
        <v>2000</v>
      </c>
      <c r="L4192" s="51"/>
      <c r="M4192" s="63">
        <v>758.4</v>
      </c>
      <c r="N4192" s="51"/>
      <c r="O4192" s="76">
        <v>37.92</v>
      </c>
      <c r="P4192" s="51"/>
    </row>
    <row r="4193" spans="1:16">
      <c r="A4193" s="54" t="s">
        <v>1</v>
      </c>
      <c r="B4193" s="51"/>
      <c r="C4193" s="54" t="s">
        <v>235</v>
      </c>
      <c r="D4193" s="51"/>
      <c r="E4193" s="56" t="s">
        <v>236</v>
      </c>
      <c r="F4193" s="57"/>
      <c r="G4193" s="57"/>
      <c r="H4193" s="57"/>
      <c r="I4193" s="57"/>
      <c r="J4193" s="57"/>
      <c r="K4193" s="55">
        <v>1000</v>
      </c>
      <c r="L4193" s="51"/>
      <c r="M4193" s="55">
        <v>312</v>
      </c>
      <c r="N4193" s="51"/>
      <c r="O4193" s="81">
        <v>31.2</v>
      </c>
      <c r="P4193" s="51"/>
    </row>
    <row r="4194" spans="1:16">
      <c r="A4194" s="58" t="s">
        <v>1</v>
      </c>
      <c r="B4194" s="51"/>
      <c r="C4194" s="58" t="s">
        <v>327</v>
      </c>
      <c r="D4194" s="51"/>
      <c r="E4194" s="65" t="s">
        <v>328</v>
      </c>
      <c r="F4194" s="57"/>
      <c r="G4194" s="57"/>
      <c r="H4194" s="57"/>
      <c r="I4194" s="57"/>
      <c r="J4194" s="57"/>
      <c r="K4194" s="59" t="s">
        <v>1</v>
      </c>
      <c r="L4194" s="51"/>
      <c r="M4194" s="59">
        <v>312</v>
      </c>
      <c r="N4194" s="51"/>
      <c r="O4194" s="82" t="s">
        <v>1</v>
      </c>
      <c r="P4194" s="51"/>
    </row>
    <row r="4195" spans="1:16">
      <c r="A4195" s="54" t="s">
        <v>1</v>
      </c>
      <c r="B4195" s="51"/>
      <c r="C4195" s="54" t="s">
        <v>331</v>
      </c>
      <c r="D4195" s="51"/>
      <c r="E4195" s="56" t="s">
        <v>332</v>
      </c>
      <c r="F4195" s="57"/>
      <c r="G4195" s="57"/>
      <c r="H4195" s="57"/>
      <c r="I4195" s="57"/>
      <c r="J4195" s="57"/>
      <c r="K4195" s="55">
        <v>1000</v>
      </c>
      <c r="L4195" s="51"/>
      <c r="M4195" s="55">
        <v>446.4</v>
      </c>
      <c r="N4195" s="51"/>
      <c r="O4195" s="81">
        <v>44.64</v>
      </c>
      <c r="P4195" s="51"/>
    </row>
    <row r="4196" spans="1:16">
      <c r="A4196" s="58" t="s">
        <v>1</v>
      </c>
      <c r="B4196" s="51"/>
      <c r="C4196" s="58" t="s">
        <v>333</v>
      </c>
      <c r="D4196" s="51"/>
      <c r="E4196" s="65" t="s">
        <v>334</v>
      </c>
      <c r="F4196" s="57"/>
      <c r="G4196" s="57"/>
      <c r="H4196" s="57"/>
      <c r="I4196" s="57"/>
      <c r="J4196" s="57"/>
      <c r="K4196" s="59" t="s">
        <v>1</v>
      </c>
      <c r="L4196" s="51"/>
      <c r="M4196" s="59">
        <v>446.4</v>
      </c>
      <c r="N4196" s="51"/>
      <c r="O4196" s="82" t="s">
        <v>1</v>
      </c>
      <c r="P4196" s="51"/>
    </row>
    <row r="4197" spans="1:16">
      <c r="A4197" s="68" t="s">
        <v>1</v>
      </c>
      <c r="B4197" s="51"/>
      <c r="C4197" s="68" t="s">
        <v>923</v>
      </c>
      <c r="D4197" s="51"/>
      <c r="E4197" s="51"/>
      <c r="F4197" s="51"/>
      <c r="G4197" s="51"/>
      <c r="H4197" s="51"/>
      <c r="I4197" s="51"/>
      <c r="J4197" s="51"/>
      <c r="K4197" s="69">
        <v>13549839.369999999</v>
      </c>
      <c r="L4197" s="51"/>
      <c r="M4197" s="69">
        <v>6044671.6100000003</v>
      </c>
      <c r="N4197" s="51"/>
      <c r="O4197" s="75">
        <v>44.61</v>
      </c>
      <c r="P4197" s="51"/>
    </row>
    <row r="4198" spans="1:16">
      <c r="A4198" s="66" t="s">
        <v>1</v>
      </c>
      <c r="B4198" s="51"/>
      <c r="C4198" s="66" t="s">
        <v>632</v>
      </c>
      <c r="D4198" s="51"/>
      <c r="E4198" s="70" t="s">
        <v>633</v>
      </c>
      <c r="F4198" s="57"/>
      <c r="G4198" s="57"/>
      <c r="H4198" s="57"/>
      <c r="I4198" s="57"/>
      <c r="J4198" s="57"/>
      <c r="K4198" s="67">
        <v>10283835</v>
      </c>
      <c r="L4198" s="51"/>
      <c r="M4198" s="67">
        <v>4732362.95</v>
      </c>
      <c r="N4198" s="51"/>
      <c r="O4198" s="79">
        <v>46.02</v>
      </c>
      <c r="P4198" s="51"/>
    </row>
    <row r="4199" spans="1:16">
      <c r="A4199" s="60"/>
      <c r="B4199" s="51"/>
      <c r="C4199" s="60" t="s">
        <v>634</v>
      </c>
      <c r="D4199" s="51"/>
      <c r="E4199" s="64" t="s">
        <v>635</v>
      </c>
      <c r="F4199" s="57"/>
      <c r="G4199" s="57"/>
      <c r="H4199" s="57"/>
      <c r="I4199" s="57"/>
      <c r="J4199" s="57"/>
      <c r="K4199" s="61">
        <v>1086835</v>
      </c>
      <c r="L4199" s="51"/>
      <c r="M4199" s="61">
        <v>568520.06000000006</v>
      </c>
      <c r="N4199" s="51"/>
      <c r="O4199" s="80">
        <v>52.31</v>
      </c>
      <c r="P4199" s="51"/>
    </row>
    <row r="4200" spans="1:16">
      <c r="A4200" s="62" t="s">
        <v>1</v>
      </c>
      <c r="B4200" s="51"/>
      <c r="C4200" s="62" t="s">
        <v>390</v>
      </c>
      <c r="D4200" s="51"/>
      <c r="E4200" s="51"/>
      <c r="F4200" s="51"/>
      <c r="G4200" s="51"/>
      <c r="H4200" s="51"/>
      <c r="I4200" s="51"/>
      <c r="J4200" s="51"/>
      <c r="K4200" s="63">
        <v>1086835</v>
      </c>
      <c r="L4200" s="51"/>
      <c r="M4200" s="63">
        <v>568520.06000000006</v>
      </c>
      <c r="N4200" s="51"/>
      <c r="O4200" s="76">
        <v>52.31</v>
      </c>
      <c r="P4200" s="51"/>
    </row>
    <row r="4201" spans="1:16">
      <c r="A4201" s="62" t="s">
        <v>1</v>
      </c>
      <c r="B4201" s="51"/>
      <c r="C4201" s="62" t="s">
        <v>391</v>
      </c>
      <c r="D4201" s="51"/>
      <c r="E4201" s="51"/>
      <c r="F4201" s="51"/>
      <c r="G4201" s="51"/>
      <c r="H4201" s="51"/>
      <c r="I4201" s="51"/>
      <c r="J4201" s="51"/>
      <c r="K4201" s="63">
        <v>1086835</v>
      </c>
      <c r="L4201" s="51"/>
      <c r="M4201" s="63">
        <v>568520.06000000006</v>
      </c>
      <c r="N4201" s="51"/>
      <c r="O4201" s="76">
        <v>52.31</v>
      </c>
      <c r="P4201" s="51"/>
    </row>
    <row r="4202" spans="1:16">
      <c r="A4202" s="54" t="s">
        <v>1</v>
      </c>
      <c r="B4202" s="51"/>
      <c r="C4202" s="54" t="s">
        <v>231</v>
      </c>
      <c r="D4202" s="51"/>
      <c r="E4202" s="56" t="s">
        <v>232</v>
      </c>
      <c r="F4202" s="57"/>
      <c r="G4202" s="57"/>
      <c r="H4202" s="57"/>
      <c r="I4202" s="57"/>
      <c r="J4202" s="57"/>
      <c r="K4202" s="55">
        <v>37900</v>
      </c>
      <c r="L4202" s="51"/>
      <c r="M4202" s="55">
        <v>20707.5</v>
      </c>
      <c r="N4202" s="51"/>
      <c r="O4202" s="81">
        <v>54.64</v>
      </c>
      <c r="P4202" s="51"/>
    </row>
    <row r="4203" spans="1:16">
      <c r="A4203" s="58" t="s">
        <v>1</v>
      </c>
      <c r="B4203" s="51"/>
      <c r="C4203" s="58" t="s">
        <v>258</v>
      </c>
      <c r="D4203" s="51"/>
      <c r="E4203" s="65" t="s">
        <v>259</v>
      </c>
      <c r="F4203" s="57"/>
      <c r="G4203" s="57"/>
      <c r="H4203" s="57"/>
      <c r="I4203" s="57"/>
      <c r="J4203" s="57"/>
      <c r="K4203" s="59" t="s">
        <v>1</v>
      </c>
      <c r="L4203" s="51"/>
      <c r="M4203" s="59">
        <v>18515.5</v>
      </c>
      <c r="N4203" s="51"/>
      <c r="O4203" s="82" t="s">
        <v>1</v>
      </c>
      <c r="P4203" s="51"/>
    </row>
    <row r="4204" spans="1:16">
      <c r="A4204" s="58" t="s">
        <v>1</v>
      </c>
      <c r="B4204" s="51"/>
      <c r="C4204" s="58" t="s">
        <v>260</v>
      </c>
      <c r="D4204" s="51"/>
      <c r="E4204" s="65" t="s">
        <v>261</v>
      </c>
      <c r="F4204" s="57"/>
      <c r="G4204" s="57"/>
      <c r="H4204" s="57"/>
      <c r="I4204" s="57"/>
      <c r="J4204" s="57"/>
      <c r="K4204" s="59" t="s">
        <v>1</v>
      </c>
      <c r="L4204" s="51"/>
      <c r="M4204" s="59">
        <v>1800</v>
      </c>
      <c r="N4204" s="51"/>
      <c r="O4204" s="82" t="s">
        <v>1</v>
      </c>
      <c r="P4204" s="51"/>
    </row>
    <row r="4205" spans="1:16">
      <c r="A4205" s="58" t="s">
        <v>1</v>
      </c>
      <c r="B4205" s="51"/>
      <c r="C4205" s="58" t="s">
        <v>378</v>
      </c>
      <c r="D4205" s="51"/>
      <c r="E4205" s="65" t="s">
        <v>379</v>
      </c>
      <c r="F4205" s="57"/>
      <c r="G4205" s="57"/>
      <c r="H4205" s="57"/>
      <c r="I4205" s="57"/>
      <c r="J4205" s="57"/>
      <c r="K4205" s="59" t="s">
        <v>1</v>
      </c>
      <c r="L4205" s="51"/>
      <c r="M4205" s="59">
        <v>392</v>
      </c>
      <c r="N4205" s="51"/>
      <c r="O4205" s="82" t="s">
        <v>1</v>
      </c>
      <c r="P4205" s="51"/>
    </row>
    <row r="4206" spans="1:16">
      <c r="A4206" s="54" t="s">
        <v>1</v>
      </c>
      <c r="B4206" s="51"/>
      <c r="C4206" s="54" t="s">
        <v>235</v>
      </c>
      <c r="D4206" s="51"/>
      <c r="E4206" s="56" t="s">
        <v>236</v>
      </c>
      <c r="F4206" s="57"/>
      <c r="G4206" s="57"/>
      <c r="H4206" s="57"/>
      <c r="I4206" s="57"/>
      <c r="J4206" s="57"/>
      <c r="K4206" s="55">
        <v>581600</v>
      </c>
      <c r="L4206" s="51"/>
      <c r="M4206" s="55">
        <v>380489.75</v>
      </c>
      <c r="N4206" s="51"/>
      <c r="O4206" s="81">
        <v>65.42</v>
      </c>
      <c r="P4206" s="51"/>
    </row>
    <row r="4207" spans="1:16">
      <c r="A4207" s="58" t="s">
        <v>1</v>
      </c>
      <c r="B4207" s="51"/>
      <c r="C4207" s="58" t="s">
        <v>237</v>
      </c>
      <c r="D4207" s="51"/>
      <c r="E4207" s="65" t="s">
        <v>238</v>
      </c>
      <c r="F4207" s="57"/>
      <c r="G4207" s="57"/>
      <c r="H4207" s="57"/>
      <c r="I4207" s="57"/>
      <c r="J4207" s="57"/>
      <c r="K4207" s="59" t="s">
        <v>1</v>
      </c>
      <c r="L4207" s="51"/>
      <c r="M4207" s="59">
        <v>45778.46</v>
      </c>
      <c r="N4207" s="51"/>
      <c r="O4207" s="82" t="s">
        <v>1</v>
      </c>
      <c r="P4207" s="51"/>
    </row>
    <row r="4208" spans="1:16">
      <c r="A4208" s="58" t="s">
        <v>1</v>
      </c>
      <c r="B4208" s="51"/>
      <c r="C4208" s="58" t="s">
        <v>327</v>
      </c>
      <c r="D4208" s="51"/>
      <c r="E4208" s="65" t="s">
        <v>328</v>
      </c>
      <c r="F4208" s="57"/>
      <c r="G4208" s="57"/>
      <c r="H4208" s="57"/>
      <c r="I4208" s="57"/>
      <c r="J4208" s="57"/>
      <c r="K4208" s="59" t="s">
        <v>1</v>
      </c>
      <c r="L4208" s="51"/>
      <c r="M4208" s="59">
        <v>0</v>
      </c>
      <c r="N4208" s="51"/>
      <c r="O4208" s="82" t="s">
        <v>1</v>
      </c>
      <c r="P4208" s="51"/>
    </row>
    <row r="4209" spans="1:16">
      <c r="A4209" s="58" t="s">
        <v>1</v>
      </c>
      <c r="B4209" s="51"/>
      <c r="C4209" s="58" t="s">
        <v>266</v>
      </c>
      <c r="D4209" s="51"/>
      <c r="E4209" s="65" t="s">
        <v>267</v>
      </c>
      <c r="F4209" s="57"/>
      <c r="G4209" s="57"/>
      <c r="H4209" s="57"/>
      <c r="I4209" s="57"/>
      <c r="J4209" s="57"/>
      <c r="K4209" s="59" t="s">
        <v>1</v>
      </c>
      <c r="L4209" s="51"/>
      <c r="M4209" s="59">
        <v>326411.08</v>
      </c>
      <c r="N4209" s="51"/>
      <c r="O4209" s="82" t="s">
        <v>1</v>
      </c>
      <c r="P4209" s="51"/>
    </row>
    <row r="4210" spans="1:16">
      <c r="A4210" s="58" t="s">
        <v>1</v>
      </c>
      <c r="B4210" s="51"/>
      <c r="C4210" s="58" t="s">
        <v>268</v>
      </c>
      <c r="D4210" s="51"/>
      <c r="E4210" s="65" t="s">
        <v>269</v>
      </c>
      <c r="F4210" s="57"/>
      <c r="G4210" s="57"/>
      <c r="H4210" s="57"/>
      <c r="I4210" s="57"/>
      <c r="J4210" s="57"/>
      <c r="K4210" s="59" t="s">
        <v>1</v>
      </c>
      <c r="L4210" s="51"/>
      <c r="M4210" s="59">
        <v>8190.21</v>
      </c>
      <c r="N4210" s="51"/>
      <c r="O4210" s="82" t="s">
        <v>1</v>
      </c>
      <c r="P4210" s="51"/>
    </row>
    <row r="4211" spans="1:16">
      <c r="A4211" s="58" t="s">
        <v>1</v>
      </c>
      <c r="B4211" s="51"/>
      <c r="C4211" s="58" t="s">
        <v>272</v>
      </c>
      <c r="D4211" s="51"/>
      <c r="E4211" s="65" t="s">
        <v>273</v>
      </c>
      <c r="F4211" s="57"/>
      <c r="G4211" s="57"/>
      <c r="H4211" s="57"/>
      <c r="I4211" s="57"/>
      <c r="J4211" s="57"/>
      <c r="K4211" s="59" t="s">
        <v>1</v>
      </c>
      <c r="L4211" s="51"/>
      <c r="M4211" s="59">
        <v>110</v>
      </c>
      <c r="N4211" s="51"/>
      <c r="O4211" s="82" t="s">
        <v>1</v>
      </c>
      <c r="P4211" s="51"/>
    </row>
    <row r="4212" spans="1:16">
      <c r="A4212" s="54" t="s">
        <v>1</v>
      </c>
      <c r="B4212" s="51"/>
      <c r="C4212" s="54" t="s">
        <v>239</v>
      </c>
      <c r="D4212" s="51"/>
      <c r="E4212" s="56" t="s">
        <v>240</v>
      </c>
      <c r="F4212" s="57"/>
      <c r="G4212" s="57"/>
      <c r="H4212" s="57"/>
      <c r="I4212" s="57"/>
      <c r="J4212" s="57"/>
      <c r="K4212" s="55">
        <v>405975</v>
      </c>
      <c r="L4212" s="51"/>
      <c r="M4212" s="55">
        <v>130376.05</v>
      </c>
      <c r="N4212" s="51"/>
      <c r="O4212" s="81">
        <v>32.11</v>
      </c>
      <c r="P4212" s="51"/>
    </row>
    <row r="4213" spans="1:16">
      <c r="A4213" s="58" t="s">
        <v>1</v>
      </c>
      <c r="B4213" s="51"/>
      <c r="C4213" s="58" t="s">
        <v>274</v>
      </c>
      <c r="D4213" s="51"/>
      <c r="E4213" s="65" t="s">
        <v>275</v>
      </c>
      <c r="F4213" s="57"/>
      <c r="G4213" s="57"/>
      <c r="H4213" s="57"/>
      <c r="I4213" s="57"/>
      <c r="J4213" s="57"/>
      <c r="K4213" s="59" t="s">
        <v>1</v>
      </c>
      <c r="L4213" s="51"/>
      <c r="M4213" s="59">
        <v>24284.16</v>
      </c>
      <c r="N4213" s="51"/>
      <c r="O4213" s="82" t="s">
        <v>1</v>
      </c>
      <c r="P4213" s="51"/>
    </row>
    <row r="4214" spans="1:16">
      <c r="A4214" s="58" t="s">
        <v>1</v>
      </c>
      <c r="B4214" s="51"/>
      <c r="C4214" s="58" t="s">
        <v>276</v>
      </c>
      <c r="D4214" s="51"/>
      <c r="E4214" s="65" t="s">
        <v>277</v>
      </c>
      <c r="F4214" s="57"/>
      <c r="G4214" s="57"/>
      <c r="H4214" s="57"/>
      <c r="I4214" s="57"/>
      <c r="J4214" s="57"/>
      <c r="K4214" s="59" t="s">
        <v>1</v>
      </c>
      <c r="L4214" s="51"/>
      <c r="M4214" s="59">
        <v>46219.39</v>
      </c>
      <c r="N4214" s="51"/>
      <c r="O4214" s="82" t="s">
        <v>1</v>
      </c>
      <c r="P4214" s="51"/>
    </row>
    <row r="4215" spans="1:16">
      <c r="A4215" s="58" t="s">
        <v>1</v>
      </c>
      <c r="B4215" s="51"/>
      <c r="C4215" s="58" t="s">
        <v>241</v>
      </c>
      <c r="D4215" s="51"/>
      <c r="E4215" s="65" t="s">
        <v>242</v>
      </c>
      <c r="F4215" s="57"/>
      <c r="G4215" s="57"/>
      <c r="H4215" s="57"/>
      <c r="I4215" s="57"/>
      <c r="J4215" s="57"/>
      <c r="K4215" s="59" t="s">
        <v>1</v>
      </c>
      <c r="L4215" s="51"/>
      <c r="M4215" s="59">
        <v>600</v>
      </c>
      <c r="N4215" s="51"/>
      <c r="O4215" s="82" t="s">
        <v>1</v>
      </c>
      <c r="P4215" s="51"/>
    </row>
    <row r="4216" spans="1:16">
      <c r="A4216" s="58" t="s">
        <v>1</v>
      </c>
      <c r="B4216" s="51"/>
      <c r="C4216" s="58" t="s">
        <v>278</v>
      </c>
      <c r="D4216" s="51"/>
      <c r="E4216" s="65" t="s">
        <v>279</v>
      </c>
      <c r="F4216" s="57"/>
      <c r="G4216" s="57"/>
      <c r="H4216" s="57"/>
      <c r="I4216" s="57"/>
      <c r="J4216" s="57"/>
      <c r="K4216" s="59" t="s">
        <v>1</v>
      </c>
      <c r="L4216" s="51"/>
      <c r="M4216" s="59">
        <v>26972.71</v>
      </c>
      <c r="N4216" s="51"/>
      <c r="O4216" s="82" t="s">
        <v>1</v>
      </c>
      <c r="P4216" s="51"/>
    </row>
    <row r="4217" spans="1:16">
      <c r="A4217" s="58" t="s">
        <v>1</v>
      </c>
      <c r="B4217" s="51"/>
      <c r="C4217" s="58" t="s">
        <v>282</v>
      </c>
      <c r="D4217" s="51"/>
      <c r="E4217" s="65" t="s">
        <v>283</v>
      </c>
      <c r="F4217" s="57"/>
      <c r="G4217" s="57"/>
      <c r="H4217" s="57"/>
      <c r="I4217" s="57"/>
      <c r="J4217" s="57"/>
      <c r="K4217" s="59" t="s">
        <v>1</v>
      </c>
      <c r="L4217" s="51"/>
      <c r="M4217" s="59">
        <v>3586.8</v>
      </c>
      <c r="N4217" s="51"/>
      <c r="O4217" s="82" t="s">
        <v>1</v>
      </c>
      <c r="P4217" s="51"/>
    </row>
    <row r="4218" spans="1:16">
      <c r="A4218" s="58" t="s">
        <v>1</v>
      </c>
      <c r="B4218" s="51"/>
      <c r="C4218" s="58" t="s">
        <v>243</v>
      </c>
      <c r="D4218" s="51"/>
      <c r="E4218" s="65" t="s">
        <v>244</v>
      </c>
      <c r="F4218" s="57"/>
      <c r="G4218" s="57"/>
      <c r="H4218" s="57"/>
      <c r="I4218" s="57"/>
      <c r="J4218" s="57"/>
      <c r="K4218" s="59" t="s">
        <v>1</v>
      </c>
      <c r="L4218" s="51"/>
      <c r="M4218" s="59">
        <v>4718.75</v>
      </c>
      <c r="N4218" s="51"/>
      <c r="O4218" s="82" t="s">
        <v>1</v>
      </c>
      <c r="P4218" s="51"/>
    </row>
    <row r="4219" spans="1:16">
      <c r="A4219" s="58" t="s">
        <v>1</v>
      </c>
      <c r="B4219" s="51"/>
      <c r="C4219" s="58" t="s">
        <v>329</v>
      </c>
      <c r="D4219" s="51"/>
      <c r="E4219" s="65" t="s">
        <v>330</v>
      </c>
      <c r="F4219" s="57"/>
      <c r="G4219" s="57"/>
      <c r="H4219" s="57"/>
      <c r="I4219" s="57"/>
      <c r="J4219" s="57"/>
      <c r="K4219" s="59" t="s">
        <v>1</v>
      </c>
      <c r="L4219" s="51"/>
      <c r="M4219" s="59">
        <v>15309.24</v>
      </c>
      <c r="N4219" s="51"/>
      <c r="O4219" s="82" t="s">
        <v>1</v>
      </c>
      <c r="P4219" s="51"/>
    </row>
    <row r="4220" spans="1:16">
      <c r="A4220" s="58" t="s">
        <v>1</v>
      </c>
      <c r="B4220" s="51"/>
      <c r="C4220" s="58" t="s">
        <v>284</v>
      </c>
      <c r="D4220" s="51"/>
      <c r="E4220" s="65" t="s">
        <v>285</v>
      </c>
      <c r="F4220" s="57"/>
      <c r="G4220" s="57"/>
      <c r="H4220" s="57"/>
      <c r="I4220" s="57"/>
      <c r="J4220" s="57"/>
      <c r="K4220" s="59" t="s">
        <v>1</v>
      </c>
      <c r="L4220" s="51"/>
      <c r="M4220" s="59">
        <v>8685</v>
      </c>
      <c r="N4220" s="51"/>
      <c r="O4220" s="82" t="s">
        <v>1</v>
      </c>
      <c r="P4220" s="51"/>
    </row>
    <row r="4221" spans="1:16">
      <c r="A4221" s="54" t="s">
        <v>1</v>
      </c>
      <c r="B4221" s="51"/>
      <c r="C4221" s="54" t="s">
        <v>245</v>
      </c>
      <c r="D4221" s="51"/>
      <c r="E4221" s="56" t="s">
        <v>246</v>
      </c>
      <c r="F4221" s="57"/>
      <c r="G4221" s="57"/>
      <c r="H4221" s="57"/>
      <c r="I4221" s="57"/>
      <c r="J4221" s="57"/>
      <c r="K4221" s="55">
        <v>61360</v>
      </c>
      <c r="L4221" s="51"/>
      <c r="M4221" s="55">
        <v>36946.76</v>
      </c>
      <c r="N4221" s="51"/>
      <c r="O4221" s="81">
        <v>60.21</v>
      </c>
      <c r="P4221" s="51"/>
    </row>
    <row r="4222" spans="1:16">
      <c r="A4222" s="58" t="s">
        <v>1</v>
      </c>
      <c r="B4222" s="51"/>
      <c r="C4222" s="58" t="s">
        <v>286</v>
      </c>
      <c r="D4222" s="51"/>
      <c r="E4222" s="65" t="s">
        <v>287</v>
      </c>
      <c r="F4222" s="57"/>
      <c r="G4222" s="57"/>
      <c r="H4222" s="57"/>
      <c r="I4222" s="57"/>
      <c r="J4222" s="57"/>
      <c r="K4222" s="59" t="s">
        <v>1</v>
      </c>
      <c r="L4222" s="51"/>
      <c r="M4222" s="59">
        <v>27540.04</v>
      </c>
      <c r="N4222" s="51"/>
      <c r="O4222" s="82" t="s">
        <v>1</v>
      </c>
      <c r="P4222" s="51"/>
    </row>
    <row r="4223" spans="1:16">
      <c r="A4223" s="58" t="s">
        <v>1</v>
      </c>
      <c r="B4223" s="51"/>
      <c r="C4223" s="58" t="s">
        <v>249</v>
      </c>
      <c r="D4223" s="51"/>
      <c r="E4223" s="65" t="s">
        <v>250</v>
      </c>
      <c r="F4223" s="57"/>
      <c r="G4223" s="57"/>
      <c r="H4223" s="57"/>
      <c r="I4223" s="57"/>
      <c r="J4223" s="57"/>
      <c r="K4223" s="59" t="s">
        <v>1</v>
      </c>
      <c r="L4223" s="51"/>
      <c r="M4223" s="59">
        <v>378</v>
      </c>
      <c r="N4223" s="51"/>
      <c r="O4223" s="82" t="s">
        <v>1</v>
      </c>
      <c r="P4223" s="51"/>
    </row>
    <row r="4224" spans="1:16">
      <c r="A4224" s="58" t="s">
        <v>1</v>
      </c>
      <c r="B4224" s="51"/>
      <c r="C4224" s="58" t="s">
        <v>288</v>
      </c>
      <c r="D4224" s="51"/>
      <c r="E4224" s="65" t="s">
        <v>289</v>
      </c>
      <c r="F4224" s="57"/>
      <c r="G4224" s="57"/>
      <c r="H4224" s="57"/>
      <c r="I4224" s="57"/>
      <c r="J4224" s="57"/>
      <c r="K4224" s="59" t="s">
        <v>1</v>
      </c>
      <c r="L4224" s="51"/>
      <c r="M4224" s="59">
        <v>800</v>
      </c>
      <c r="N4224" s="51"/>
      <c r="O4224" s="82" t="s">
        <v>1</v>
      </c>
      <c r="P4224" s="51"/>
    </row>
    <row r="4225" spans="1:16">
      <c r="A4225" s="58" t="s">
        <v>1</v>
      </c>
      <c r="B4225" s="51"/>
      <c r="C4225" s="58" t="s">
        <v>290</v>
      </c>
      <c r="D4225" s="51"/>
      <c r="E4225" s="65" t="s">
        <v>291</v>
      </c>
      <c r="F4225" s="57"/>
      <c r="G4225" s="57"/>
      <c r="H4225" s="57"/>
      <c r="I4225" s="57"/>
      <c r="J4225" s="57"/>
      <c r="K4225" s="59" t="s">
        <v>1</v>
      </c>
      <c r="L4225" s="51"/>
      <c r="M4225" s="59">
        <v>960</v>
      </c>
      <c r="N4225" s="51"/>
      <c r="O4225" s="82" t="s">
        <v>1</v>
      </c>
      <c r="P4225" s="51"/>
    </row>
    <row r="4226" spans="1:16">
      <c r="A4226" s="58" t="s">
        <v>1</v>
      </c>
      <c r="B4226" s="51"/>
      <c r="C4226" s="58" t="s">
        <v>251</v>
      </c>
      <c r="D4226" s="51"/>
      <c r="E4226" s="65" t="s">
        <v>246</v>
      </c>
      <c r="F4226" s="57"/>
      <c r="G4226" s="57"/>
      <c r="H4226" s="57"/>
      <c r="I4226" s="57"/>
      <c r="J4226" s="57"/>
      <c r="K4226" s="59" t="s">
        <v>1</v>
      </c>
      <c r="L4226" s="51"/>
      <c r="M4226" s="59">
        <v>7268.72</v>
      </c>
      <c r="N4226" s="51"/>
      <c r="O4226" s="82" t="s">
        <v>1</v>
      </c>
      <c r="P4226" s="51"/>
    </row>
    <row r="4227" spans="1:16">
      <c r="A4227" s="60"/>
      <c r="B4227" s="51"/>
      <c r="C4227" s="60" t="s">
        <v>703</v>
      </c>
      <c r="D4227" s="51"/>
      <c r="E4227" s="64" t="s">
        <v>704</v>
      </c>
      <c r="F4227" s="57"/>
      <c r="G4227" s="57"/>
      <c r="H4227" s="57"/>
      <c r="I4227" s="57"/>
      <c r="J4227" s="57"/>
      <c r="K4227" s="61">
        <v>9197000</v>
      </c>
      <c r="L4227" s="51"/>
      <c r="M4227" s="61">
        <v>4163842.89</v>
      </c>
      <c r="N4227" s="51"/>
      <c r="O4227" s="80">
        <v>45.27</v>
      </c>
      <c r="P4227" s="51"/>
    </row>
    <row r="4228" spans="1:16">
      <c r="A4228" s="62" t="s">
        <v>1</v>
      </c>
      <c r="B4228" s="51"/>
      <c r="C4228" s="62" t="s">
        <v>390</v>
      </c>
      <c r="D4228" s="51"/>
      <c r="E4228" s="51"/>
      <c r="F4228" s="51"/>
      <c r="G4228" s="51"/>
      <c r="H4228" s="51"/>
      <c r="I4228" s="51"/>
      <c r="J4228" s="51"/>
      <c r="K4228" s="63">
        <v>9197000</v>
      </c>
      <c r="L4228" s="51"/>
      <c r="M4228" s="63">
        <v>4163842.89</v>
      </c>
      <c r="N4228" s="51"/>
      <c r="O4228" s="76">
        <v>45.27</v>
      </c>
      <c r="P4228" s="51"/>
    </row>
    <row r="4229" spans="1:16">
      <c r="A4229" s="62" t="s">
        <v>1</v>
      </c>
      <c r="B4229" s="51"/>
      <c r="C4229" s="62" t="s">
        <v>391</v>
      </c>
      <c r="D4229" s="51"/>
      <c r="E4229" s="51"/>
      <c r="F4229" s="51"/>
      <c r="G4229" s="51"/>
      <c r="H4229" s="51"/>
      <c r="I4229" s="51"/>
      <c r="J4229" s="51"/>
      <c r="K4229" s="63">
        <v>9197000</v>
      </c>
      <c r="L4229" s="51"/>
      <c r="M4229" s="63">
        <v>4163842.89</v>
      </c>
      <c r="N4229" s="51"/>
      <c r="O4229" s="76">
        <v>45.27</v>
      </c>
      <c r="P4229" s="51"/>
    </row>
    <row r="4230" spans="1:16">
      <c r="A4230" s="54" t="s">
        <v>1</v>
      </c>
      <c r="B4230" s="51"/>
      <c r="C4230" s="54" t="s">
        <v>220</v>
      </c>
      <c r="D4230" s="51"/>
      <c r="E4230" s="56" t="s">
        <v>221</v>
      </c>
      <c r="F4230" s="57"/>
      <c r="G4230" s="57"/>
      <c r="H4230" s="57"/>
      <c r="I4230" s="57"/>
      <c r="J4230" s="57"/>
      <c r="K4230" s="55">
        <v>7240000</v>
      </c>
      <c r="L4230" s="51"/>
      <c r="M4230" s="55">
        <v>3372162.14</v>
      </c>
      <c r="N4230" s="51"/>
      <c r="O4230" s="81">
        <v>46.58</v>
      </c>
      <c r="P4230" s="51"/>
    </row>
    <row r="4231" spans="1:16">
      <c r="A4231" s="58" t="s">
        <v>1</v>
      </c>
      <c r="B4231" s="51"/>
      <c r="C4231" s="58" t="s">
        <v>222</v>
      </c>
      <c r="D4231" s="51"/>
      <c r="E4231" s="65" t="s">
        <v>223</v>
      </c>
      <c r="F4231" s="57"/>
      <c r="G4231" s="57"/>
      <c r="H4231" s="57"/>
      <c r="I4231" s="57"/>
      <c r="J4231" s="57"/>
      <c r="K4231" s="59" t="s">
        <v>1</v>
      </c>
      <c r="L4231" s="51"/>
      <c r="M4231" s="59">
        <v>3244272.37</v>
      </c>
      <c r="N4231" s="51"/>
      <c r="O4231" s="82" t="s">
        <v>1</v>
      </c>
      <c r="P4231" s="51"/>
    </row>
    <row r="4232" spans="1:16">
      <c r="A4232" s="58" t="s">
        <v>1</v>
      </c>
      <c r="B4232" s="51"/>
      <c r="C4232" s="58" t="s">
        <v>323</v>
      </c>
      <c r="D4232" s="51"/>
      <c r="E4232" s="65" t="s">
        <v>324</v>
      </c>
      <c r="F4232" s="57"/>
      <c r="G4232" s="57"/>
      <c r="H4232" s="57"/>
      <c r="I4232" s="57"/>
      <c r="J4232" s="57"/>
      <c r="K4232" s="59" t="s">
        <v>1</v>
      </c>
      <c r="L4232" s="51"/>
      <c r="M4232" s="59">
        <v>100273.87</v>
      </c>
      <c r="N4232" s="51"/>
      <c r="O4232" s="82" t="s">
        <v>1</v>
      </c>
      <c r="P4232" s="51"/>
    </row>
    <row r="4233" spans="1:16">
      <c r="A4233" s="58" t="s">
        <v>1</v>
      </c>
      <c r="B4233" s="51"/>
      <c r="C4233" s="58" t="s">
        <v>705</v>
      </c>
      <c r="D4233" s="51"/>
      <c r="E4233" s="65" t="s">
        <v>706</v>
      </c>
      <c r="F4233" s="57"/>
      <c r="G4233" s="57"/>
      <c r="H4233" s="57"/>
      <c r="I4233" s="57"/>
      <c r="J4233" s="57"/>
      <c r="K4233" s="59" t="s">
        <v>1</v>
      </c>
      <c r="L4233" s="51"/>
      <c r="M4233" s="59">
        <v>27615.9</v>
      </c>
      <c r="N4233" s="51"/>
      <c r="O4233" s="82" t="s">
        <v>1</v>
      </c>
      <c r="P4233" s="51"/>
    </row>
    <row r="4234" spans="1:16">
      <c r="A4234" s="54" t="s">
        <v>1</v>
      </c>
      <c r="B4234" s="51"/>
      <c r="C4234" s="54" t="s">
        <v>224</v>
      </c>
      <c r="D4234" s="51"/>
      <c r="E4234" s="56" t="s">
        <v>225</v>
      </c>
      <c r="F4234" s="57"/>
      <c r="G4234" s="57"/>
      <c r="H4234" s="57"/>
      <c r="I4234" s="57"/>
      <c r="J4234" s="57"/>
      <c r="K4234" s="55">
        <v>360000</v>
      </c>
      <c r="L4234" s="51"/>
      <c r="M4234" s="55">
        <v>128326.36</v>
      </c>
      <c r="N4234" s="51"/>
      <c r="O4234" s="81">
        <v>35.65</v>
      </c>
      <c r="P4234" s="51"/>
    </row>
    <row r="4235" spans="1:16">
      <c r="A4235" s="58" t="s">
        <v>1</v>
      </c>
      <c r="B4235" s="51"/>
      <c r="C4235" s="58" t="s">
        <v>226</v>
      </c>
      <c r="D4235" s="51"/>
      <c r="E4235" s="65" t="s">
        <v>225</v>
      </c>
      <c r="F4235" s="57"/>
      <c r="G4235" s="57"/>
      <c r="H4235" s="57"/>
      <c r="I4235" s="57"/>
      <c r="J4235" s="57"/>
      <c r="K4235" s="59" t="s">
        <v>1</v>
      </c>
      <c r="L4235" s="51"/>
      <c r="M4235" s="59">
        <v>128326.36</v>
      </c>
      <c r="N4235" s="51"/>
      <c r="O4235" s="82" t="s">
        <v>1</v>
      </c>
      <c r="P4235" s="51"/>
    </row>
    <row r="4236" spans="1:16">
      <c r="A4236" s="54" t="s">
        <v>1</v>
      </c>
      <c r="B4236" s="51"/>
      <c r="C4236" s="54" t="s">
        <v>227</v>
      </c>
      <c r="D4236" s="51"/>
      <c r="E4236" s="56" t="s">
        <v>228</v>
      </c>
      <c r="F4236" s="57"/>
      <c r="G4236" s="57"/>
      <c r="H4236" s="57"/>
      <c r="I4236" s="57"/>
      <c r="J4236" s="57"/>
      <c r="K4236" s="55">
        <v>1360000</v>
      </c>
      <c r="L4236" s="51"/>
      <c r="M4236" s="55">
        <v>556406.80000000005</v>
      </c>
      <c r="N4236" s="51"/>
      <c r="O4236" s="81">
        <v>40.909999999999997</v>
      </c>
      <c r="P4236" s="51"/>
    </row>
    <row r="4237" spans="1:16">
      <c r="A4237" s="58" t="s">
        <v>1</v>
      </c>
      <c r="B4237" s="51"/>
      <c r="C4237" s="58" t="s">
        <v>229</v>
      </c>
      <c r="D4237" s="51"/>
      <c r="E4237" s="65" t="s">
        <v>230</v>
      </c>
      <c r="F4237" s="57"/>
      <c r="G4237" s="57"/>
      <c r="H4237" s="57"/>
      <c r="I4237" s="57"/>
      <c r="J4237" s="57"/>
      <c r="K4237" s="59" t="s">
        <v>1</v>
      </c>
      <c r="L4237" s="51"/>
      <c r="M4237" s="59">
        <v>556406.80000000005</v>
      </c>
      <c r="N4237" s="51"/>
      <c r="O4237" s="82" t="s">
        <v>1</v>
      </c>
      <c r="P4237" s="51"/>
    </row>
    <row r="4238" spans="1:16">
      <c r="A4238" s="54" t="s">
        <v>1</v>
      </c>
      <c r="B4238" s="51"/>
      <c r="C4238" s="54" t="s">
        <v>231</v>
      </c>
      <c r="D4238" s="51"/>
      <c r="E4238" s="56" t="s">
        <v>232</v>
      </c>
      <c r="F4238" s="57"/>
      <c r="G4238" s="57"/>
      <c r="H4238" s="57"/>
      <c r="I4238" s="57"/>
      <c r="J4238" s="57"/>
      <c r="K4238" s="55">
        <v>200000</v>
      </c>
      <c r="L4238" s="51"/>
      <c r="M4238" s="55">
        <v>92210.09</v>
      </c>
      <c r="N4238" s="51"/>
      <c r="O4238" s="81">
        <v>46.11</v>
      </c>
      <c r="P4238" s="51"/>
    </row>
    <row r="4239" spans="1:16">
      <c r="A4239" s="58" t="s">
        <v>1</v>
      </c>
      <c r="B4239" s="51"/>
      <c r="C4239" s="58" t="s">
        <v>233</v>
      </c>
      <c r="D4239" s="51"/>
      <c r="E4239" s="65" t="s">
        <v>234</v>
      </c>
      <c r="F4239" s="57"/>
      <c r="G4239" s="57"/>
      <c r="H4239" s="57"/>
      <c r="I4239" s="57"/>
      <c r="J4239" s="57"/>
      <c r="K4239" s="59" t="s">
        <v>1</v>
      </c>
      <c r="L4239" s="51"/>
      <c r="M4239" s="59">
        <v>92210.09</v>
      </c>
      <c r="N4239" s="51"/>
      <c r="O4239" s="82" t="s">
        <v>1</v>
      </c>
      <c r="P4239" s="51"/>
    </row>
    <row r="4240" spans="1:16">
      <c r="A4240" s="54" t="s">
        <v>1</v>
      </c>
      <c r="B4240" s="51"/>
      <c r="C4240" s="54" t="s">
        <v>245</v>
      </c>
      <c r="D4240" s="51"/>
      <c r="E4240" s="56" t="s">
        <v>246</v>
      </c>
      <c r="F4240" s="57"/>
      <c r="G4240" s="57"/>
      <c r="H4240" s="57"/>
      <c r="I4240" s="57"/>
      <c r="J4240" s="57"/>
      <c r="K4240" s="55">
        <v>37000</v>
      </c>
      <c r="L4240" s="51"/>
      <c r="M4240" s="55">
        <v>14737.5</v>
      </c>
      <c r="N4240" s="51"/>
      <c r="O4240" s="81">
        <v>39.83</v>
      </c>
      <c r="P4240" s="51"/>
    </row>
    <row r="4241" spans="1:16">
      <c r="A4241" s="58" t="s">
        <v>1</v>
      </c>
      <c r="B4241" s="51"/>
      <c r="C4241" s="58" t="s">
        <v>290</v>
      </c>
      <c r="D4241" s="51"/>
      <c r="E4241" s="65" t="s">
        <v>291</v>
      </c>
      <c r="F4241" s="57"/>
      <c r="G4241" s="57"/>
      <c r="H4241" s="57"/>
      <c r="I4241" s="57"/>
      <c r="J4241" s="57"/>
      <c r="K4241" s="59" t="s">
        <v>1</v>
      </c>
      <c r="L4241" s="51"/>
      <c r="M4241" s="59">
        <v>14737.5</v>
      </c>
      <c r="N4241" s="51"/>
      <c r="O4241" s="82" t="s">
        <v>1</v>
      </c>
      <c r="P4241" s="51"/>
    </row>
    <row r="4242" spans="1:16">
      <c r="A4242" s="66" t="s">
        <v>1</v>
      </c>
      <c r="B4242" s="51"/>
      <c r="C4242" s="66" t="s">
        <v>589</v>
      </c>
      <c r="D4242" s="51"/>
      <c r="E4242" s="70" t="s">
        <v>590</v>
      </c>
      <c r="F4242" s="57"/>
      <c r="G4242" s="57"/>
      <c r="H4242" s="57"/>
      <c r="I4242" s="57"/>
      <c r="J4242" s="57"/>
      <c r="K4242" s="67">
        <v>3176004.37</v>
      </c>
      <c r="L4242" s="51"/>
      <c r="M4242" s="67">
        <v>1270803.56</v>
      </c>
      <c r="N4242" s="51"/>
      <c r="O4242" s="79">
        <v>40.01</v>
      </c>
      <c r="P4242" s="51"/>
    </row>
    <row r="4243" spans="1:16">
      <c r="A4243" s="60"/>
      <c r="B4243" s="51"/>
      <c r="C4243" s="60" t="s">
        <v>638</v>
      </c>
      <c r="D4243" s="51"/>
      <c r="E4243" s="64" t="s">
        <v>639</v>
      </c>
      <c r="F4243" s="57"/>
      <c r="G4243" s="57"/>
      <c r="H4243" s="57"/>
      <c r="I4243" s="57"/>
      <c r="J4243" s="57"/>
      <c r="K4243" s="61">
        <v>1346600</v>
      </c>
      <c r="L4243" s="51"/>
      <c r="M4243" s="61">
        <v>625567.54</v>
      </c>
      <c r="N4243" s="51"/>
      <c r="O4243" s="80">
        <v>46.46</v>
      </c>
      <c r="P4243" s="51"/>
    </row>
    <row r="4244" spans="1:16">
      <c r="A4244" s="62" t="s">
        <v>1</v>
      </c>
      <c r="B4244" s="51"/>
      <c r="C4244" s="62" t="s">
        <v>384</v>
      </c>
      <c r="D4244" s="51"/>
      <c r="E4244" s="51"/>
      <c r="F4244" s="51"/>
      <c r="G4244" s="51"/>
      <c r="H4244" s="51"/>
      <c r="I4244" s="51"/>
      <c r="J4244" s="51"/>
      <c r="K4244" s="63">
        <v>777500</v>
      </c>
      <c r="L4244" s="51"/>
      <c r="M4244" s="63">
        <v>422549.56</v>
      </c>
      <c r="N4244" s="51"/>
      <c r="O4244" s="76">
        <v>54.35</v>
      </c>
      <c r="P4244" s="51"/>
    </row>
    <row r="4245" spans="1:16">
      <c r="A4245" s="62" t="s">
        <v>1</v>
      </c>
      <c r="B4245" s="51"/>
      <c r="C4245" s="62" t="s">
        <v>385</v>
      </c>
      <c r="D4245" s="51"/>
      <c r="E4245" s="51"/>
      <c r="F4245" s="51"/>
      <c r="G4245" s="51"/>
      <c r="H4245" s="51"/>
      <c r="I4245" s="51"/>
      <c r="J4245" s="51"/>
      <c r="K4245" s="63">
        <v>777500</v>
      </c>
      <c r="L4245" s="51"/>
      <c r="M4245" s="63">
        <v>422549.56</v>
      </c>
      <c r="N4245" s="51"/>
      <c r="O4245" s="76">
        <v>54.35</v>
      </c>
      <c r="P4245" s="51"/>
    </row>
    <row r="4246" spans="1:16">
      <c r="A4246" s="54" t="s">
        <v>1</v>
      </c>
      <c r="B4246" s="51"/>
      <c r="C4246" s="54" t="s">
        <v>220</v>
      </c>
      <c r="D4246" s="51"/>
      <c r="E4246" s="56" t="s">
        <v>221</v>
      </c>
      <c r="F4246" s="57"/>
      <c r="G4246" s="57"/>
      <c r="H4246" s="57"/>
      <c r="I4246" s="57"/>
      <c r="J4246" s="57"/>
      <c r="K4246" s="55">
        <v>660000</v>
      </c>
      <c r="L4246" s="51"/>
      <c r="M4246" s="55">
        <v>335854.47</v>
      </c>
      <c r="N4246" s="51"/>
      <c r="O4246" s="81">
        <v>50.89</v>
      </c>
      <c r="P4246" s="51"/>
    </row>
    <row r="4247" spans="1:16">
      <c r="A4247" s="58" t="s">
        <v>1</v>
      </c>
      <c r="B4247" s="51"/>
      <c r="C4247" s="58" t="s">
        <v>222</v>
      </c>
      <c r="D4247" s="51"/>
      <c r="E4247" s="65" t="s">
        <v>223</v>
      </c>
      <c r="F4247" s="57"/>
      <c r="G4247" s="57"/>
      <c r="H4247" s="57"/>
      <c r="I4247" s="57"/>
      <c r="J4247" s="57"/>
      <c r="K4247" s="59" t="s">
        <v>1</v>
      </c>
      <c r="L4247" s="51"/>
      <c r="M4247" s="59">
        <v>335854.47</v>
      </c>
      <c r="N4247" s="51"/>
      <c r="O4247" s="82" t="s">
        <v>1</v>
      </c>
      <c r="P4247" s="51"/>
    </row>
    <row r="4248" spans="1:16">
      <c r="A4248" s="54" t="s">
        <v>1</v>
      </c>
      <c r="B4248" s="51"/>
      <c r="C4248" s="54" t="s">
        <v>224</v>
      </c>
      <c r="D4248" s="51"/>
      <c r="E4248" s="56" t="s">
        <v>225</v>
      </c>
      <c r="F4248" s="57"/>
      <c r="G4248" s="57"/>
      <c r="H4248" s="57"/>
      <c r="I4248" s="57"/>
      <c r="J4248" s="57"/>
      <c r="K4248" s="55">
        <v>19500</v>
      </c>
      <c r="L4248" s="51"/>
      <c r="M4248" s="55">
        <v>13877.92</v>
      </c>
      <c r="N4248" s="51"/>
      <c r="O4248" s="81">
        <v>71.17</v>
      </c>
      <c r="P4248" s="51"/>
    </row>
    <row r="4249" spans="1:16">
      <c r="A4249" s="58" t="s">
        <v>1</v>
      </c>
      <c r="B4249" s="51"/>
      <c r="C4249" s="58" t="s">
        <v>226</v>
      </c>
      <c r="D4249" s="51"/>
      <c r="E4249" s="65" t="s">
        <v>225</v>
      </c>
      <c r="F4249" s="57"/>
      <c r="G4249" s="57"/>
      <c r="H4249" s="57"/>
      <c r="I4249" s="57"/>
      <c r="J4249" s="57"/>
      <c r="K4249" s="59" t="s">
        <v>1</v>
      </c>
      <c r="L4249" s="51"/>
      <c r="M4249" s="59">
        <v>13877.92</v>
      </c>
      <c r="N4249" s="51"/>
      <c r="O4249" s="82" t="s">
        <v>1</v>
      </c>
      <c r="P4249" s="51"/>
    </row>
    <row r="4250" spans="1:16">
      <c r="A4250" s="54" t="s">
        <v>1</v>
      </c>
      <c r="B4250" s="51"/>
      <c r="C4250" s="54" t="s">
        <v>227</v>
      </c>
      <c r="D4250" s="51"/>
      <c r="E4250" s="56" t="s">
        <v>228</v>
      </c>
      <c r="F4250" s="57"/>
      <c r="G4250" s="57"/>
      <c r="H4250" s="57"/>
      <c r="I4250" s="57"/>
      <c r="J4250" s="57"/>
      <c r="K4250" s="55">
        <v>90000</v>
      </c>
      <c r="L4250" s="51"/>
      <c r="M4250" s="55">
        <v>66346.69</v>
      </c>
      <c r="N4250" s="51"/>
      <c r="O4250" s="81">
        <v>73.72</v>
      </c>
      <c r="P4250" s="51"/>
    </row>
    <row r="4251" spans="1:16">
      <c r="A4251" s="58" t="s">
        <v>1</v>
      </c>
      <c r="B4251" s="51"/>
      <c r="C4251" s="58" t="s">
        <v>229</v>
      </c>
      <c r="D4251" s="51"/>
      <c r="E4251" s="65" t="s">
        <v>230</v>
      </c>
      <c r="F4251" s="57"/>
      <c r="G4251" s="57"/>
      <c r="H4251" s="57"/>
      <c r="I4251" s="57"/>
      <c r="J4251" s="57"/>
      <c r="K4251" s="59" t="s">
        <v>1</v>
      </c>
      <c r="L4251" s="51"/>
      <c r="M4251" s="59">
        <v>66346.69</v>
      </c>
      <c r="N4251" s="51"/>
      <c r="O4251" s="82" t="s">
        <v>1</v>
      </c>
      <c r="P4251" s="51"/>
    </row>
    <row r="4252" spans="1:16">
      <c r="A4252" s="54" t="s">
        <v>1</v>
      </c>
      <c r="B4252" s="51"/>
      <c r="C4252" s="54" t="s">
        <v>231</v>
      </c>
      <c r="D4252" s="51"/>
      <c r="E4252" s="56" t="s">
        <v>232</v>
      </c>
      <c r="F4252" s="57"/>
      <c r="G4252" s="57"/>
      <c r="H4252" s="57"/>
      <c r="I4252" s="57"/>
      <c r="J4252" s="57"/>
      <c r="K4252" s="55">
        <v>8000</v>
      </c>
      <c r="L4252" s="51"/>
      <c r="M4252" s="55">
        <v>6470.48</v>
      </c>
      <c r="N4252" s="51"/>
      <c r="O4252" s="81">
        <v>80.88</v>
      </c>
      <c r="P4252" s="51"/>
    </row>
    <row r="4253" spans="1:16">
      <c r="A4253" s="58" t="s">
        <v>1</v>
      </c>
      <c r="B4253" s="51"/>
      <c r="C4253" s="58" t="s">
        <v>233</v>
      </c>
      <c r="D4253" s="51"/>
      <c r="E4253" s="65" t="s">
        <v>234</v>
      </c>
      <c r="F4253" s="57"/>
      <c r="G4253" s="57"/>
      <c r="H4253" s="57"/>
      <c r="I4253" s="57"/>
      <c r="J4253" s="57"/>
      <c r="K4253" s="59" t="s">
        <v>1</v>
      </c>
      <c r="L4253" s="51"/>
      <c r="M4253" s="59">
        <v>6470.48</v>
      </c>
      <c r="N4253" s="51"/>
      <c r="O4253" s="82" t="s">
        <v>1</v>
      </c>
      <c r="P4253" s="51"/>
    </row>
    <row r="4254" spans="1:16">
      <c r="A4254" s="62" t="s">
        <v>1</v>
      </c>
      <c r="B4254" s="51"/>
      <c r="C4254" s="62" t="s">
        <v>388</v>
      </c>
      <c r="D4254" s="51"/>
      <c r="E4254" s="51"/>
      <c r="F4254" s="51"/>
      <c r="G4254" s="51"/>
      <c r="H4254" s="51"/>
      <c r="I4254" s="51"/>
      <c r="J4254" s="51"/>
      <c r="K4254" s="63">
        <v>554100</v>
      </c>
      <c r="L4254" s="51"/>
      <c r="M4254" s="63">
        <v>198562.98</v>
      </c>
      <c r="N4254" s="51"/>
      <c r="O4254" s="76">
        <v>35.840000000000003</v>
      </c>
      <c r="P4254" s="51"/>
    </row>
    <row r="4255" spans="1:16">
      <c r="A4255" s="62" t="s">
        <v>1</v>
      </c>
      <c r="B4255" s="51"/>
      <c r="C4255" s="62" t="s">
        <v>389</v>
      </c>
      <c r="D4255" s="51"/>
      <c r="E4255" s="51"/>
      <c r="F4255" s="51"/>
      <c r="G4255" s="51"/>
      <c r="H4255" s="51"/>
      <c r="I4255" s="51"/>
      <c r="J4255" s="51"/>
      <c r="K4255" s="63">
        <v>554100</v>
      </c>
      <c r="L4255" s="51"/>
      <c r="M4255" s="63">
        <v>198562.98</v>
      </c>
      <c r="N4255" s="51"/>
      <c r="O4255" s="76">
        <v>35.840000000000003</v>
      </c>
      <c r="P4255" s="51"/>
    </row>
    <row r="4256" spans="1:16">
      <c r="A4256" s="54" t="s">
        <v>1</v>
      </c>
      <c r="B4256" s="51"/>
      <c r="C4256" s="54" t="s">
        <v>220</v>
      </c>
      <c r="D4256" s="51"/>
      <c r="E4256" s="56" t="s">
        <v>221</v>
      </c>
      <c r="F4256" s="57"/>
      <c r="G4256" s="57"/>
      <c r="H4256" s="57"/>
      <c r="I4256" s="57"/>
      <c r="J4256" s="57"/>
      <c r="K4256" s="55">
        <v>102000</v>
      </c>
      <c r="L4256" s="51"/>
      <c r="M4256" s="55">
        <v>60306.45</v>
      </c>
      <c r="N4256" s="51"/>
      <c r="O4256" s="81">
        <v>59.12</v>
      </c>
      <c r="P4256" s="51"/>
    </row>
    <row r="4257" spans="1:16">
      <c r="A4257" s="58" t="s">
        <v>1</v>
      </c>
      <c r="B4257" s="51"/>
      <c r="C4257" s="58" t="s">
        <v>222</v>
      </c>
      <c r="D4257" s="51"/>
      <c r="E4257" s="65" t="s">
        <v>223</v>
      </c>
      <c r="F4257" s="57"/>
      <c r="G4257" s="57"/>
      <c r="H4257" s="57"/>
      <c r="I4257" s="57"/>
      <c r="J4257" s="57"/>
      <c r="K4257" s="59" t="s">
        <v>1</v>
      </c>
      <c r="L4257" s="51"/>
      <c r="M4257" s="59">
        <v>60306.45</v>
      </c>
      <c r="N4257" s="51"/>
      <c r="O4257" s="82" t="s">
        <v>1</v>
      </c>
      <c r="P4257" s="51"/>
    </row>
    <row r="4258" spans="1:16">
      <c r="A4258" s="54" t="s">
        <v>1</v>
      </c>
      <c r="B4258" s="51"/>
      <c r="C4258" s="54" t="s">
        <v>224</v>
      </c>
      <c r="D4258" s="51"/>
      <c r="E4258" s="56" t="s">
        <v>225</v>
      </c>
      <c r="F4258" s="57"/>
      <c r="G4258" s="57"/>
      <c r="H4258" s="57"/>
      <c r="I4258" s="57"/>
      <c r="J4258" s="57"/>
      <c r="K4258" s="55">
        <v>10500</v>
      </c>
      <c r="L4258" s="51"/>
      <c r="M4258" s="55">
        <v>0</v>
      </c>
      <c r="N4258" s="51"/>
      <c r="O4258" s="81">
        <v>0</v>
      </c>
      <c r="P4258" s="51"/>
    </row>
    <row r="4259" spans="1:16">
      <c r="A4259" s="58" t="s">
        <v>1</v>
      </c>
      <c r="B4259" s="51"/>
      <c r="C4259" s="58" t="s">
        <v>226</v>
      </c>
      <c r="D4259" s="51"/>
      <c r="E4259" s="65" t="s">
        <v>225</v>
      </c>
      <c r="F4259" s="57"/>
      <c r="G4259" s="57"/>
      <c r="H4259" s="57"/>
      <c r="I4259" s="57"/>
      <c r="J4259" s="57"/>
      <c r="K4259" s="59" t="s">
        <v>1</v>
      </c>
      <c r="L4259" s="51"/>
      <c r="M4259" s="59">
        <v>0</v>
      </c>
      <c r="N4259" s="51"/>
      <c r="O4259" s="82" t="s">
        <v>1</v>
      </c>
      <c r="P4259" s="51"/>
    </row>
    <row r="4260" spans="1:16">
      <c r="A4260" s="54" t="s">
        <v>1</v>
      </c>
      <c r="B4260" s="51"/>
      <c r="C4260" s="54" t="s">
        <v>227</v>
      </c>
      <c r="D4260" s="51"/>
      <c r="E4260" s="56" t="s">
        <v>228</v>
      </c>
      <c r="F4260" s="57"/>
      <c r="G4260" s="57"/>
      <c r="H4260" s="57"/>
      <c r="I4260" s="57"/>
      <c r="J4260" s="57"/>
      <c r="K4260" s="55">
        <v>35000</v>
      </c>
      <c r="L4260" s="51"/>
      <c r="M4260" s="55">
        <v>0</v>
      </c>
      <c r="N4260" s="51"/>
      <c r="O4260" s="81">
        <v>0</v>
      </c>
      <c r="P4260" s="51"/>
    </row>
    <row r="4261" spans="1:16">
      <c r="A4261" s="58" t="s">
        <v>1</v>
      </c>
      <c r="B4261" s="51"/>
      <c r="C4261" s="58" t="s">
        <v>229</v>
      </c>
      <c r="D4261" s="51"/>
      <c r="E4261" s="65" t="s">
        <v>230</v>
      </c>
      <c r="F4261" s="57"/>
      <c r="G4261" s="57"/>
      <c r="H4261" s="57"/>
      <c r="I4261" s="57"/>
      <c r="J4261" s="57"/>
      <c r="K4261" s="59" t="s">
        <v>1</v>
      </c>
      <c r="L4261" s="51"/>
      <c r="M4261" s="59">
        <v>0</v>
      </c>
      <c r="N4261" s="51"/>
      <c r="O4261" s="82" t="s">
        <v>1</v>
      </c>
      <c r="P4261" s="51"/>
    </row>
    <row r="4262" spans="1:16">
      <c r="A4262" s="54" t="s">
        <v>1</v>
      </c>
      <c r="B4262" s="51"/>
      <c r="C4262" s="54" t="s">
        <v>231</v>
      </c>
      <c r="D4262" s="51"/>
      <c r="E4262" s="56" t="s">
        <v>232</v>
      </c>
      <c r="F4262" s="57"/>
      <c r="G4262" s="57"/>
      <c r="H4262" s="57"/>
      <c r="I4262" s="57"/>
      <c r="J4262" s="57"/>
      <c r="K4262" s="55">
        <v>11500</v>
      </c>
      <c r="L4262" s="51"/>
      <c r="M4262" s="55">
        <v>1944.3</v>
      </c>
      <c r="N4262" s="51"/>
      <c r="O4262" s="81">
        <v>16.91</v>
      </c>
      <c r="P4262" s="51"/>
    </row>
    <row r="4263" spans="1:16">
      <c r="A4263" s="58" t="s">
        <v>1</v>
      </c>
      <c r="B4263" s="51"/>
      <c r="C4263" s="58" t="s">
        <v>233</v>
      </c>
      <c r="D4263" s="51"/>
      <c r="E4263" s="65" t="s">
        <v>234</v>
      </c>
      <c r="F4263" s="57"/>
      <c r="G4263" s="57"/>
      <c r="H4263" s="57"/>
      <c r="I4263" s="57"/>
      <c r="J4263" s="57"/>
      <c r="K4263" s="59" t="s">
        <v>1</v>
      </c>
      <c r="L4263" s="51"/>
      <c r="M4263" s="59">
        <v>1944.3</v>
      </c>
      <c r="N4263" s="51"/>
      <c r="O4263" s="82" t="s">
        <v>1</v>
      </c>
      <c r="P4263" s="51"/>
    </row>
    <row r="4264" spans="1:16">
      <c r="A4264" s="54" t="s">
        <v>1</v>
      </c>
      <c r="B4264" s="51"/>
      <c r="C4264" s="54" t="s">
        <v>235</v>
      </c>
      <c r="D4264" s="51"/>
      <c r="E4264" s="56" t="s">
        <v>236</v>
      </c>
      <c r="F4264" s="57"/>
      <c r="G4264" s="57"/>
      <c r="H4264" s="57"/>
      <c r="I4264" s="57"/>
      <c r="J4264" s="57"/>
      <c r="K4264" s="55">
        <v>22000</v>
      </c>
      <c r="L4264" s="51"/>
      <c r="M4264" s="55">
        <v>1969.88</v>
      </c>
      <c r="N4264" s="51"/>
      <c r="O4264" s="81">
        <v>8.9499999999999993</v>
      </c>
      <c r="P4264" s="51"/>
    </row>
    <row r="4265" spans="1:16">
      <c r="A4265" s="58" t="s">
        <v>1</v>
      </c>
      <c r="B4265" s="51"/>
      <c r="C4265" s="58" t="s">
        <v>237</v>
      </c>
      <c r="D4265" s="51"/>
      <c r="E4265" s="65" t="s">
        <v>238</v>
      </c>
      <c r="F4265" s="57"/>
      <c r="G4265" s="57"/>
      <c r="H4265" s="57"/>
      <c r="I4265" s="57"/>
      <c r="J4265" s="57"/>
      <c r="K4265" s="59" t="s">
        <v>1</v>
      </c>
      <c r="L4265" s="51"/>
      <c r="M4265" s="59">
        <v>0</v>
      </c>
      <c r="N4265" s="51"/>
      <c r="O4265" s="82" t="s">
        <v>1</v>
      </c>
      <c r="P4265" s="51"/>
    </row>
    <row r="4266" spans="1:16">
      <c r="A4266" s="58" t="s">
        <v>1</v>
      </c>
      <c r="B4266" s="51"/>
      <c r="C4266" s="58" t="s">
        <v>327</v>
      </c>
      <c r="D4266" s="51"/>
      <c r="E4266" s="65" t="s">
        <v>328</v>
      </c>
      <c r="F4266" s="57"/>
      <c r="G4266" s="57"/>
      <c r="H4266" s="57"/>
      <c r="I4266" s="57"/>
      <c r="J4266" s="57"/>
      <c r="K4266" s="59" t="s">
        <v>1</v>
      </c>
      <c r="L4266" s="51"/>
      <c r="M4266" s="59">
        <v>0</v>
      </c>
      <c r="N4266" s="51"/>
      <c r="O4266" s="82" t="s">
        <v>1</v>
      </c>
      <c r="P4266" s="51"/>
    </row>
    <row r="4267" spans="1:16">
      <c r="A4267" s="58" t="s">
        <v>1</v>
      </c>
      <c r="B4267" s="51"/>
      <c r="C4267" s="58" t="s">
        <v>268</v>
      </c>
      <c r="D4267" s="51"/>
      <c r="E4267" s="65" t="s">
        <v>269</v>
      </c>
      <c r="F4267" s="57"/>
      <c r="G4267" s="57"/>
      <c r="H4267" s="57"/>
      <c r="I4267" s="57"/>
      <c r="J4267" s="57"/>
      <c r="K4267" s="59" t="s">
        <v>1</v>
      </c>
      <c r="L4267" s="51"/>
      <c r="M4267" s="59">
        <v>0</v>
      </c>
      <c r="N4267" s="51"/>
      <c r="O4267" s="82" t="s">
        <v>1</v>
      </c>
      <c r="P4267" s="51"/>
    </row>
    <row r="4268" spans="1:16">
      <c r="A4268" s="58" t="s">
        <v>1</v>
      </c>
      <c r="B4268" s="51"/>
      <c r="C4268" s="58" t="s">
        <v>270</v>
      </c>
      <c r="D4268" s="51"/>
      <c r="E4268" s="65" t="s">
        <v>271</v>
      </c>
      <c r="F4268" s="57"/>
      <c r="G4268" s="57"/>
      <c r="H4268" s="57"/>
      <c r="I4268" s="57"/>
      <c r="J4268" s="57"/>
      <c r="K4268" s="59" t="s">
        <v>1</v>
      </c>
      <c r="L4268" s="51"/>
      <c r="M4268" s="59">
        <v>1969.88</v>
      </c>
      <c r="N4268" s="51"/>
      <c r="O4268" s="82" t="s">
        <v>1</v>
      </c>
      <c r="P4268" s="51"/>
    </row>
    <row r="4269" spans="1:16">
      <c r="A4269" s="54" t="s">
        <v>1</v>
      </c>
      <c r="B4269" s="51"/>
      <c r="C4269" s="54" t="s">
        <v>239</v>
      </c>
      <c r="D4269" s="51"/>
      <c r="E4269" s="56" t="s">
        <v>240</v>
      </c>
      <c r="F4269" s="57"/>
      <c r="G4269" s="57"/>
      <c r="H4269" s="57"/>
      <c r="I4269" s="57"/>
      <c r="J4269" s="57"/>
      <c r="K4269" s="55">
        <v>334600</v>
      </c>
      <c r="L4269" s="51"/>
      <c r="M4269" s="55">
        <v>129932.72</v>
      </c>
      <c r="N4269" s="51"/>
      <c r="O4269" s="81">
        <v>38.83</v>
      </c>
      <c r="P4269" s="51"/>
    </row>
    <row r="4270" spans="1:16">
      <c r="A4270" s="58" t="s">
        <v>1</v>
      </c>
      <c r="B4270" s="51"/>
      <c r="C4270" s="58" t="s">
        <v>274</v>
      </c>
      <c r="D4270" s="51"/>
      <c r="E4270" s="65" t="s">
        <v>275</v>
      </c>
      <c r="F4270" s="57"/>
      <c r="G4270" s="57"/>
      <c r="H4270" s="57"/>
      <c r="I4270" s="57"/>
      <c r="J4270" s="57"/>
      <c r="K4270" s="59" t="s">
        <v>1</v>
      </c>
      <c r="L4270" s="51"/>
      <c r="M4270" s="59">
        <v>0</v>
      </c>
      <c r="N4270" s="51"/>
      <c r="O4270" s="82" t="s">
        <v>1</v>
      </c>
      <c r="P4270" s="51"/>
    </row>
    <row r="4271" spans="1:16">
      <c r="A4271" s="58" t="s">
        <v>1</v>
      </c>
      <c r="B4271" s="51"/>
      <c r="C4271" s="58" t="s">
        <v>276</v>
      </c>
      <c r="D4271" s="51"/>
      <c r="E4271" s="65" t="s">
        <v>277</v>
      </c>
      <c r="F4271" s="57"/>
      <c r="G4271" s="57"/>
      <c r="H4271" s="57"/>
      <c r="I4271" s="57"/>
      <c r="J4271" s="57"/>
      <c r="K4271" s="59" t="s">
        <v>1</v>
      </c>
      <c r="L4271" s="51"/>
      <c r="M4271" s="59">
        <v>3873.72</v>
      </c>
      <c r="N4271" s="51"/>
      <c r="O4271" s="82" t="s">
        <v>1</v>
      </c>
      <c r="P4271" s="51"/>
    </row>
    <row r="4272" spans="1:16">
      <c r="A4272" s="58" t="s">
        <v>1</v>
      </c>
      <c r="B4272" s="51"/>
      <c r="C4272" s="58" t="s">
        <v>278</v>
      </c>
      <c r="D4272" s="51"/>
      <c r="E4272" s="65" t="s">
        <v>279</v>
      </c>
      <c r="F4272" s="57"/>
      <c r="G4272" s="57"/>
      <c r="H4272" s="57"/>
      <c r="I4272" s="57"/>
      <c r="J4272" s="57"/>
      <c r="K4272" s="59" t="s">
        <v>1</v>
      </c>
      <c r="L4272" s="51"/>
      <c r="M4272" s="59">
        <v>0</v>
      </c>
      <c r="N4272" s="51"/>
      <c r="O4272" s="82" t="s">
        <v>1</v>
      </c>
      <c r="P4272" s="51"/>
    </row>
    <row r="4273" spans="1:16">
      <c r="A4273" s="58" t="s">
        <v>1</v>
      </c>
      <c r="B4273" s="51"/>
      <c r="C4273" s="58" t="s">
        <v>282</v>
      </c>
      <c r="D4273" s="51"/>
      <c r="E4273" s="65" t="s">
        <v>283</v>
      </c>
      <c r="F4273" s="57"/>
      <c r="G4273" s="57"/>
      <c r="H4273" s="57"/>
      <c r="I4273" s="57"/>
      <c r="J4273" s="57"/>
      <c r="K4273" s="59" t="s">
        <v>1</v>
      </c>
      <c r="L4273" s="51"/>
      <c r="M4273" s="59">
        <v>537.5</v>
      </c>
      <c r="N4273" s="51"/>
      <c r="O4273" s="82" t="s">
        <v>1</v>
      </c>
      <c r="P4273" s="51"/>
    </row>
    <row r="4274" spans="1:16">
      <c r="A4274" s="58" t="s">
        <v>1</v>
      </c>
      <c r="B4274" s="51"/>
      <c r="C4274" s="58" t="s">
        <v>329</v>
      </c>
      <c r="D4274" s="51"/>
      <c r="E4274" s="65" t="s">
        <v>330</v>
      </c>
      <c r="F4274" s="57"/>
      <c r="G4274" s="57"/>
      <c r="H4274" s="57"/>
      <c r="I4274" s="57"/>
      <c r="J4274" s="57"/>
      <c r="K4274" s="59" t="s">
        <v>1</v>
      </c>
      <c r="L4274" s="51"/>
      <c r="M4274" s="59">
        <v>0</v>
      </c>
      <c r="N4274" s="51"/>
      <c r="O4274" s="82" t="s">
        <v>1</v>
      </c>
      <c r="P4274" s="51"/>
    </row>
    <row r="4275" spans="1:16">
      <c r="A4275" s="58" t="s">
        <v>1</v>
      </c>
      <c r="B4275" s="51"/>
      <c r="C4275" s="58" t="s">
        <v>284</v>
      </c>
      <c r="D4275" s="51"/>
      <c r="E4275" s="65" t="s">
        <v>285</v>
      </c>
      <c r="F4275" s="57"/>
      <c r="G4275" s="57"/>
      <c r="H4275" s="57"/>
      <c r="I4275" s="57"/>
      <c r="J4275" s="57"/>
      <c r="K4275" s="59" t="s">
        <v>1</v>
      </c>
      <c r="L4275" s="51"/>
      <c r="M4275" s="59">
        <v>125521.5</v>
      </c>
      <c r="N4275" s="51"/>
      <c r="O4275" s="82" t="s">
        <v>1</v>
      </c>
      <c r="P4275" s="51"/>
    </row>
    <row r="4276" spans="1:16">
      <c r="A4276" s="54" t="s">
        <v>1</v>
      </c>
      <c r="B4276" s="51"/>
      <c r="C4276" s="54" t="s">
        <v>245</v>
      </c>
      <c r="D4276" s="51"/>
      <c r="E4276" s="56" t="s">
        <v>246</v>
      </c>
      <c r="F4276" s="57"/>
      <c r="G4276" s="57"/>
      <c r="H4276" s="57"/>
      <c r="I4276" s="57"/>
      <c r="J4276" s="57"/>
      <c r="K4276" s="55">
        <v>13000</v>
      </c>
      <c r="L4276" s="51"/>
      <c r="M4276" s="55">
        <v>4409.63</v>
      </c>
      <c r="N4276" s="51"/>
      <c r="O4276" s="81">
        <v>33.92</v>
      </c>
      <c r="P4276" s="51"/>
    </row>
    <row r="4277" spans="1:16">
      <c r="A4277" s="58" t="s">
        <v>1</v>
      </c>
      <c r="B4277" s="51"/>
      <c r="C4277" s="58" t="s">
        <v>251</v>
      </c>
      <c r="D4277" s="51"/>
      <c r="E4277" s="65" t="s">
        <v>246</v>
      </c>
      <c r="F4277" s="57"/>
      <c r="G4277" s="57"/>
      <c r="H4277" s="57"/>
      <c r="I4277" s="57"/>
      <c r="J4277" s="57"/>
      <c r="K4277" s="59" t="s">
        <v>1</v>
      </c>
      <c r="L4277" s="51"/>
      <c r="M4277" s="59">
        <v>4409.63</v>
      </c>
      <c r="N4277" s="51"/>
      <c r="O4277" s="82" t="s">
        <v>1</v>
      </c>
      <c r="P4277" s="51"/>
    </row>
    <row r="4278" spans="1:16">
      <c r="A4278" s="54" t="s">
        <v>1</v>
      </c>
      <c r="B4278" s="51"/>
      <c r="C4278" s="54" t="s">
        <v>292</v>
      </c>
      <c r="D4278" s="51"/>
      <c r="E4278" s="56" t="s">
        <v>293</v>
      </c>
      <c r="F4278" s="57"/>
      <c r="G4278" s="57"/>
      <c r="H4278" s="57"/>
      <c r="I4278" s="57"/>
      <c r="J4278" s="57"/>
      <c r="K4278" s="55">
        <v>500</v>
      </c>
      <c r="L4278" s="51"/>
      <c r="M4278" s="55">
        <v>0</v>
      </c>
      <c r="N4278" s="51"/>
      <c r="O4278" s="81">
        <v>0</v>
      </c>
      <c r="P4278" s="51"/>
    </row>
    <row r="4279" spans="1:16">
      <c r="A4279" s="58" t="s">
        <v>1</v>
      </c>
      <c r="B4279" s="51"/>
      <c r="C4279" s="58" t="s">
        <v>294</v>
      </c>
      <c r="D4279" s="51"/>
      <c r="E4279" s="65" t="s">
        <v>295</v>
      </c>
      <c r="F4279" s="57"/>
      <c r="G4279" s="57"/>
      <c r="H4279" s="57"/>
      <c r="I4279" s="57"/>
      <c r="J4279" s="57"/>
      <c r="K4279" s="59" t="s">
        <v>1</v>
      </c>
      <c r="L4279" s="51"/>
      <c r="M4279" s="59">
        <v>0</v>
      </c>
      <c r="N4279" s="51"/>
      <c r="O4279" s="82" t="s">
        <v>1</v>
      </c>
      <c r="P4279" s="51"/>
    </row>
    <row r="4280" spans="1:16">
      <c r="A4280" s="58" t="s">
        <v>1</v>
      </c>
      <c r="B4280" s="51"/>
      <c r="C4280" s="58" t="s">
        <v>296</v>
      </c>
      <c r="D4280" s="51"/>
      <c r="E4280" s="65" t="s">
        <v>297</v>
      </c>
      <c r="F4280" s="57"/>
      <c r="G4280" s="57"/>
      <c r="H4280" s="57"/>
      <c r="I4280" s="57"/>
      <c r="J4280" s="57"/>
      <c r="K4280" s="59" t="s">
        <v>1</v>
      </c>
      <c r="L4280" s="51"/>
      <c r="M4280" s="59">
        <v>0</v>
      </c>
      <c r="N4280" s="51"/>
      <c r="O4280" s="82" t="s">
        <v>1</v>
      </c>
      <c r="P4280" s="51"/>
    </row>
    <row r="4281" spans="1:16">
      <c r="A4281" s="54" t="s">
        <v>1</v>
      </c>
      <c r="B4281" s="51"/>
      <c r="C4281" s="54" t="s">
        <v>262</v>
      </c>
      <c r="D4281" s="51"/>
      <c r="E4281" s="56" t="s">
        <v>263</v>
      </c>
      <c r="F4281" s="57"/>
      <c r="G4281" s="57"/>
      <c r="H4281" s="57"/>
      <c r="I4281" s="57"/>
      <c r="J4281" s="57"/>
      <c r="K4281" s="55">
        <v>20000</v>
      </c>
      <c r="L4281" s="51"/>
      <c r="M4281" s="55">
        <v>0</v>
      </c>
      <c r="N4281" s="51"/>
      <c r="O4281" s="81">
        <v>0</v>
      </c>
      <c r="P4281" s="51"/>
    </row>
    <row r="4282" spans="1:16">
      <c r="A4282" s="58" t="s">
        <v>1</v>
      </c>
      <c r="B4282" s="51"/>
      <c r="C4282" s="58" t="s">
        <v>264</v>
      </c>
      <c r="D4282" s="51"/>
      <c r="E4282" s="65" t="s">
        <v>265</v>
      </c>
      <c r="F4282" s="57"/>
      <c r="G4282" s="57"/>
      <c r="H4282" s="57"/>
      <c r="I4282" s="57"/>
      <c r="J4282" s="57"/>
      <c r="K4282" s="59" t="s">
        <v>1</v>
      </c>
      <c r="L4282" s="51"/>
      <c r="M4282" s="59">
        <v>0</v>
      </c>
      <c r="N4282" s="51"/>
      <c r="O4282" s="82" t="s">
        <v>1</v>
      </c>
      <c r="P4282" s="51"/>
    </row>
    <row r="4283" spans="1:16">
      <c r="A4283" s="54" t="s">
        <v>1</v>
      </c>
      <c r="B4283" s="51"/>
      <c r="C4283" s="54" t="s">
        <v>374</v>
      </c>
      <c r="D4283" s="51"/>
      <c r="E4283" s="56" t="s">
        <v>375</v>
      </c>
      <c r="F4283" s="57"/>
      <c r="G4283" s="57"/>
      <c r="H4283" s="57"/>
      <c r="I4283" s="57"/>
      <c r="J4283" s="57"/>
      <c r="K4283" s="55">
        <v>5000</v>
      </c>
      <c r="L4283" s="51"/>
      <c r="M4283" s="55">
        <v>0</v>
      </c>
      <c r="N4283" s="51"/>
      <c r="O4283" s="81">
        <v>0</v>
      </c>
      <c r="P4283" s="51"/>
    </row>
    <row r="4284" spans="1:16">
      <c r="A4284" s="58" t="s">
        <v>1</v>
      </c>
      <c r="B4284" s="51"/>
      <c r="C4284" s="58" t="s">
        <v>376</v>
      </c>
      <c r="D4284" s="51"/>
      <c r="E4284" s="65" t="s">
        <v>377</v>
      </c>
      <c r="F4284" s="57"/>
      <c r="G4284" s="57"/>
      <c r="H4284" s="57"/>
      <c r="I4284" s="57"/>
      <c r="J4284" s="57"/>
      <c r="K4284" s="59" t="s">
        <v>1</v>
      </c>
      <c r="L4284" s="51"/>
      <c r="M4284" s="59">
        <v>0</v>
      </c>
      <c r="N4284" s="51"/>
      <c r="O4284" s="82" t="s">
        <v>1</v>
      </c>
      <c r="P4284" s="51"/>
    </row>
    <row r="4285" spans="1:16">
      <c r="A4285" s="62" t="s">
        <v>1</v>
      </c>
      <c r="B4285" s="51"/>
      <c r="C4285" s="62" t="s">
        <v>390</v>
      </c>
      <c r="D4285" s="51"/>
      <c r="E4285" s="51"/>
      <c r="F4285" s="51"/>
      <c r="G4285" s="51"/>
      <c r="H4285" s="51"/>
      <c r="I4285" s="51"/>
      <c r="J4285" s="51"/>
      <c r="K4285" s="63">
        <v>15000</v>
      </c>
      <c r="L4285" s="51"/>
      <c r="M4285" s="63">
        <v>4455</v>
      </c>
      <c r="N4285" s="51"/>
      <c r="O4285" s="76">
        <v>29.7</v>
      </c>
      <c r="P4285" s="51"/>
    </row>
    <row r="4286" spans="1:16">
      <c r="A4286" s="62" t="s">
        <v>1</v>
      </c>
      <c r="B4286" s="51"/>
      <c r="C4286" s="62" t="s">
        <v>391</v>
      </c>
      <c r="D4286" s="51"/>
      <c r="E4286" s="51"/>
      <c r="F4286" s="51"/>
      <c r="G4286" s="51"/>
      <c r="H4286" s="51"/>
      <c r="I4286" s="51"/>
      <c r="J4286" s="51"/>
      <c r="K4286" s="63">
        <v>15000</v>
      </c>
      <c r="L4286" s="51"/>
      <c r="M4286" s="63">
        <v>4455</v>
      </c>
      <c r="N4286" s="51"/>
      <c r="O4286" s="76">
        <v>29.7</v>
      </c>
      <c r="P4286" s="51"/>
    </row>
    <row r="4287" spans="1:16">
      <c r="A4287" s="54" t="s">
        <v>1</v>
      </c>
      <c r="B4287" s="51"/>
      <c r="C4287" s="54" t="s">
        <v>220</v>
      </c>
      <c r="D4287" s="51"/>
      <c r="E4287" s="56" t="s">
        <v>221</v>
      </c>
      <c r="F4287" s="57"/>
      <c r="G4287" s="57"/>
      <c r="H4287" s="57"/>
      <c r="I4287" s="57"/>
      <c r="J4287" s="57"/>
      <c r="K4287" s="55">
        <v>10000</v>
      </c>
      <c r="L4287" s="51"/>
      <c r="M4287" s="55">
        <v>4455</v>
      </c>
      <c r="N4287" s="51"/>
      <c r="O4287" s="81">
        <v>44.55</v>
      </c>
      <c r="P4287" s="51"/>
    </row>
    <row r="4288" spans="1:16">
      <c r="A4288" s="58" t="s">
        <v>1</v>
      </c>
      <c r="B4288" s="51"/>
      <c r="C4288" s="58" t="s">
        <v>222</v>
      </c>
      <c r="D4288" s="51"/>
      <c r="E4288" s="65" t="s">
        <v>223</v>
      </c>
      <c r="F4288" s="57"/>
      <c r="G4288" s="57"/>
      <c r="H4288" s="57"/>
      <c r="I4288" s="57"/>
      <c r="J4288" s="57"/>
      <c r="K4288" s="59" t="s">
        <v>1</v>
      </c>
      <c r="L4288" s="51"/>
      <c r="M4288" s="59">
        <v>4455</v>
      </c>
      <c r="N4288" s="51"/>
      <c r="O4288" s="82" t="s">
        <v>1</v>
      </c>
      <c r="P4288" s="51"/>
    </row>
    <row r="4289" spans="1:16">
      <c r="A4289" s="54" t="s">
        <v>1</v>
      </c>
      <c r="B4289" s="51"/>
      <c r="C4289" s="54" t="s">
        <v>235</v>
      </c>
      <c r="D4289" s="51"/>
      <c r="E4289" s="56" t="s">
        <v>236</v>
      </c>
      <c r="F4289" s="57"/>
      <c r="G4289" s="57"/>
      <c r="H4289" s="57"/>
      <c r="I4289" s="57"/>
      <c r="J4289" s="57"/>
      <c r="K4289" s="55">
        <v>5000</v>
      </c>
      <c r="L4289" s="51"/>
      <c r="M4289" s="55">
        <v>0</v>
      </c>
      <c r="N4289" s="51"/>
      <c r="O4289" s="81">
        <v>0</v>
      </c>
      <c r="P4289" s="51"/>
    </row>
    <row r="4290" spans="1:16">
      <c r="A4290" s="58" t="s">
        <v>1</v>
      </c>
      <c r="B4290" s="51"/>
      <c r="C4290" s="58" t="s">
        <v>327</v>
      </c>
      <c r="D4290" s="51"/>
      <c r="E4290" s="65" t="s">
        <v>328</v>
      </c>
      <c r="F4290" s="57"/>
      <c r="G4290" s="57"/>
      <c r="H4290" s="57"/>
      <c r="I4290" s="57"/>
      <c r="J4290" s="57"/>
      <c r="K4290" s="59" t="s">
        <v>1</v>
      </c>
      <c r="L4290" s="51"/>
      <c r="M4290" s="59">
        <v>0</v>
      </c>
      <c r="N4290" s="51"/>
      <c r="O4290" s="82" t="s">
        <v>1</v>
      </c>
      <c r="P4290" s="51"/>
    </row>
    <row r="4291" spans="1:16">
      <c r="A4291" s="60"/>
      <c r="B4291" s="51"/>
      <c r="C4291" s="60" t="s">
        <v>640</v>
      </c>
      <c r="D4291" s="51"/>
      <c r="E4291" s="64" t="s">
        <v>641</v>
      </c>
      <c r="F4291" s="57"/>
      <c r="G4291" s="57"/>
      <c r="H4291" s="57"/>
      <c r="I4291" s="57"/>
      <c r="J4291" s="57"/>
      <c r="K4291" s="61">
        <v>1288404.3700000001</v>
      </c>
      <c r="L4291" s="51"/>
      <c r="M4291" s="61">
        <v>376838.87</v>
      </c>
      <c r="N4291" s="51"/>
      <c r="O4291" s="80">
        <v>29.25</v>
      </c>
      <c r="P4291" s="51"/>
    </row>
    <row r="4292" spans="1:16">
      <c r="A4292" s="62" t="s">
        <v>1</v>
      </c>
      <c r="B4292" s="51"/>
      <c r="C4292" s="62" t="s">
        <v>384</v>
      </c>
      <c r="D4292" s="51"/>
      <c r="E4292" s="51"/>
      <c r="F4292" s="51"/>
      <c r="G4292" s="51"/>
      <c r="H4292" s="51"/>
      <c r="I4292" s="51"/>
      <c r="J4292" s="51"/>
      <c r="K4292" s="63">
        <v>31350</v>
      </c>
      <c r="L4292" s="51"/>
      <c r="M4292" s="63">
        <v>7931.88</v>
      </c>
      <c r="N4292" s="51"/>
      <c r="O4292" s="76">
        <v>25.3</v>
      </c>
      <c r="P4292" s="51"/>
    </row>
    <row r="4293" spans="1:16">
      <c r="A4293" s="62" t="s">
        <v>1</v>
      </c>
      <c r="B4293" s="51"/>
      <c r="C4293" s="62" t="s">
        <v>385</v>
      </c>
      <c r="D4293" s="51"/>
      <c r="E4293" s="51"/>
      <c r="F4293" s="51"/>
      <c r="G4293" s="51"/>
      <c r="H4293" s="51"/>
      <c r="I4293" s="51"/>
      <c r="J4293" s="51"/>
      <c r="K4293" s="63">
        <v>31350</v>
      </c>
      <c r="L4293" s="51"/>
      <c r="M4293" s="63">
        <v>7931.88</v>
      </c>
      <c r="N4293" s="51"/>
      <c r="O4293" s="76">
        <v>25.3</v>
      </c>
      <c r="P4293" s="51"/>
    </row>
    <row r="4294" spans="1:16">
      <c r="A4294" s="54" t="s">
        <v>1</v>
      </c>
      <c r="B4294" s="51"/>
      <c r="C4294" s="54" t="s">
        <v>220</v>
      </c>
      <c r="D4294" s="51"/>
      <c r="E4294" s="56" t="s">
        <v>221</v>
      </c>
      <c r="F4294" s="57"/>
      <c r="G4294" s="57"/>
      <c r="H4294" s="57"/>
      <c r="I4294" s="57"/>
      <c r="J4294" s="57"/>
      <c r="K4294" s="55">
        <v>9600</v>
      </c>
      <c r="L4294" s="51"/>
      <c r="M4294" s="55">
        <v>0</v>
      </c>
      <c r="N4294" s="51"/>
      <c r="O4294" s="81">
        <v>0</v>
      </c>
      <c r="P4294" s="51"/>
    </row>
    <row r="4295" spans="1:16">
      <c r="A4295" s="58" t="s">
        <v>1</v>
      </c>
      <c r="B4295" s="51"/>
      <c r="C4295" s="58" t="s">
        <v>222</v>
      </c>
      <c r="D4295" s="51"/>
      <c r="E4295" s="65" t="s">
        <v>223</v>
      </c>
      <c r="F4295" s="57"/>
      <c r="G4295" s="57"/>
      <c r="H4295" s="57"/>
      <c r="I4295" s="57"/>
      <c r="J4295" s="57"/>
      <c r="K4295" s="59" t="s">
        <v>1</v>
      </c>
      <c r="L4295" s="51"/>
      <c r="M4295" s="59">
        <v>0</v>
      </c>
      <c r="N4295" s="51"/>
      <c r="O4295" s="82" t="s">
        <v>1</v>
      </c>
      <c r="P4295" s="51"/>
    </row>
    <row r="4296" spans="1:16">
      <c r="A4296" s="54" t="s">
        <v>1</v>
      </c>
      <c r="B4296" s="51"/>
      <c r="C4296" s="54" t="s">
        <v>227</v>
      </c>
      <c r="D4296" s="51"/>
      <c r="E4296" s="56" t="s">
        <v>228</v>
      </c>
      <c r="F4296" s="57"/>
      <c r="G4296" s="57"/>
      <c r="H4296" s="57"/>
      <c r="I4296" s="57"/>
      <c r="J4296" s="57"/>
      <c r="K4296" s="55">
        <v>1500</v>
      </c>
      <c r="L4296" s="51"/>
      <c r="M4296" s="55">
        <v>0</v>
      </c>
      <c r="N4296" s="51"/>
      <c r="O4296" s="81">
        <v>0</v>
      </c>
      <c r="P4296" s="51"/>
    </row>
    <row r="4297" spans="1:16">
      <c r="A4297" s="58" t="s">
        <v>1</v>
      </c>
      <c r="B4297" s="51"/>
      <c r="C4297" s="58" t="s">
        <v>229</v>
      </c>
      <c r="D4297" s="51"/>
      <c r="E4297" s="65" t="s">
        <v>230</v>
      </c>
      <c r="F4297" s="57"/>
      <c r="G4297" s="57"/>
      <c r="H4297" s="57"/>
      <c r="I4297" s="57"/>
      <c r="J4297" s="57"/>
      <c r="K4297" s="59" t="s">
        <v>1</v>
      </c>
      <c r="L4297" s="51"/>
      <c r="M4297" s="59">
        <v>0</v>
      </c>
      <c r="N4297" s="51"/>
      <c r="O4297" s="82" t="s">
        <v>1</v>
      </c>
      <c r="P4297" s="51"/>
    </row>
    <row r="4298" spans="1:16">
      <c r="A4298" s="54" t="s">
        <v>1</v>
      </c>
      <c r="B4298" s="51"/>
      <c r="C4298" s="54" t="s">
        <v>231</v>
      </c>
      <c r="D4298" s="51"/>
      <c r="E4298" s="56" t="s">
        <v>232</v>
      </c>
      <c r="F4298" s="57"/>
      <c r="G4298" s="57"/>
      <c r="H4298" s="57"/>
      <c r="I4298" s="57"/>
      <c r="J4298" s="57"/>
      <c r="K4298" s="55">
        <v>600</v>
      </c>
      <c r="L4298" s="51"/>
      <c r="M4298" s="55">
        <v>0</v>
      </c>
      <c r="N4298" s="51"/>
      <c r="O4298" s="81">
        <v>0</v>
      </c>
      <c r="P4298" s="51"/>
    </row>
    <row r="4299" spans="1:16">
      <c r="A4299" s="58" t="s">
        <v>1</v>
      </c>
      <c r="B4299" s="51"/>
      <c r="C4299" s="58" t="s">
        <v>258</v>
      </c>
      <c r="D4299" s="51"/>
      <c r="E4299" s="65" t="s">
        <v>259</v>
      </c>
      <c r="F4299" s="57"/>
      <c r="G4299" s="57"/>
      <c r="H4299" s="57"/>
      <c r="I4299" s="57"/>
      <c r="J4299" s="57"/>
      <c r="K4299" s="59" t="s">
        <v>1</v>
      </c>
      <c r="L4299" s="51"/>
      <c r="M4299" s="59">
        <v>0</v>
      </c>
      <c r="N4299" s="51"/>
      <c r="O4299" s="82" t="s">
        <v>1</v>
      </c>
      <c r="P4299" s="51"/>
    </row>
    <row r="4300" spans="1:16">
      <c r="A4300" s="54" t="s">
        <v>1</v>
      </c>
      <c r="B4300" s="51"/>
      <c r="C4300" s="54" t="s">
        <v>235</v>
      </c>
      <c r="D4300" s="51"/>
      <c r="E4300" s="56" t="s">
        <v>236</v>
      </c>
      <c r="F4300" s="57"/>
      <c r="G4300" s="57"/>
      <c r="H4300" s="57"/>
      <c r="I4300" s="57"/>
      <c r="J4300" s="57"/>
      <c r="K4300" s="55">
        <v>11650</v>
      </c>
      <c r="L4300" s="51"/>
      <c r="M4300" s="55">
        <v>0</v>
      </c>
      <c r="N4300" s="51"/>
      <c r="O4300" s="81">
        <v>0</v>
      </c>
      <c r="P4300" s="51"/>
    </row>
    <row r="4301" spans="1:16">
      <c r="A4301" s="58" t="s">
        <v>1</v>
      </c>
      <c r="B4301" s="51"/>
      <c r="C4301" s="58" t="s">
        <v>237</v>
      </c>
      <c r="D4301" s="51"/>
      <c r="E4301" s="65" t="s">
        <v>238</v>
      </c>
      <c r="F4301" s="57"/>
      <c r="G4301" s="57"/>
      <c r="H4301" s="57"/>
      <c r="I4301" s="57"/>
      <c r="J4301" s="57"/>
      <c r="K4301" s="59" t="s">
        <v>1</v>
      </c>
      <c r="L4301" s="51"/>
      <c r="M4301" s="59">
        <v>0</v>
      </c>
      <c r="N4301" s="51"/>
      <c r="O4301" s="82" t="s">
        <v>1</v>
      </c>
      <c r="P4301" s="51"/>
    </row>
    <row r="4302" spans="1:16">
      <c r="A4302" s="58" t="s">
        <v>1</v>
      </c>
      <c r="B4302" s="51"/>
      <c r="C4302" s="58" t="s">
        <v>327</v>
      </c>
      <c r="D4302" s="51"/>
      <c r="E4302" s="65" t="s">
        <v>328</v>
      </c>
      <c r="F4302" s="57"/>
      <c r="G4302" s="57"/>
      <c r="H4302" s="57"/>
      <c r="I4302" s="57"/>
      <c r="J4302" s="57"/>
      <c r="K4302" s="59" t="s">
        <v>1</v>
      </c>
      <c r="L4302" s="51"/>
      <c r="M4302" s="59">
        <v>0</v>
      </c>
      <c r="N4302" s="51"/>
      <c r="O4302" s="82" t="s">
        <v>1</v>
      </c>
      <c r="P4302" s="51"/>
    </row>
    <row r="4303" spans="1:16">
      <c r="A4303" s="58" t="s">
        <v>1</v>
      </c>
      <c r="B4303" s="51"/>
      <c r="C4303" s="58" t="s">
        <v>270</v>
      </c>
      <c r="D4303" s="51"/>
      <c r="E4303" s="65" t="s">
        <v>271</v>
      </c>
      <c r="F4303" s="57"/>
      <c r="G4303" s="57"/>
      <c r="H4303" s="57"/>
      <c r="I4303" s="57"/>
      <c r="J4303" s="57"/>
      <c r="K4303" s="59" t="s">
        <v>1</v>
      </c>
      <c r="L4303" s="51"/>
      <c r="M4303" s="59">
        <v>0</v>
      </c>
      <c r="N4303" s="51"/>
      <c r="O4303" s="82" t="s">
        <v>1</v>
      </c>
      <c r="P4303" s="51"/>
    </row>
    <row r="4304" spans="1:16">
      <c r="A4304" s="54" t="s">
        <v>1</v>
      </c>
      <c r="B4304" s="51"/>
      <c r="C4304" s="54" t="s">
        <v>239</v>
      </c>
      <c r="D4304" s="51"/>
      <c r="E4304" s="56" t="s">
        <v>240</v>
      </c>
      <c r="F4304" s="57"/>
      <c r="G4304" s="57"/>
      <c r="H4304" s="57"/>
      <c r="I4304" s="57"/>
      <c r="J4304" s="57"/>
      <c r="K4304" s="55">
        <v>8000</v>
      </c>
      <c r="L4304" s="51"/>
      <c r="M4304" s="55">
        <v>7931.88</v>
      </c>
      <c r="N4304" s="51"/>
      <c r="O4304" s="81">
        <v>99.15</v>
      </c>
      <c r="P4304" s="51"/>
    </row>
    <row r="4305" spans="1:16">
      <c r="A4305" s="58" t="s">
        <v>1</v>
      </c>
      <c r="B4305" s="51"/>
      <c r="C4305" s="58" t="s">
        <v>243</v>
      </c>
      <c r="D4305" s="51"/>
      <c r="E4305" s="65" t="s">
        <v>244</v>
      </c>
      <c r="F4305" s="57"/>
      <c r="G4305" s="57"/>
      <c r="H4305" s="57"/>
      <c r="I4305" s="57"/>
      <c r="J4305" s="57"/>
      <c r="K4305" s="59" t="s">
        <v>1</v>
      </c>
      <c r="L4305" s="51"/>
      <c r="M4305" s="59">
        <v>7931.88</v>
      </c>
      <c r="N4305" s="51"/>
      <c r="O4305" s="82" t="s">
        <v>1</v>
      </c>
      <c r="P4305" s="51"/>
    </row>
    <row r="4306" spans="1:16">
      <c r="A4306" s="62" t="s">
        <v>1</v>
      </c>
      <c r="B4306" s="51"/>
      <c r="C4306" s="62" t="s">
        <v>386</v>
      </c>
      <c r="D4306" s="51"/>
      <c r="E4306" s="51"/>
      <c r="F4306" s="51"/>
      <c r="G4306" s="51"/>
      <c r="H4306" s="51"/>
      <c r="I4306" s="51"/>
      <c r="J4306" s="51"/>
      <c r="K4306" s="63">
        <v>77267.360000000001</v>
      </c>
      <c r="L4306" s="51"/>
      <c r="M4306" s="63">
        <v>4267.3599999999997</v>
      </c>
      <c r="N4306" s="51"/>
      <c r="O4306" s="76">
        <v>5.52</v>
      </c>
      <c r="P4306" s="51"/>
    </row>
    <row r="4307" spans="1:16">
      <c r="A4307" s="62" t="s">
        <v>1</v>
      </c>
      <c r="B4307" s="51"/>
      <c r="C4307" s="62" t="s">
        <v>387</v>
      </c>
      <c r="D4307" s="51"/>
      <c r="E4307" s="51"/>
      <c r="F4307" s="51"/>
      <c r="G4307" s="51"/>
      <c r="H4307" s="51"/>
      <c r="I4307" s="51"/>
      <c r="J4307" s="51"/>
      <c r="K4307" s="63">
        <v>77267.360000000001</v>
      </c>
      <c r="L4307" s="51"/>
      <c r="M4307" s="63">
        <v>4267.3599999999997</v>
      </c>
      <c r="N4307" s="51"/>
      <c r="O4307" s="76">
        <v>5.52</v>
      </c>
      <c r="P4307" s="51"/>
    </row>
    <row r="4308" spans="1:16">
      <c r="A4308" s="54" t="s">
        <v>1</v>
      </c>
      <c r="B4308" s="51"/>
      <c r="C4308" s="54" t="s">
        <v>235</v>
      </c>
      <c r="D4308" s="51"/>
      <c r="E4308" s="56" t="s">
        <v>236</v>
      </c>
      <c r="F4308" s="57"/>
      <c r="G4308" s="57"/>
      <c r="H4308" s="57"/>
      <c r="I4308" s="57"/>
      <c r="J4308" s="57"/>
      <c r="K4308" s="55">
        <v>65267.360000000001</v>
      </c>
      <c r="L4308" s="51"/>
      <c r="M4308" s="55">
        <v>4267.3599999999997</v>
      </c>
      <c r="N4308" s="51"/>
      <c r="O4308" s="81">
        <v>6.54</v>
      </c>
      <c r="P4308" s="51"/>
    </row>
    <row r="4309" spans="1:16">
      <c r="A4309" s="58" t="s">
        <v>1</v>
      </c>
      <c r="B4309" s="51"/>
      <c r="C4309" s="58" t="s">
        <v>266</v>
      </c>
      <c r="D4309" s="51"/>
      <c r="E4309" s="65" t="s">
        <v>267</v>
      </c>
      <c r="F4309" s="57"/>
      <c r="G4309" s="57"/>
      <c r="H4309" s="57"/>
      <c r="I4309" s="57"/>
      <c r="J4309" s="57"/>
      <c r="K4309" s="59" t="s">
        <v>1</v>
      </c>
      <c r="L4309" s="51"/>
      <c r="M4309" s="59">
        <v>4267.3599999999997</v>
      </c>
      <c r="N4309" s="51"/>
      <c r="O4309" s="82" t="s">
        <v>1</v>
      </c>
      <c r="P4309" s="51"/>
    </row>
    <row r="4310" spans="1:16">
      <c r="A4310" s="54" t="s">
        <v>1</v>
      </c>
      <c r="B4310" s="51"/>
      <c r="C4310" s="54" t="s">
        <v>239</v>
      </c>
      <c r="D4310" s="51"/>
      <c r="E4310" s="56" t="s">
        <v>240</v>
      </c>
      <c r="F4310" s="57"/>
      <c r="G4310" s="57"/>
      <c r="H4310" s="57"/>
      <c r="I4310" s="57"/>
      <c r="J4310" s="57"/>
      <c r="K4310" s="55">
        <v>10000</v>
      </c>
      <c r="L4310" s="51"/>
      <c r="M4310" s="55">
        <v>0</v>
      </c>
      <c r="N4310" s="51"/>
      <c r="O4310" s="81">
        <v>0</v>
      </c>
      <c r="P4310" s="51"/>
    </row>
    <row r="4311" spans="1:16">
      <c r="A4311" s="58" t="s">
        <v>1</v>
      </c>
      <c r="B4311" s="51"/>
      <c r="C4311" s="58" t="s">
        <v>278</v>
      </c>
      <c r="D4311" s="51"/>
      <c r="E4311" s="65" t="s">
        <v>279</v>
      </c>
      <c r="F4311" s="57"/>
      <c r="G4311" s="57"/>
      <c r="H4311" s="57"/>
      <c r="I4311" s="57"/>
      <c r="J4311" s="57"/>
      <c r="K4311" s="59" t="s">
        <v>1</v>
      </c>
      <c r="L4311" s="51"/>
      <c r="M4311" s="59">
        <v>0</v>
      </c>
      <c r="N4311" s="51"/>
      <c r="O4311" s="82" t="s">
        <v>1</v>
      </c>
      <c r="P4311" s="51"/>
    </row>
    <row r="4312" spans="1:16">
      <c r="A4312" s="54" t="s">
        <v>1</v>
      </c>
      <c r="B4312" s="51"/>
      <c r="C4312" s="54" t="s">
        <v>245</v>
      </c>
      <c r="D4312" s="51"/>
      <c r="E4312" s="56" t="s">
        <v>246</v>
      </c>
      <c r="F4312" s="57"/>
      <c r="G4312" s="57"/>
      <c r="H4312" s="57"/>
      <c r="I4312" s="57"/>
      <c r="J4312" s="57"/>
      <c r="K4312" s="55">
        <v>2000</v>
      </c>
      <c r="L4312" s="51"/>
      <c r="M4312" s="55">
        <v>0</v>
      </c>
      <c r="N4312" s="51"/>
      <c r="O4312" s="81">
        <v>0</v>
      </c>
      <c r="P4312" s="51"/>
    </row>
    <row r="4313" spans="1:16">
      <c r="A4313" s="58" t="s">
        <v>1</v>
      </c>
      <c r="B4313" s="51"/>
      <c r="C4313" s="58" t="s">
        <v>251</v>
      </c>
      <c r="D4313" s="51"/>
      <c r="E4313" s="65" t="s">
        <v>246</v>
      </c>
      <c r="F4313" s="57"/>
      <c r="G4313" s="57"/>
      <c r="H4313" s="57"/>
      <c r="I4313" s="57"/>
      <c r="J4313" s="57"/>
      <c r="K4313" s="59" t="s">
        <v>1</v>
      </c>
      <c r="L4313" s="51"/>
      <c r="M4313" s="59">
        <v>0</v>
      </c>
      <c r="N4313" s="51"/>
      <c r="O4313" s="82" t="s">
        <v>1</v>
      </c>
      <c r="P4313" s="51"/>
    </row>
    <row r="4314" spans="1:16">
      <c r="A4314" s="62" t="s">
        <v>1</v>
      </c>
      <c r="B4314" s="51"/>
      <c r="C4314" s="62" t="s">
        <v>388</v>
      </c>
      <c r="D4314" s="51"/>
      <c r="E4314" s="51"/>
      <c r="F4314" s="51"/>
      <c r="G4314" s="51"/>
      <c r="H4314" s="51"/>
      <c r="I4314" s="51"/>
      <c r="J4314" s="51"/>
      <c r="K4314" s="63">
        <v>619206.1</v>
      </c>
      <c r="L4314" s="51"/>
      <c r="M4314" s="63">
        <v>232508.27</v>
      </c>
      <c r="N4314" s="51"/>
      <c r="O4314" s="76">
        <v>37.549999999999997</v>
      </c>
      <c r="P4314" s="51"/>
    </row>
    <row r="4315" spans="1:16">
      <c r="A4315" s="62" t="s">
        <v>1</v>
      </c>
      <c r="B4315" s="51"/>
      <c r="C4315" s="62" t="s">
        <v>389</v>
      </c>
      <c r="D4315" s="51"/>
      <c r="E4315" s="51"/>
      <c r="F4315" s="51"/>
      <c r="G4315" s="51"/>
      <c r="H4315" s="51"/>
      <c r="I4315" s="51"/>
      <c r="J4315" s="51"/>
      <c r="K4315" s="63">
        <v>619206.1</v>
      </c>
      <c r="L4315" s="51"/>
      <c r="M4315" s="63">
        <v>232508.27</v>
      </c>
      <c r="N4315" s="51"/>
      <c r="O4315" s="76">
        <v>37.549999999999997</v>
      </c>
      <c r="P4315" s="51"/>
    </row>
    <row r="4316" spans="1:16">
      <c r="A4316" s="54" t="s">
        <v>1</v>
      </c>
      <c r="B4316" s="51"/>
      <c r="C4316" s="54" t="s">
        <v>220</v>
      </c>
      <c r="D4316" s="51"/>
      <c r="E4316" s="56" t="s">
        <v>221</v>
      </c>
      <c r="F4316" s="57"/>
      <c r="G4316" s="57"/>
      <c r="H4316" s="57"/>
      <c r="I4316" s="57"/>
      <c r="J4316" s="57"/>
      <c r="K4316" s="55">
        <v>1450</v>
      </c>
      <c r="L4316" s="51"/>
      <c r="M4316" s="55">
        <v>171.67</v>
      </c>
      <c r="N4316" s="51"/>
      <c r="O4316" s="81">
        <v>11.84</v>
      </c>
      <c r="P4316" s="51"/>
    </row>
    <row r="4317" spans="1:16">
      <c r="A4317" s="58" t="s">
        <v>1</v>
      </c>
      <c r="B4317" s="51"/>
      <c r="C4317" s="58" t="s">
        <v>222</v>
      </c>
      <c r="D4317" s="51"/>
      <c r="E4317" s="65" t="s">
        <v>223</v>
      </c>
      <c r="F4317" s="57"/>
      <c r="G4317" s="57"/>
      <c r="H4317" s="57"/>
      <c r="I4317" s="57"/>
      <c r="J4317" s="57"/>
      <c r="K4317" s="59" t="s">
        <v>1</v>
      </c>
      <c r="L4317" s="51"/>
      <c r="M4317" s="59">
        <v>171.67</v>
      </c>
      <c r="N4317" s="51"/>
      <c r="O4317" s="82" t="s">
        <v>1</v>
      </c>
      <c r="P4317" s="51"/>
    </row>
    <row r="4318" spans="1:16">
      <c r="A4318" s="54" t="s">
        <v>1</v>
      </c>
      <c r="B4318" s="51"/>
      <c r="C4318" s="54" t="s">
        <v>227</v>
      </c>
      <c r="D4318" s="51"/>
      <c r="E4318" s="56" t="s">
        <v>228</v>
      </c>
      <c r="F4318" s="57"/>
      <c r="G4318" s="57"/>
      <c r="H4318" s="57"/>
      <c r="I4318" s="57"/>
      <c r="J4318" s="57"/>
      <c r="K4318" s="55">
        <v>250</v>
      </c>
      <c r="L4318" s="51"/>
      <c r="M4318" s="55">
        <v>28.33</v>
      </c>
      <c r="N4318" s="51"/>
      <c r="O4318" s="81">
        <v>11.33</v>
      </c>
      <c r="P4318" s="51"/>
    </row>
    <row r="4319" spans="1:16">
      <c r="A4319" s="58" t="s">
        <v>1</v>
      </c>
      <c r="B4319" s="51"/>
      <c r="C4319" s="58" t="s">
        <v>229</v>
      </c>
      <c r="D4319" s="51"/>
      <c r="E4319" s="65" t="s">
        <v>230</v>
      </c>
      <c r="F4319" s="57"/>
      <c r="G4319" s="57"/>
      <c r="H4319" s="57"/>
      <c r="I4319" s="57"/>
      <c r="J4319" s="57"/>
      <c r="K4319" s="59" t="s">
        <v>1</v>
      </c>
      <c r="L4319" s="51"/>
      <c r="M4319" s="59">
        <v>28.33</v>
      </c>
      <c r="N4319" s="51"/>
      <c r="O4319" s="82" t="s">
        <v>1</v>
      </c>
      <c r="P4319" s="51"/>
    </row>
    <row r="4320" spans="1:16">
      <c r="A4320" s="54" t="s">
        <v>1</v>
      </c>
      <c r="B4320" s="51"/>
      <c r="C4320" s="54" t="s">
        <v>231</v>
      </c>
      <c r="D4320" s="51"/>
      <c r="E4320" s="56" t="s">
        <v>232</v>
      </c>
      <c r="F4320" s="57"/>
      <c r="G4320" s="57"/>
      <c r="H4320" s="57"/>
      <c r="I4320" s="57"/>
      <c r="J4320" s="57"/>
      <c r="K4320" s="55">
        <v>35000</v>
      </c>
      <c r="L4320" s="51"/>
      <c r="M4320" s="55">
        <v>12820.87</v>
      </c>
      <c r="N4320" s="51"/>
      <c r="O4320" s="81">
        <v>36.630000000000003</v>
      </c>
      <c r="P4320" s="51"/>
    </row>
    <row r="4321" spans="1:16">
      <c r="A4321" s="58" t="s">
        <v>1</v>
      </c>
      <c r="B4321" s="51"/>
      <c r="C4321" s="58" t="s">
        <v>258</v>
      </c>
      <c r="D4321" s="51"/>
      <c r="E4321" s="65" t="s">
        <v>259</v>
      </c>
      <c r="F4321" s="57"/>
      <c r="G4321" s="57"/>
      <c r="H4321" s="57"/>
      <c r="I4321" s="57"/>
      <c r="J4321" s="57"/>
      <c r="K4321" s="59" t="s">
        <v>1</v>
      </c>
      <c r="L4321" s="51"/>
      <c r="M4321" s="59">
        <v>12820.87</v>
      </c>
      <c r="N4321" s="51"/>
      <c r="O4321" s="82" t="s">
        <v>1</v>
      </c>
      <c r="P4321" s="51"/>
    </row>
    <row r="4322" spans="1:16">
      <c r="A4322" s="58" t="s">
        <v>1</v>
      </c>
      <c r="B4322" s="51"/>
      <c r="C4322" s="58" t="s">
        <v>260</v>
      </c>
      <c r="D4322" s="51"/>
      <c r="E4322" s="65" t="s">
        <v>261</v>
      </c>
      <c r="F4322" s="57"/>
      <c r="G4322" s="57"/>
      <c r="H4322" s="57"/>
      <c r="I4322" s="57"/>
      <c r="J4322" s="57"/>
      <c r="K4322" s="59" t="s">
        <v>1</v>
      </c>
      <c r="L4322" s="51"/>
      <c r="M4322" s="59">
        <v>0</v>
      </c>
      <c r="N4322" s="51"/>
      <c r="O4322" s="82" t="s">
        <v>1</v>
      </c>
      <c r="P4322" s="51"/>
    </row>
    <row r="4323" spans="1:16">
      <c r="A4323" s="54" t="s">
        <v>1</v>
      </c>
      <c r="B4323" s="51"/>
      <c r="C4323" s="54" t="s">
        <v>235</v>
      </c>
      <c r="D4323" s="51"/>
      <c r="E4323" s="56" t="s">
        <v>236</v>
      </c>
      <c r="F4323" s="57"/>
      <c r="G4323" s="57"/>
      <c r="H4323" s="57"/>
      <c r="I4323" s="57"/>
      <c r="J4323" s="57"/>
      <c r="K4323" s="55">
        <v>524206.1</v>
      </c>
      <c r="L4323" s="51"/>
      <c r="M4323" s="55">
        <v>206360.19</v>
      </c>
      <c r="N4323" s="51"/>
      <c r="O4323" s="81">
        <v>39.369999999999997</v>
      </c>
      <c r="P4323" s="51"/>
    </row>
    <row r="4324" spans="1:16">
      <c r="A4324" s="58" t="s">
        <v>1</v>
      </c>
      <c r="B4324" s="51"/>
      <c r="C4324" s="58" t="s">
        <v>237</v>
      </c>
      <c r="D4324" s="51"/>
      <c r="E4324" s="65" t="s">
        <v>238</v>
      </c>
      <c r="F4324" s="57"/>
      <c r="G4324" s="57"/>
      <c r="H4324" s="57"/>
      <c r="I4324" s="57"/>
      <c r="J4324" s="57"/>
      <c r="K4324" s="59" t="s">
        <v>1</v>
      </c>
      <c r="L4324" s="51"/>
      <c r="M4324" s="59">
        <v>1118.44</v>
      </c>
      <c r="N4324" s="51"/>
      <c r="O4324" s="82" t="s">
        <v>1</v>
      </c>
      <c r="P4324" s="51"/>
    </row>
    <row r="4325" spans="1:16">
      <c r="A4325" s="58" t="s">
        <v>1</v>
      </c>
      <c r="B4325" s="51"/>
      <c r="C4325" s="58" t="s">
        <v>327</v>
      </c>
      <c r="D4325" s="51"/>
      <c r="E4325" s="65" t="s">
        <v>328</v>
      </c>
      <c r="F4325" s="57"/>
      <c r="G4325" s="57"/>
      <c r="H4325" s="57"/>
      <c r="I4325" s="57"/>
      <c r="J4325" s="57"/>
      <c r="K4325" s="59" t="s">
        <v>1</v>
      </c>
      <c r="L4325" s="51"/>
      <c r="M4325" s="59">
        <v>203597.16</v>
      </c>
      <c r="N4325" s="51"/>
      <c r="O4325" s="82" t="s">
        <v>1</v>
      </c>
      <c r="P4325" s="51"/>
    </row>
    <row r="4326" spans="1:16">
      <c r="A4326" s="58" t="s">
        <v>1</v>
      </c>
      <c r="B4326" s="51"/>
      <c r="C4326" s="58" t="s">
        <v>268</v>
      </c>
      <c r="D4326" s="51"/>
      <c r="E4326" s="65" t="s">
        <v>269</v>
      </c>
      <c r="F4326" s="57"/>
      <c r="G4326" s="57"/>
      <c r="H4326" s="57"/>
      <c r="I4326" s="57"/>
      <c r="J4326" s="57"/>
      <c r="K4326" s="59" t="s">
        <v>1</v>
      </c>
      <c r="L4326" s="51"/>
      <c r="M4326" s="59">
        <v>0</v>
      </c>
      <c r="N4326" s="51"/>
      <c r="O4326" s="82" t="s">
        <v>1</v>
      </c>
      <c r="P4326" s="51"/>
    </row>
    <row r="4327" spans="1:16">
      <c r="A4327" s="58" t="s">
        <v>1</v>
      </c>
      <c r="B4327" s="51"/>
      <c r="C4327" s="58" t="s">
        <v>270</v>
      </c>
      <c r="D4327" s="51"/>
      <c r="E4327" s="65" t="s">
        <v>271</v>
      </c>
      <c r="F4327" s="57"/>
      <c r="G4327" s="57"/>
      <c r="H4327" s="57"/>
      <c r="I4327" s="57"/>
      <c r="J4327" s="57"/>
      <c r="K4327" s="59" t="s">
        <v>1</v>
      </c>
      <c r="L4327" s="51"/>
      <c r="M4327" s="59">
        <v>1644.59</v>
      </c>
      <c r="N4327" s="51"/>
      <c r="O4327" s="82" t="s">
        <v>1</v>
      </c>
      <c r="P4327" s="51"/>
    </row>
    <row r="4328" spans="1:16">
      <c r="A4328" s="58" t="s">
        <v>1</v>
      </c>
      <c r="B4328" s="51"/>
      <c r="C4328" s="58" t="s">
        <v>272</v>
      </c>
      <c r="D4328" s="51"/>
      <c r="E4328" s="65" t="s">
        <v>273</v>
      </c>
      <c r="F4328" s="57"/>
      <c r="G4328" s="57"/>
      <c r="H4328" s="57"/>
      <c r="I4328" s="57"/>
      <c r="J4328" s="57"/>
      <c r="K4328" s="59" t="s">
        <v>1</v>
      </c>
      <c r="L4328" s="51"/>
      <c r="M4328" s="59">
        <v>0</v>
      </c>
      <c r="N4328" s="51"/>
      <c r="O4328" s="82" t="s">
        <v>1</v>
      </c>
      <c r="P4328" s="51"/>
    </row>
    <row r="4329" spans="1:16">
      <c r="A4329" s="54" t="s">
        <v>1</v>
      </c>
      <c r="B4329" s="51"/>
      <c r="C4329" s="54" t="s">
        <v>239</v>
      </c>
      <c r="D4329" s="51"/>
      <c r="E4329" s="56" t="s">
        <v>240</v>
      </c>
      <c r="F4329" s="57"/>
      <c r="G4329" s="57"/>
      <c r="H4329" s="57"/>
      <c r="I4329" s="57"/>
      <c r="J4329" s="57"/>
      <c r="K4329" s="55">
        <v>11300</v>
      </c>
      <c r="L4329" s="51"/>
      <c r="M4329" s="55">
        <v>372.15</v>
      </c>
      <c r="N4329" s="51"/>
      <c r="O4329" s="81">
        <v>3.29</v>
      </c>
      <c r="P4329" s="51"/>
    </row>
    <row r="4330" spans="1:16">
      <c r="A4330" s="58" t="s">
        <v>1</v>
      </c>
      <c r="B4330" s="51"/>
      <c r="C4330" s="58" t="s">
        <v>274</v>
      </c>
      <c r="D4330" s="51"/>
      <c r="E4330" s="65" t="s">
        <v>275</v>
      </c>
      <c r="F4330" s="57"/>
      <c r="G4330" s="57"/>
      <c r="H4330" s="57"/>
      <c r="I4330" s="57"/>
      <c r="J4330" s="57"/>
      <c r="K4330" s="59" t="s">
        <v>1</v>
      </c>
      <c r="L4330" s="51"/>
      <c r="M4330" s="59">
        <v>70.010000000000005</v>
      </c>
      <c r="N4330" s="51"/>
      <c r="O4330" s="82" t="s">
        <v>1</v>
      </c>
      <c r="P4330" s="51"/>
    </row>
    <row r="4331" spans="1:16">
      <c r="A4331" s="58" t="s">
        <v>1</v>
      </c>
      <c r="B4331" s="51"/>
      <c r="C4331" s="58" t="s">
        <v>276</v>
      </c>
      <c r="D4331" s="51"/>
      <c r="E4331" s="65" t="s">
        <v>277</v>
      </c>
      <c r="F4331" s="57"/>
      <c r="G4331" s="57"/>
      <c r="H4331" s="57"/>
      <c r="I4331" s="57"/>
      <c r="J4331" s="57"/>
      <c r="K4331" s="59" t="s">
        <v>1</v>
      </c>
      <c r="L4331" s="51"/>
      <c r="M4331" s="59">
        <v>0</v>
      </c>
      <c r="N4331" s="51"/>
      <c r="O4331" s="82" t="s">
        <v>1</v>
      </c>
      <c r="P4331" s="51"/>
    </row>
    <row r="4332" spans="1:16">
      <c r="A4332" s="58" t="s">
        <v>1</v>
      </c>
      <c r="B4332" s="51"/>
      <c r="C4332" s="58" t="s">
        <v>278</v>
      </c>
      <c r="D4332" s="51"/>
      <c r="E4332" s="65" t="s">
        <v>279</v>
      </c>
      <c r="F4332" s="57"/>
      <c r="G4332" s="57"/>
      <c r="H4332" s="57"/>
      <c r="I4332" s="57"/>
      <c r="J4332" s="57"/>
      <c r="K4332" s="59" t="s">
        <v>1</v>
      </c>
      <c r="L4332" s="51"/>
      <c r="M4332" s="59">
        <v>302.14</v>
      </c>
      <c r="N4332" s="51"/>
      <c r="O4332" s="82" t="s">
        <v>1</v>
      </c>
      <c r="P4332" s="51"/>
    </row>
    <row r="4333" spans="1:16">
      <c r="A4333" s="54" t="s">
        <v>1</v>
      </c>
      <c r="B4333" s="51"/>
      <c r="C4333" s="54" t="s">
        <v>245</v>
      </c>
      <c r="D4333" s="51"/>
      <c r="E4333" s="56" t="s">
        <v>246</v>
      </c>
      <c r="F4333" s="57"/>
      <c r="G4333" s="57"/>
      <c r="H4333" s="57"/>
      <c r="I4333" s="57"/>
      <c r="J4333" s="57"/>
      <c r="K4333" s="55">
        <v>25000</v>
      </c>
      <c r="L4333" s="51"/>
      <c r="M4333" s="55">
        <v>5311.03</v>
      </c>
      <c r="N4333" s="51"/>
      <c r="O4333" s="81">
        <v>21.24</v>
      </c>
      <c r="P4333" s="51"/>
    </row>
    <row r="4334" spans="1:16">
      <c r="A4334" s="58" t="s">
        <v>1</v>
      </c>
      <c r="B4334" s="51"/>
      <c r="C4334" s="58" t="s">
        <v>286</v>
      </c>
      <c r="D4334" s="51"/>
      <c r="E4334" s="65" t="s">
        <v>287</v>
      </c>
      <c r="F4334" s="57"/>
      <c r="G4334" s="57"/>
      <c r="H4334" s="57"/>
      <c r="I4334" s="57"/>
      <c r="J4334" s="57"/>
      <c r="K4334" s="59" t="s">
        <v>1</v>
      </c>
      <c r="L4334" s="51"/>
      <c r="M4334" s="59">
        <v>0</v>
      </c>
      <c r="N4334" s="51"/>
      <c r="O4334" s="82" t="s">
        <v>1</v>
      </c>
      <c r="P4334" s="51"/>
    </row>
    <row r="4335" spans="1:16">
      <c r="A4335" s="58" t="s">
        <v>1</v>
      </c>
      <c r="B4335" s="51"/>
      <c r="C4335" s="58" t="s">
        <v>251</v>
      </c>
      <c r="D4335" s="51"/>
      <c r="E4335" s="65" t="s">
        <v>246</v>
      </c>
      <c r="F4335" s="57"/>
      <c r="G4335" s="57"/>
      <c r="H4335" s="57"/>
      <c r="I4335" s="57"/>
      <c r="J4335" s="57"/>
      <c r="K4335" s="59" t="s">
        <v>1</v>
      </c>
      <c r="L4335" s="51"/>
      <c r="M4335" s="59">
        <v>5311.03</v>
      </c>
      <c r="N4335" s="51"/>
      <c r="O4335" s="82" t="s">
        <v>1</v>
      </c>
      <c r="P4335" s="51"/>
    </row>
    <row r="4336" spans="1:16">
      <c r="A4336" s="54" t="s">
        <v>1</v>
      </c>
      <c r="B4336" s="51"/>
      <c r="C4336" s="54" t="s">
        <v>262</v>
      </c>
      <c r="D4336" s="51"/>
      <c r="E4336" s="56" t="s">
        <v>263</v>
      </c>
      <c r="F4336" s="57"/>
      <c r="G4336" s="57"/>
      <c r="H4336" s="57"/>
      <c r="I4336" s="57"/>
      <c r="J4336" s="57"/>
      <c r="K4336" s="55">
        <v>16000</v>
      </c>
      <c r="L4336" s="51"/>
      <c r="M4336" s="55">
        <v>2698</v>
      </c>
      <c r="N4336" s="51"/>
      <c r="O4336" s="81">
        <v>16.86</v>
      </c>
      <c r="P4336" s="51"/>
    </row>
    <row r="4337" spans="1:16">
      <c r="A4337" s="58" t="s">
        <v>1</v>
      </c>
      <c r="B4337" s="51"/>
      <c r="C4337" s="58" t="s">
        <v>264</v>
      </c>
      <c r="D4337" s="51"/>
      <c r="E4337" s="65" t="s">
        <v>265</v>
      </c>
      <c r="F4337" s="57"/>
      <c r="G4337" s="57"/>
      <c r="H4337" s="57"/>
      <c r="I4337" s="57"/>
      <c r="J4337" s="57"/>
      <c r="K4337" s="59" t="s">
        <v>1</v>
      </c>
      <c r="L4337" s="51"/>
      <c r="M4337" s="59">
        <v>0</v>
      </c>
      <c r="N4337" s="51"/>
      <c r="O4337" s="82" t="s">
        <v>1</v>
      </c>
      <c r="P4337" s="51"/>
    </row>
    <row r="4338" spans="1:16">
      <c r="A4338" s="58" t="s">
        <v>1</v>
      </c>
      <c r="B4338" s="51"/>
      <c r="C4338" s="58" t="s">
        <v>305</v>
      </c>
      <c r="D4338" s="51"/>
      <c r="E4338" s="65" t="s">
        <v>306</v>
      </c>
      <c r="F4338" s="57"/>
      <c r="G4338" s="57"/>
      <c r="H4338" s="57"/>
      <c r="I4338" s="57"/>
      <c r="J4338" s="57"/>
      <c r="K4338" s="59" t="s">
        <v>1</v>
      </c>
      <c r="L4338" s="51"/>
      <c r="M4338" s="59">
        <v>2698</v>
      </c>
      <c r="N4338" s="51"/>
      <c r="O4338" s="82" t="s">
        <v>1</v>
      </c>
      <c r="P4338" s="51"/>
    </row>
    <row r="4339" spans="1:16">
      <c r="A4339" s="54" t="s">
        <v>1</v>
      </c>
      <c r="B4339" s="51"/>
      <c r="C4339" s="54" t="s">
        <v>374</v>
      </c>
      <c r="D4339" s="51"/>
      <c r="E4339" s="56" t="s">
        <v>375</v>
      </c>
      <c r="F4339" s="57"/>
      <c r="G4339" s="57"/>
      <c r="H4339" s="57"/>
      <c r="I4339" s="57"/>
      <c r="J4339" s="57"/>
      <c r="K4339" s="55">
        <v>6000</v>
      </c>
      <c r="L4339" s="51"/>
      <c r="M4339" s="55">
        <v>4746.03</v>
      </c>
      <c r="N4339" s="51"/>
      <c r="O4339" s="81">
        <v>79.099999999999994</v>
      </c>
      <c r="P4339" s="51"/>
    </row>
    <row r="4340" spans="1:16">
      <c r="A4340" s="58" t="s">
        <v>1</v>
      </c>
      <c r="B4340" s="51"/>
      <c r="C4340" s="58" t="s">
        <v>376</v>
      </c>
      <c r="D4340" s="51"/>
      <c r="E4340" s="65" t="s">
        <v>377</v>
      </c>
      <c r="F4340" s="57"/>
      <c r="G4340" s="57"/>
      <c r="H4340" s="57"/>
      <c r="I4340" s="57"/>
      <c r="J4340" s="57"/>
      <c r="K4340" s="59" t="s">
        <v>1</v>
      </c>
      <c r="L4340" s="51"/>
      <c r="M4340" s="59">
        <v>4746.03</v>
      </c>
      <c r="N4340" s="51"/>
      <c r="O4340" s="82" t="s">
        <v>1</v>
      </c>
      <c r="P4340" s="51"/>
    </row>
    <row r="4341" spans="1:16">
      <c r="A4341" s="62" t="s">
        <v>1</v>
      </c>
      <c r="B4341" s="51"/>
      <c r="C4341" s="62" t="s">
        <v>390</v>
      </c>
      <c r="D4341" s="51"/>
      <c r="E4341" s="51"/>
      <c r="F4341" s="51"/>
      <c r="G4341" s="51"/>
      <c r="H4341" s="51"/>
      <c r="I4341" s="51"/>
      <c r="J4341" s="51"/>
      <c r="K4341" s="63">
        <v>484985.39</v>
      </c>
      <c r="L4341" s="51"/>
      <c r="M4341" s="63">
        <v>116243.39</v>
      </c>
      <c r="N4341" s="51"/>
      <c r="O4341" s="76">
        <v>23.97</v>
      </c>
      <c r="P4341" s="51"/>
    </row>
    <row r="4342" spans="1:16">
      <c r="A4342" s="62" t="s">
        <v>1</v>
      </c>
      <c r="B4342" s="51"/>
      <c r="C4342" s="62" t="s">
        <v>391</v>
      </c>
      <c r="D4342" s="51"/>
      <c r="E4342" s="51"/>
      <c r="F4342" s="51"/>
      <c r="G4342" s="51"/>
      <c r="H4342" s="51"/>
      <c r="I4342" s="51"/>
      <c r="J4342" s="51"/>
      <c r="K4342" s="63">
        <v>484985.39</v>
      </c>
      <c r="L4342" s="51"/>
      <c r="M4342" s="63">
        <v>116243.39</v>
      </c>
      <c r="N4342" s="51"/>
      <c r="O4342" s="76">
        <v>23.97</v>
      </c>
      <c r="P4342" s="51"/>
    </row>
    <row r="4343" spans="1:16">
      <c r="A4343" s="54" t="s">
        <v>1</v>
      </c>
      <c r="B4343" s="51"/>
      <c r="C4343" s="54" t="s">
        <v>220</v>
      </c>
      <c r="D4343" s="51"/>
      <c r="E4343" s="56" t="s">
        <v>221</v>
      </c>
      <c r="F4343" s="57"/>
      <c r="G4343" s="57"/>
      <c r="H4343" s="57"/>
      <c r="I4343" s="57"/>
      <c r="J4343" s="57"/>
      <c r="K4343" s="55">
        <v>107485</v>
      </c>
      <c r="L4343" s="51"/>
      <c r="M4343" s="55">
        <v>47226.33</v>
      </c>
      <c r="N4343" s="51"/>
      <c r="O4343" s="81">
        <v>43.94</v>
      </c>
      <c r="P4343" s="51"/>
    </row>
    <row r="4344" spans="1:16">
      <c r="A4344" s="58" t="s">
        <v>1</v>
      </c>
      <c r="B4344" s="51"/>
      <c r="C4344" s="58" t="s">
        <v>222</v>
      </c>
      <c r="D4344" s="51"/>
      <c r="E4344" s="65" t="s">
        <v>223</v>
      </c>
      <c r="F4344" s="57"/>
      <c r="G4344" s="57"/>
      <c r="H4344" s="57"/>
      <c r="I4344" s="57"/>
      <c r="J4344" s="57"/>
      <c r="K4344" s="59" t="s">
        <v>1</v>
      </c>
      <c r="L4344" s="51"/>
      <c r="M4344" s="59">
        <v>47226.33</v>
      </c>
      <c r="N4344" s="51"/>
      <c r="O4344" s="82" t="s">
        <v>1</v>
      </c>
      <c r="P4344" s="51"/>
    </row>
    <row r="4345" spans="1:16">
      <c r="A4345" s="54" t="s">
        <v>1</v>
      </c>
      <c r="B4345" s="51"/>
      <c r="C4345" s="54" t="s">
        <v>227</v>
      </c>
      <c r="D4345" s="51"/>
      <c r="E4345" s="56" t="s">
        <v>228</v>
      </c>
      <c r="F4345" s="57"/>
      <c r="G4345" s="57"/>
      <c r="H4345" s="57"/>
      <c r="I4345" s="57"/>
      <c r="J4345" s="57"/>
      <c r="K4345" s="55">
        <v>22000</v>
      </c>
      <c r="L4345" s="51"/>
      <c r="M4345" s="55">
        <v>7836.39</v>
      </c>
      <c r="N4345" s="51"/>
      <c r="O4345" s="81">
        <v>35.619999999999997</v>
      </c>
      <c r="P4345" s="51"/>
    </row>
    <row r="4346" spans="1:16">
      <c r="A4346" s="58" t="s">
        <v>1</v>
      </c>
      <c r="B4346" s="51"/>
      <c r="C4346" s="58" t="s">
        <v>229</v>
      </c>
      <c r="D4346" s="51"/>
      <c r="E4346" s="65" t="s">
        <v>230</v>
      </c>
      <c r="F4346" s="57"/>
      <c r="G4346" s="57"/>
      <c r="H4346" s="57"/>
      <c r="I4346" s="57"/>
      <c r="J4346" s="57"/>
      <c r="K4346" s="59" t="s">
        <v>1</v>
      </c>
      <c r="L4346" s="51"/>
      <c r="M4346" s="59">
        <v>7134.41</v>
      </c>
      <c r="N4346" s="51"/>
      <c r="O4346" s="82" t="s">
        <v>1</v>
      </c>
      <c r="P4346" s="51"/>
    </row>
    <row r="4347" spans="1:16">
      <c r="A4347" s="58" t="s">
        <v>1</v>
      </c>
      <c r="B4347" s="51"/>
      <c r="C4347" s="58" t="s">
        <v>745</v>
      </c>
      <c r="D4347" s="51"/>
      <c r="E4347" s="65" t="s">
        <v>746</v>
      </c>
      <c r="F4347" s="57"/>
      <c r="G4347" s="57"/>
      <c r="H4347" s="57"/>
      <c r="I4347" s="57"/>
      <c r="J4347" s="57"/>
      <c r="K4347" s="59" t="s">
        <v>1</v>
      </c>
      <c r="L4347" s="51"/>
      <c r="M4347" s="59">
        <v>701.98</v>
      </c>
      <c r="N4347" s="51"/>
      <c r="O4347" s="82" t="s">
        <v>1</v>
      </c>
      <c r="P4347" s="51"/>
    </row>
    <row r="4348" spans="1:16">
      <c r="A4348" s="54" t="s">
        <v>1</v>
      </c>
      <c r="B4348" s="51"/>
      <c r="C4348" s="54" t="s">
        <v>231</v>
      </c>
      <c r="D4348" s="51"/>
      <c r="E4348" s="56" t="s">
        <v>232</v>
      </c>
      <c r="F4348" s="57"/>
      <c r="G4348" s="57"/>
      <c r="H4348" s="57"/>
      <c r="I4348" s="57"/>
      <c r="J4348" s="57"/>
      <c r="K4348" s="55">
        <v>8000</v>
      </c>
      <c r="L4348" s="51"/>
      <c r="M4348" s="55">
        <v>884.79</v>
      </c>
      <c r="N4348" s="51"/>
      <c r="O4348" s="81">
        <v>11.06</v>
      </c>
      <c r="P4348" s="51"/>
    </row>
    <row r="4349" spans="1:16">
      <c r="A4349" s="58" t="s">
        <v>1</v>
      </c>
      <c r="B4349" s="51"/>
      <c r="C4349" s="58" t="s">
        <v>258</v>
      </c>
      <c r="D4349" s="51"/>
      <c r="E4349" s="65" t="s">
        <v>259</v>
      </c>
      <c r="F4349" s="57"/>
      <c r="G4349" s="57"/>
      <c r="H4349" s="57"/>
      <c r="I4349" s="57"/>
      <c r="J4349" s="57"/>
      <c r="K4349" s="59" t="s">
        <v>1</v>
      </c>
      <c r="L4349" s="51"/>
      <c r="M4349" s="59">
        <v>884.79</v>
      </c>
      <c r="N4349" s="51"/>
      <c r="O4349" s="82" t="s">
        <v>1</v>
      </c>
      <c r="P4349" s="51"/>
    </row>
    <row r="4350" spans="1:16">
      <c r="A4350" s="58" t="s">
        <v>1</v>
      </c>
      <c r="B4350" s="51"/>
      <c r="C4350" s="58" t="s">
        <v>260</v>
      </c>
      <c r="D4350" s="51"/>
      <c r="E4350" s="65" t="s">
        <v>261</v>
      </c>
      <c r="F4350" s="57"/>
      <c r="G4350" s="57"/>
      <c r="H4350" s="57"/>
      <c r="I4350" s="57"/>
      <c r="J4350" s="57"/>
      <c r="K4350" s="59" t="s">
        <v>1</v>
      </c>
      <c r="L4350" s="51"/>
      <c r="M4350" s="59">
        <v>0</v>
      </c>
      <c r="N4350" s="51"/>
      <c r="O4350" s="82" t="s">
        <v>1</v>
      </c>
      <c r="P4350" s="51"/>
    </row>
    <row r="4351" spans="1:16">
      <c r="A4351" s="54" t="s">
        <v>1</v>
      </c>
      <c r="B4351" s="51"/>
      <c r="C4351" s="54" t="s">
        <v>235</v>
      </c>
      <c r="D4351" s="51"/>
      <c r="E4351" s="56" t="s">
        <v>236</v>
      </c>
      <c r="F4351" s="57"/>
      <c r="G4351" s="57"/>
      <c r="H4351" s="57"/>
      <c r="I4351" s="57"/>
      <c r="J4351" s="57"/>
      <c r="K4351" s="55">
        <v>42000</v>
      </c>
      <c r="L4351" s="51"/>
      <c r="M4351" s="55">
        <v>0</v>
      </c>
      <c r="N4351" s="51"/>
      <c r="O4351" s="81">
        <v>0</v>
      </c>
      <c r="P4351" s="51"/>
    </row>
    <row r="4352" spans="1:16">
      <c r="A4352" s="58" t="s">
        <v>1</v>
      </c>
      <c r="B4352" s="51"/>
      <c r="C4352" s="58" t="s">
        <v>237</v>
      </c>
      <c r="D4352" s="51"/>
      <c r="E4352" s="65" t="s">
        <v>238</v>
      </c>
      <c r="F4352" s="57"/>
      <c r="G4352" s="57"/>
      <c r="H4352" s="57"/>
      <c r="I4352" s="57"/>
      <c r="J4352" s="57"/>
      <c r="K4352" s="59" t="s">
        <v>1</v>
      </c>
      <c r="L4352" s="51"/>
      <c r="M4352" s="59">
        <v>0</v>
      </c>
      <c r="N4352" s="51"/>
      <c r="O4352" s="82" t="s">
        <v>1</v>
      </c>
      <c r="P4352" s="51"/>
    </row>
    <row r="4353" spans="1:16">
      <c r="A4353" s="58" t="s">
        <v>1</v>
      </c>
      <c r="B4353" s="51"/>
      <c r="C4353" s="58" t="s">
        <v>327</v>
      </c>
      <c r="D4353" s="51"/>
      <c r="E4353" s="65" t="s">
        <v>328</v>
      </c>
      <c r="F4353" s="57"/>
      <c r="G4353" s="57"/>
      <c r="H4353" s="57"/>
      <c r="I4353" s="57"/>
      <c r="J4353" s="57"/>
      <c r="K4353" s="59" t="s">
        <v>1</v>
      </c>
      <c r="L4353" s="51"/>
      <c r="M4353" s="59">
        <v>0</v>
      </c>
      <c r="N4353" s="51"/>
      <c r="O4353" s="82" t="s">
        <v>1</v>
      </c>
      <c r="P4353" s="51"/>
    </row>
    <row r="4354" spans="1:16">
      <c r="A4354" s="58" t="s">
        <v>1</v>
      </c>
      <c r="B4354" s="51"/>
      <c r="C4354" s="58" t="s">
        <v>270</v>
      </c>
      <c r="D4354" s="51"/>
      <c r="E4354" s="65" t="s">
        <v>271</v>
      </c>
      <c r="F4354" s="57"/>
      <c r="G4354" s="57"/>
      <c r="H4354" s="57"/>
      <c r="I4354" s="57"/>
      <c r="J4354" s="57"/>
      <c r="K4354" s="59" t="s">
        <v>1</v>
      </c>
      <c r="L4354" s="51"/>
      <c r="M4354" s="59">
        <v>0</v>
      </c>
      <c r="N4354" s="51"/>
      <c r="O4354" s="82" t="s">
        <v>1</v>
      </c>
      <c r="P4354" s="51"/>
    </row>
    <row r="4355" spans="1:16">
      <c r="A4355" s="54" t="s">
        <v>1</v>
      </c>
      <c r="B4355" s="51"/>
      <c r="C4355" s="54" t="s">
        <v>239</v>
      </c>
      <c r="D4355" s="51"/>
      <c r="E4355" s="56" t="s">
        <v>240</v>
      </c>
      <c r="F4355" s="57"/>
      <c r="G4355" s="57"/>
      <c r="H4355" s="57"/>
      <c r="I4355" s="57"/>
      <c r="J4355" s="57"/>
      <c r="K4355" s="55">
        <v>31300</v>
      </c>
      <c r="L4355" s="51"/>
      <c r="M4355" s="55">
        <v>15932.5</v>
      </c>
      <c r="N4355" s="51"/>
      <c r="O4355" s="81">
        <v>50.9</v>
      </c>
      <c r="P4355" s="51"/>
    </row>
    <row r="4356" spans="1:16">
      <c r="A4356" s="58" t="s">
        <v>1</v>
      </c>
      <c r="B4356" s="51"/>
      <c r="C4356" s="58" t="s">
        <v>280</v>
      </c>
      <c r="D4356" s="51"/>
      <c r="E4356" s="65" t="s">
        <v>281</v>
      </c>
      <c r="F4356" s="57"/>
      <c r="G4356" s="57"/>
      <c r="H4356" s="57"/>
      <c r="I4356" s="57"/>
      <c r="J4356" s="57"/>
      <c r="K4356" s="59" t="s">
        <v>1</v>
      </c>
      <c r="L4356" s="51"/>
      <c r="M4356" s="59">
        <v>0</v>
      </c>
      <c r="N4356" s="51"/>
      <c r="O4356" s="82" t="s">
        <v>1</v>
      </c>
      <c r="P4356" s="51"/>
    </row>
    <row r="4357" spans="1:16">
      <c r="A4357" s="58" t="s">
        <v>1</v>
      </c>
      <c r="B4357" s="51"/>
      <c r="C4357" s="58" t="s">
        <v>282</v>
      </c>
      <c r="D4357" s="51"/>
      <c r="E4357" s="65" t="s">
        <v>283</v>
      </c>
      <c r="F4357" s="57"/>
      <c r="G4357" s="57"/>
      <c r="H4357" s="57"/>
      <c r="I4357" s="57"/>
      <c r="J4357" s="57"/>
      <c r="K4357" s="59" t="s">
        <v>1</v>
      </c>
      <c r="L4357" s="51"/>
      <c r="M4357" s="59">
        <v>8650</v>
      </c>
      <c r="N4357" s="51"/>
      <c r="O4357" s="82" t="s">
        <v>1</v>
      </c>
      <c r="P4357" s="51"/>
    </row>
    <row r="4358" spans="1:16">
      <c r="A4358" s="58" t="s">
        <v>1</v>
      </c>
      <c r="B4358" s="51"/>
      <c r="C4358" s="58" t="s">
        <v>243</v>
      </c>
      <c r="D4358" s="51"/>
      <c r="E4358" s="65" t="s">
        <v>244</v>
      </c>
      <c r="F4358" s="57"/>
      <c r="G4358" s="57"/>
      <c r="H4358" s="57"/>
      <c r="I4358" s="57"/>
      <c r="J4358" s="57"/>
      <c r="K4358" s="59" t="s">
        <v>1</v>
      </c>
      <c r="L4358" s="51"/>
      <c r="M4358" s="59">
        <v>0</v>
      </c>
      <c r="N4358" s="51"/>
      <c r="O4358" s="82" t="s">
        <v>1</v>
      </c>
      <c r="P4358" s="51"/>
    </row>
    <row r="4359" spans="1:16">
      <c r="A4359" s="58" t="s">
        <v>1</v>
      </c>
      <c r="B4359" s="51"/>
      <c r="C4359" s="58" t="s">
        <v>284</v>
      </c>
      <c r="D4359" s="51"/>
      <c r="E4359" s="65" t="s">
        <v>285</v>
      </c>
      <c r="F4359" s="57"/>
      <c r="G4359" s="57"/>
      <c r="H4359" s="57"/>
      <c r="I4359" s="57"/>
      <c r="J4359" s="57"/>
      <c r="K4359" s="59" t="s">
        <v>1</v>
      </c>
      <c r="L4359" s="51"/>
      <c r="M4359" s="59">
        <v>7282.5</v>
      </c>
      <c r="N4359" s="51"/>
      <c r="O4359" s="82" t="s">
        <v>1</v>
      </c>
      <c r="P4359" s="51"/>
    </row>
    <row r="4360" spans="1:16">
      <c r="A4360" s="54" t="s">
        <v>1</v>
      </c>
      <c r="B4360" s="51"/>
      <c r="C4360" s="54" t="s">
        <v>245</v>
      </c>
      <c r="D4360" s="51"/>
      <c r="E4360" s="56" t="s">
        <v>246</v>
      </c>
      <c r="F4360" s="57"/>
      <c r="G4360" s="57"/>
      <c r="H4360" s="57"/>
      <c r="I4360" s="57"/>
      <c r="J4360" s="57"/>
      <c r="K4360" s="55">
        <v>48200.39</v>
      </c>
      <c r="L4360" s="51"/>
      <c r="M4360" s="55">
        <v>26515.21</v>
      </c>
      <c r="N4360" s="51"/>
      <c r="O4360" s="81">
        <v>55.01</v>
      </c>
      <c r="P4360" s="51"/>
    </row>
    <row r="4361" spans="1:16">
      <c r="A4361" s="58" t="s">
        <v>1</v>
      </c>
      <c r="B4361" s="51"/>
      <c r="C4361" s="58" t="s">
        <v>290</v>
      </c>
      <c r="D4361" s="51"/>
      <c r="E4361" s="65" t="s">
        <v>291</v>
      </c>
      <c r="F4361" s="57"/>
      <c r="G4361" s="57"/>
      <c r="H4361" s="57"/>
      <c r="I4361" s="57"/>
      <c r="J4361" s="57"/>
      <c r="K4361" s="59" t="s">
        <v>1</v>
      </c>
      <c r="L4361" s="51"/>
      <c r="M4361" s="59">
        <v>2000</v>
      </c>
      <c r="N4361" s="51"/>
      <c r="O4361" s="82" t="s">
        <v>1</v>
      </c>
      <c r="P4361" s="51"/>
    </row>
    <row r="4362" spans="1:16">
      <c r="A4362" s="58" t="s">
        <v>1</v>
      </c>
      <c r="B4362" s="51"/>
      <c r="C4362" s="58" t="s">
        <v>709</v>
      </c>
      <c r="D4362" s="51"/>
      <c r="E4362" s="65" t="s">
        <v>710</v>
      </c>
      <c r="F4362" s="57"/>
      <c r="G4362" s="57"/>
      <c r="H4362" s="57"/>
      <c r="I4362" s="57"/>
      <c r="J4362" s="57"/>
      <c r="K4362" s="59" t="s">
        <v>1</v>
      </c>
      <c r="L4362" s="51"/>
      <c r="M4362" s="59">
        <v>16874.990000000002</v>
      </c>
      <c r="N4362" s="51"/>
      <c r="O4362" s="82" t="s">
        <v>1</v>
      </c>
      <c r="P4362" s="51"/>
    </row>
    <row r="4363" spans="1:16">
      <c r="A4363" s="58" t="s">
        <v>1</v>
      </c>
      <c r="B4363" s="51"/>
      <c r="C4363" s="58" t="s">
        <v>251</v>
      </c>
      <c r="D4363" s="51"/>
      <c r="E4363" s="65" t="s">
        <v>246</v>
      </c>
      <c r="F4363" s="57"/>
      <c r="G4363" s="57"/>
      <c r="H4363" s="57"/>
      <c r="I4363" s="57"/>
      <c r="J4363" s="57"/>
      <c r="K4363" s="59" t="s">
        <v>1</v>
      </c>
      <c r="L4363" s="51"/>
      <c r="M4363" s="59">
        <v>7640.22</v>
      </c>
      <c r="N4363" s="51"/>
      <c r="O4363" s="82" t="s">
        <v>1</v>
      </c>
      <c r="P4363" s="51"/>
    </row>
    <row r="4364" spans="1:16">
      <c r="A4364" s="54" t="s">
        <v>1</v>
      </c>
      <c r="B4364" s="51"/>
      <c r="C4364" s="54" t="s">
        <v>292</v>
      </c>
      <c r="D4364" s="51"/>
      <c r="E4364" s="56" t="s">
        <v>293</v>
      </c>
      <c r="F4364" s="57"/>
      <c r="G4364" s="57"/>
      <c r="H4364" s="57"/>
      <c r="I4364" s="57"/>
      <c r="J4364" s="57"/>
      <c r="K4364" s="55">
        <v>20000</v>
      </c>
      <c r="L4364" s="51"/>
      <c r="M4364" s="55">
        <v>15645.81</v>
      </c>
      <c r="N4364" s="51"/>
      <c r="O4364" s="81">
        <v>78.23</v>
      </c>
      <c r="P4364" s="51"/>
    </row>
    <row r="4365" spans="1:16">
      <c r="A4365" s="58" t="s">
        <v>1</v>
      </c>
      <c r="B4365" s="51"/>
      <c r="C4365" s="58" t="s">
        <v>296</v>
      </c>
      <c r="D4365" s="51"/>
      <c r="E4365" s="65" t="s">
        <v>297</v>
      </c>
      <c r="F4365" s="57"/>
      <c r="G4365" s="57"/>
      <c r="H4365" s="57"/>
      <c r="I4365" s="57"/>
      <c r="J4365" s="57"/>
      <c r="K4365" s="59" t="s">
        <v>1</v>
      </c>
      <c r="L4365" s="51"/>
      <c r="M4365" s="59">
        <v>15645.81</v>
      </c>
      <c r="N4365" s="51"/>
      <c r="O4365" s="82" t="s">
        <v>1</v>
      </c>
      <c r="P4365" s="51"/>
    </row>
    <row r="4366" spans="1:16">
      <c r="A4366" s="54" t="s">
        <v>1</v>
      </c>
      <c r="B4366" s="51"/>
      <c r="C4366" s="54" t="s">
        <v>331</v>
      </c>
      <c r="D4366" s="51"/>
      <c r="E4366" s="56" t="s">
        <v>332</v>
      </c>
      <c r="F4366" s="57"/>
      <c r="G4366" s="57"/>
      <c r="H4366" s="57"/>
      <c r="I4366" s="57"/>
      <c r="J4366" s="57"/>
      <c r="K4366" s="55">
        <v>75000</v>
      </c>
      <c r="L4366" s="51"/>
      <c r="M4366" s="55">
        <v>1715.96</v>
      </c>
      <c r="N4366" s="51"/>
      <c r="O4366" s="81">
        <v>2.29</v>
      </c>
      <c r="P4366" s="51"/>
    </row>
    <row r="4367" spans="1:16">
      <c r="A4367" s="58" t="s">
        <v>1</v>
      </c>
      <c r="B4367" s="51"/>
      <c r="C4367" s="58" t="s">
        <v>372</v>
      </c>
      <c r="D4367" s="51"/>
      <c r="E4367" s="65" t="s">
        <v>373</v>
      </c>
      <c r="F4367" s="57"/>
      <c r="G4367" s="57"/>
      <c r="H4367" s="57"/>
      <c r="I4367" s="57"/>
      <c r="J4367" s="57"/>
      <c r="K4367" s="59" t="s">
        <v>1</v>
      </c>
      <c r="L4367" s="51"/>
      <c r="M4367" s="59">
        <v>1715.96</v>
      </c>
      <c r="N4367" s="51"/>
      <c r="O4367" s="82" t="s">
        <v>1</v>
      </c>
      <c r="P4367" s="51"/>
    </row>
    <row r="4368" spans="1:16">
      <c r="A4368" s="54" t="s">
        <v>1</v>
      </c>
      <c r="B4368" s="51"/>
      <c r="C4368" s="54" t="s">
        <v>313</v>
      </c>
      <c r="D4368" s="51"/>
      <c r="E4368" s="56" t="s">
        <v>314</v>
      </c>
      <c r="F4368" s="57"/>
      <c r="G4368" s="57"/>
      <c r="H4368" s="57"/>
      <c r="I4368" s="57"/>
      <c r="J4368" s="57"/>
      <c r="K4368" s="55">
        <v>2000</v>
      </c>
      <c r="L4368" s="51"/>
      <c r="M4368" s="55">
        <v>0</v>
      </c>
      <c r="N4368" s="51"/>
      <c r="O4368" s="81">
        <v>0</v>
      </c>
      <c r="P4368" s="51"/>
    </row>
    <row r="4369" spans="1:16">
      <c r="A4369" s="58" t="s">
        <v>1</v>
      </c>
      <c r="B4369" s="51"/>
      <c r="C4369" s="58" t="s">
        <v>315</v>
      </c>
      <c r="D4369" s="51"/>
      <c r="E4369" s="65" t="s">
        <v>316</v>
      </c>
      <c r="F4369" s="57"/>
      <c r="G4369" s="57"/>
      <c r="H4369" s="57"/>
      <c r="I4369" s="57"/>
      <c r="J4369" s="57"/>
      <c r="K4369" s="59" t="s">
        <v>1</v>
      </c>
      <c r="L4369" s="51"/>
      <c r="M4369" s="59">
        <v>0</v>
      </c>
      <c r="N4369" s="51"/>
      <c r="O4369" s="82" t="s">
        <v>1</v>
      </c>
      <c r="P4369" s="51"/>
    </row>
    <row r="4370" spans="1:16">
      <c r="A4370" s="54" t="s">
        <v>1</v>
      </c>
      <c r="B4370" s="51"/>
      <c r="C4370" s="54" t="s">
        <v>262</v>
      </c>
      <c r="D4370" s="51"/>
      <c r="E4370" s="56" t="s">
        <v>263</v>
      </c>
      <c r="F4370" s="57"/>
      <c r="G4370" s="57"/>
      <c r="H4370" s="57"/>
      <c r="I4370" s="57"/>
      <c r="J4370" s="57"/>
      <c r="K4370" s="55">
        <v>29000</v>
      </c>
      <c r="L4370" s="51"/>
      <c r="M4370" s="55">
        <v>0</v>
      </c>
      <c r="N4370" s="51"/>
      <c r="O4370" s="81">
        <v>0</v>
      </c>
      <c r="P4370" s="51"/>
    </row>
    <row r="4371" spans="1:16">
      <c r="A4371" s="58" t="s">
        <v>1</v>
      </c>
      <c r="B4371" s="51"/>
      <c r="C4371" s="58" t="s">
        <v>264</v>
      </c>
      <c r="D4371" s="51"/>
      <c r="E4371" s="65" t="s">
        <v>265</v>
      </c>
      <c r="F4371" s="57"/>
      <c r="G4371" s="57"/>
      <c r="H4371" s="57"/>
      <c r="I4371" s="57"/>
      <c r="J4371" s="57"/>
      <c r="K4371" s="59" t="s">
        <v>1</v>
      </c>
      <c r="L4371" s="51"/>
      <c r="M4371" s="59">
        <v>0</v>
      </c>
      <c r="N4371" s="51"/>
      <c r="O4371" s="82" t="s">
        <v>1</v>
      </c>
      <c r="P4371" s="51"/>
    </row>
    <row r="4372" spans="1:16">
      <c r="A4372" s="58" t="s">
        <v>1</v>
      </c>
      <c r="B4372" s="51"/>
      <c r="C4372" s="58" t="s">
        <v>305</v>
      </c>
      <c r="D4372" s="51"/>
      <c r="E4372" s="65" t="s">
        <v>306</v>
      </c>
      <c r="F4372" s="57"/>
      <c r="G4372" s="57"/>
      <c r="H4372" s="57"/>
      <c r="I4372" s="57"/>
      <c r="J4372" s="57"/>
      <c r="K4372" s="59" t="s">
        <v>1</v>
      </c>
      <c r="L4372" s="51"/>
      <c r="M4372" s="59">
        <v>0</v>
      </c>
      <c r="N4372" s="51"/>
      <c r="O4372" s="82" t="s">
        <v>1</v>
      </c>
      <c r="P4372" s="51"/>
    </row>
    <row r="4373" spans="1:16">
      <c r="A4373" s="54" t="s">
        <v>1</v>
      </c>
      <c r="B4373" s="51"/>
      <c r="C4373" s="54" t="s">
        <v>374</v>
      </c>
      <c r="D4373" s="51"/>
      <c r="E4373" s="56" t="s">
        <v>375</v>
      </c>
      <c r="F4373" s="57"/>
      <c r="G4373" s="57"/>
      <c r="H4373" s="57"/>
      <c r="I4373" s="57"/>
      <c r="J4373" s="57"/>
      <c r="K4373" s="55">
        <v>100000</v>
      </c>
      <c r="L4373" s="51"/>
      <c r="M4373" s="55">
        <v>486.4</v>
      </c>
      <c r="N4373" s="51"/>
      <c r="O4373" s="81">
        <v>0.49</v>
      </c>
      <c r="P4373" s="51"/>
    </row>
    <row r="4374" spans="1:16">
      <c r="A4374" s="58" t="s">
        <v>1</v>
      </c>
      <c r="B4374" s="51"/>
      <c r="C4374" s="58" t="s">
        <v>376</v>
      </c>
      <c r="D4374" s="51"/>
      <c r="E4374" s="65" t="s">
        <v>377</v>
      </c>
      <c r="F4374" s="57"/>
      <c r="G4374" s="57"/>
      <c r="H4374" s="57"/>
      <c r="I4374" s="57"/>
      <c r="J4374" s="57"/>
      <c r="K4374" s="59" t="s">
        <v>1</v>
      </c>
      <c r="L4374" s="51"/>
      <c r="M4374" s="59">
        <v>486.4</v>
      </c>
      <c r="N4374" s="51"/>
      <c r="O4374" s="82" t="s">
        <v>1</v>
      </c>
      <c r="P4374" s="51"/>
    </row>
    <row r="4375" spans="1:16">
      <c r="A4375" s="62" t="s">
        <v>1</v>
      </c>
      <c r="B4375" s="51"/>
      <c r="C4375" s="62" t="s">
        <v>392</v>
      </c>
      <c r="D4375" s="51"/>
      <c r="E4375" s="51"/>
      <c r="F4375" s="51"/>
      <c r="G4375" s="51"/>
      <c r="H4375" s="51"/>
      <c r="I4375" s="51"/>
      <c r="J4375" s="51"/>
      <c r="K4375" s="63">
        <v>33595.519999999997</v>
      </c>
      <c r="L4375" s="51"/>
      <c r="M4375" s="63">
        <v>0</v>
      </c>
      <c r="N4375" s="51"/>
      <c r="O4375" s="76">
        <v>0</v>
      </c>
      <c r="P4375" s="51"/>
    </row>
    <row r="4376" spans="1:16">
      <c r="A4376" s="62" t="s">
        <v>1</v>
      </c>
      <c r="B4376" s="51"/>
      <c r="C4376" s="62" t="s">
        <v>393</v>
      </c>
      <c r="D4376" s="51"/>
      <c r="E4376" s="51"/>
      <c r="F4376" s="51"/>
      <c r="G4376" s="51"/>
      <c r="H4376" s="51"/>
      <c r="I4376" s="51"/>
      <c r="J4376" s="51"/>
      <c r="K4376" s="63">
        <v>33595.519999999997</v>
      </c>
      <c r="L4376" s="51"/>
      <c r="M4376" s="63">
        <v>0</v>
      </c>
      <c r="N4376" s="51"/>
      <c r="O4376" s="76">
        <v>0</v>
      </c>
      <c r="P4376" s="51"/>
    </row>
    <row r="4377" spans="1:16">
      <c r="A4377" s="54" t="s">
        <v>1</v>
      </c>
      <c r="B4377" s="51"/>
      <c r="C4377" s="54" t="s">
        <v>231</v>
      </c>
      <c r="D4377" s="51"/>
      <c r="E4377" s="56" t="s">
        <v>232</v>
      </c>
      <c r="F4377" s="57"/>
      <c r="G4377" s="57"/>
      <c r="H4377" s="57"/>
      <c r="I4377" s="57"/>
      <c r="J4377" s="57"/>
      <c r="K4377" s="55">
        <v>5000</v>
      </c>
      <c r="L4377" s="51"/>
      <c r="M4377" s="55">
        <v>0</v>
      </c>
      <c r="N4377" s="51"/>
      <c r="O4377" s="81">
        <v>0</v>
      </c>
      <c r="P4377" s="51"/>
    </row>
    <row r="4378" spans="1:16">
      <c r="A4378" s="58" t="s">
        <v>1</v>
      </c>
      <c r="B4378" s="51"/>
      <c r="C4378" s="58" t="s">
        <v>258</v>
      </c>
      <c r="D4378" s="51"/>
      <c r="E4378" s="65" t="s">
        <v>259</v>
      </c>
      <c r="F4378" s="57"/>
      <c r="G4378" s="57"/>
      <c r="H4378" s="57"/>
      <c r="I4378" s="57"/>
      <c r="J4378" s="57"/>
      <c r="K4378" s="59" t="s">
        <v>1</v>
      </c>
      <c r="L4378" s="51"/>
      <c r="M4378" s="59">
        <v>0</v>
      </c>
      <c r="N4378" s="51"/>
      <c r="O4378" s="82" t="s">
        <v>1</v>
      </c>
      <c r="P4378" s="51"/>
    </row>
    <row r="4379" spans="1:16">
      <c r="A4379" s="54" t="s">
        <v>1</v>
      </c>
      <c r="B4379" s="51"/>
      <c r="C4379" s="54" t="s">
        <v>235</v>
      </c>
      <c r="D4379" s="51"/>
      <c r="E4379" s="56" t="s">
        <v>236</v>
      </c>
      <c r="F4379" s="57"/>
      <c r="G4379" s="57"/>
      <c r="H4379" s="57"/>
      <c r="I4379" s="57"/>
      <c r="J4379" s="57"/>
      <c r="K4379" s="55">
        <v>13000</v>
      </c>
      <c r="L4379" s="51"/>
      <c r="M4379" s="55">
        <v>0</v>
      </c>
      <c r="N4379" s="51"/>
      <c r="O4379" s="81">
        <v>0</v>
      </c>
      <c r="P4379" s="51"/>
    </row>
    <row r="4380" spans="1:16">
      <c r="A4380" s="58" t="s">
        <v>1</v>
      </c>
      <c r="B4380" s="51"/>
      <c r="C4380" s="58" t="s">
        <v>237</v>
      </c>
      <c r="D4380" s="51"/>
      <c r="E4380" s="65" t="s">
        <v>238</v>
      </c>
      <c r="F4380" s="57"/>
      <c r="G4380" s="57"/>
      <c r="H4380" s="57"/>
      <c r="I4380" s="57"/>
      <c r="J4380" s="57"/>
      <c r="K4380" s="59" t="s">
        <v>1</v>
      </c>
      <c r="L4380" s="51"/>
      <c r="M4380" s="59">
        <v>0</v>
      </c>
      <c r="N4380" s="51"/>
      <c r="O4380" s="82" t="s">
        <v>1</v>
      </c>
      <c r="P4380" s="51"/>
    </row>
    <row r="4381" spans="1:16">
      <c r="A4381" s="58" t="s">
        <v>1</v>
      </c>
      <c r="B4381" s="51"/>
      <c r="C4381" s="58" t="s">
        <v>327</v>
      </c>
      <c r="D4381" s="51"/>
      <c r="E4381" s="65" t="s">
        <v>328</v>
      </c>
      <c r="F4381" s="57"/>
      <c r="G4381" s="57"/>
      <c r="H4381" s="57"/>
      <c r="I4381" s="57"/>
      <c r="J4381" s="57"/>
      <c r="K4381" s="59" t="s">
        <v>1</v>
      </c>
      <c r="L4381" s="51"/>
      <c r="M4381" s="59">
        <v>0</v>
      </c>
      <c r="N4381" s="51"/>
      <c r="O4381" s="82" t="s">
        <v>1</v>
      </c>
      <c r="P4381" s="51"/>
    </row>
    <row r="4382" spans="1:16">
      <c r="A4382" s="58" t="s">
        <v>1</v>
      </c>
      <c r="B4382" s="51"/>
      <c r="C4382" s="58" t="s">
        <v>270</v>
      </c>
      <c r="D4382" s="51"/>
      <c r="E4382" s="65" t="s">
        <v>271</v>
      </c>
      <c r="F4382" s="57"/>
      <c r="G4382" s="57"/>
      <c r="H4382" s="57"/>
      <c r="I4382" s="57"/>
      <c r="J4382" s="57"/>
      <c r="K4382" s="59" t="s">
        <v>1</v>
      </c>
      <c r="L4382" s="51"/>
      <c r="M4382" s="59">
        <v>0</v>
      </c>
      <c r="N4382" s="51"/>
      <c r="O4382" s="82" t="s">
        <v>1</v>
      </c>
      <c r="P4382" s="51"/>
    </row>
    <row r="4383" spans="1:16">
      <c r="A4383" s="54" t="s">
        <v>1</v>
      </c>
      <c r="B4383" s="51"/>
      <c r="C4383" s="54" t="s">
        <v>239</v>
      </c>
      <c r="D4383" s="51"/>
      <c r="E4383" s="56" t="s">
        <v>240</v>
      </c>
      <c r="F4383" s="57"/>
      <c r="G4383" s="57"/>
      <c r="H4383" s="57"/>
      <c r="I4383" s="57"/>
      <c r="J4383" s="57"/>
      <c r="K4383" s="55">
        <v>8000</v>
      </c>
      <c r="L4383" s="51"/>
      <c r="M4383" s="55">
        <v>0</v>
      </c>
      <c r="N4383" s="51"/>
      <c r="O4383" s="81">
        <v>0</v>
      </c>
      <c r="P4383" s="51"/>
    </row>
    <row r="4384" spans="1:16">
      <c r="A4384" s="58" t="s">
        <v>1</v>
      </c>
      <c r="B4384" s="51"/>
      <c r="C4384" s="58" t="s">
        <v>284</v>
      </c>
      <c r="D4384" s="51"/>
      <c r="E4384" s="65" t="s">
        <v>285</v>
      </c>
      <c r="F4384" s="57"/>
      <c r="G4384" s="57"/>
      <c r="H4384" s="57"/>
      <c r="I4384" s="57"/>
      <c r="J4384" s="57"/>
      <c r="K4384" s="59" t="s">
        <v>1</v>
      </c>
      <c r="L4384" s="51"/>
      <c r="M4384" s="59">
        <v>0</v>
      </c>
      <c r="N4384" s="51"/>
      <c r="O4384" s="82" t="s">
        <v>1</v>
      </c>
      <c r="P4384" s="51"/>
    </row>
    <row r="4385" spans="1:16">
      <c r="A4385" s="54" t="s">
        <v>1</v>
      </c>
      <c r="B4385" s="51"/>
      <c r="C4385" s="54" t="s">
        <v>245</v>
      </c>
      <c r="D4385" s="51"/>
      <c r="E4385" s="56" t="s">
        <v>246</v>
      </c>
      <c r="F4385" s="57"/>
      <c r="G4385" s="57"/>
      <c r="H4385" s="57"/>
      <c r="I4385" s="57"/>
      <c r="J4385" s="57"/>
      <c r="K4385" s="55">
        <v>3595.52</v>
      </c>
      <c r="L4385" s="51"/>
      <c r="M4385" s="55">
        <v>0</v>
      </c>
      <c r="N4385" s="51"/>
      <c r="O4385" s="81">
        <v>0</v>
      </c>
      <c r="P4385" s="51"/>
    </row>
    <row r="4386" spans="1:16">
      <c r="A4386" s="58" t="s">
        <v>1</v>
      </c>
      <c r="B4386" s="51"/>
      <c r="C4386" s="58" t="s">
        <v>251</v>
      </c>
      <c r="D4386" s="51"/>
      <c r="E4386" s="65" t="s">
        <v>246</v>
      </c>
      <c r="F4386" s="57"/>
      <c r="G4386" s="57"/>
      <c r="H4386" s="57"/>
      <c r="I4386" s="57"/>
      <c r="J4386" s="57"/>
      <c r="K4386" s="59" t="s">
        <v>1</v>
      </c>
      <c r="L4386" s="51"/>
      <c r="M4386" s="59">
        <v>0</v>
      </c>
      <c r="N4386" s="51"/>
      <c r="O4386" s="82" t="s">
        <v>1</v>
      </c>
      <c r="P4386" s="51"/>
    </row>
    <row r="4387" spans="1:16">
      <c r="A4387" s="54" t="s">
        <v>1</v>
      </c>
      <c r="B4387" s="51"/>
      <c r="C4387" s="54" t="s">
        <v>262</v>
      </c>
      <c r="D4387" s="51"/>
      <c r="E4387" s="56" t="s">
        <v>263</v>
      </c>
      <c r="F4387" s="57"/>
      <c r="G4387" s="57"/>
      <c r="H4387" s="57"/>
      <c r="I4387" s="57"/>
      <c r="J4387" s="57"/>
      <c r="K4387" s="55">
        <v>2000</v>
      </c>
      <c r="L4387" s="51"/>
      <c r="M4387" s="55">
        <v>0</v>
      </c>
      <c r="N4387" s="51"/>
      <c r="O4387" s="81">
        <v>0</v>
      </c>
      <c r="P4387" s="51"/>
    </row>
    <row r="4388" spans="1:16">
      <c r="A4388" s="58" t="s">
        <v>1</v>
      </c>
      <c r="B4388" s="51"/>
      <c r="C4388" s="58" t="s">
        <v>264</v>
      </c>
      <c r="D4388" s="51"/>
      <c r="E4388" s="65" t="s">
        <v>265</v>
      </c>
      <c r="F4388" s="57"/>
      <c r="G4388" s="57"/>
      <c r="H4388" s="57"/>
      <c r="I4388" s="57"/>
      <c r="J4388" s="57"/>
      <c r="K4388" s="59" t="s">
        <v>1</v>
      </c>
      <c r="L4388" s="51"/>
      <c r="M4388" s="59">
        <v>0</v>
      </c>
      <c r="N4388" s="51"/>
      <c r="O4388" s="82" t="s">
        <v>1</v>
      </c>
      <c r="P4388" s="51"/>
    </row>
    <row r="4389" spans="1:16">
      <c r="A4389" s="54" t="s">
        <v>1</v>
      </c>
      <c r="B4389" s="51"/>
      <c r="C4389" s="54" t="s">
        <v>374</v>
      </c>
      <c r="D4389" s="51"/>
      <c r="E4389" s="56" t="s">
        <v>375</v>
      </c>
      <c r="F4389" s="57"/>
      <c r="G4389" s="57"/>
      <c r="H4389" s="57"/>
      <c r="I4389" s="57"/>
      <c r="J4389" s="57"/>
      <c r="K4389" s="55">
        <v>2000</v>
      </c>
      <c r="L4389" s="51"/>
      <c r="M4389" s="55">
        <v>0</v>
      </c>
      <c r="N4389" s="51"/>
      <c r="O4389" s="81">
        <v>0</v>
      </c>
      <c r="P4389" s="51"/>
    </row>
    <row r="4390" spans="1:16">
      <c r="A4390" s="58" t="s">
        <v>1</v>
      </c>
      <c r="B4390" s="51"/>
      <c r="C4390" s="58" t="s">
        <v>376</v>
      </c>
      <c r="D4390" s="51"/>
      <c r="E4390" s="65" t="s">
        <v>377</v>
      </c>
      <c r="F4390" s="57"/>
      <c r="G4390" s="57"/>
      <c r="H4390" s="57"/>
      <c r="I4390" s="57"/>
      <c r="J4390" s="57"/>
      <c r="K4390" s="59" t="s">
        <v>1</v>
      </c>
      <c r="L4390" s="51"/>
      <c r="M4390" s="59">
        <v>0</v>
      </c>
      <c r="N4390" s="51"/>
      <c r="O4390" s="82" t="s">
        <v>1</v>
      </c>
      <c r="P4390" s="51"/>
    </row>
    <row r="4391" spans="1:16">
      <c r="A4391" s="62" t="s">
        <v>1</v>
      </c>
      <c r="B4391" s="51"/>
      <c r="C4391" s="62" t="s">
        <v>394</v>
      </c>
      <c r="D4391" s="51"/>
      <c r="E4391" s="51"/>
      <c r="F4391" s="51"/>
      <c r="G4391" s="51"/>
      <c r="H4391" s="51"/>
      <c r="I4391" s="51"/>
      <c r="J4391" s="51"/>
      <c r="K4391" s="63">
        <v>42000</v>
      </c>
      <c r="L4391" s="51"/>
      <c r="M4391" s="63">
        <v>15887.97</v>
      </c>
      <c r="N4391" s="51"/>
      <c r="O4391" s="76">
        <v>37.83</v>
      </c>
      <c r="P4391" s="51"/>
    </row>
    <row r="4392" spans="1:16">
      <c r="A4392" s="62" t="s">
        <v>1</v>
      </c>
      <c r="B4392" s="51"/>
      <c r="C4392" s="62" t="s">
        <v>395</v>
      </c>
      <c r="D4392" s="51"/>
      <c r="E4392" s="51"/>
      <c r="F4392" s="51"/>
      <c r="G4392" s="51"/>
      <c r="H4392" s="51"/>
      <c r="I4392" s="51"/>
      <c r="J4392" s="51"/>
      <c r="K4392" s="63">
        <v>42000</v>
      </c>
      <c r="L4392" s="51"/>
      <c r="M4392" s="63">
        <v>15887.97</v>
      </c>
      <c r="N4392" s="51"/>
      <c r="O4392" s="76">
        <v>37.83</v>
      </c>
      <c r="P4392" s="51"/>
    </row>
    <row r="4393" spans="1:16">
      <c r="A4393" s="54" t="s">
        <v>1</v>
      </c>
      <c r="B4393" s="51"/>
      <c r="C4393" s="54" t="s">
        <v>239</v>
      </c>
      <c r="D4393" s="51"/>
      <c r="E4393" s="56" t="s">
        <v>240</v>
      </c>
      <c r="F4393" s="57"/>
      <c r="G4393" s="57"/>
      <c r="H4393" s="57"/>
      <c r="I4393" s="57"/>
      <c r="J4393" s="57"/>
      <c r="K4393" s="55">
        <v>40000</v>
      </c>
      <c r="L4393" s="51"/>
      <c r="M4393" s="55">
        <v>15887.97</v>
      </c>
      <c r="N4393" s="51"/>
      <c r="O4393" s="81">
        <v>39.72</v>
      </c>
      <c r="P4393" s="51"/>
    </row>
    <row r="4394" spans="1:16">
      <c r="A4394" s="58" t="s">
        <v>1</v>
      </c>
      <c r="B4394" s="51"/>
      <c r="C4394" s="58" t="s">
        <v>276</v>
      </c>
      <c r="D4394" s="51"/>
      <c r="E4394" s="65" t="s">
        <v>277</v>
      </c>
      <c r="F4394" s="57"/>
      <c r="G4394" s="57"/>
      <c r="H4394" s="57"/>
      <c r="I4394" s="57"/>
      <c r="J4394" s="57"/>
      <c r="K4394" s="59" t="s">
        <v>1</v>
      </c>
      <c r="L4394" s="51"/>
      <c r="M4394" s="59">
        <v>15887.97</v>
      </c>
      <c r="N4394" s="51"/>
      <c r="O4394" s="82" t="s">
        <v>1</v>
      </c>
      <c r="P4394" s="51"/>
    </row>
    <row r="4395" spans="1:16">
      <c r="A4395" s="54" t="s">
        <v>1</v>
      </c>
      <c r="B4395" s="51"/>
      <c r="C4395" s="54" t="s">
        <v>374</v>
      </c>
      <c r="D4395" s="51"/>
      <c r="E4395" s="56" t="s">
        <v>375</v>
      </c>
      <c r="F4395" s="57"/>
      <c r="G4395" s="57"/>
      <c r="H4395" s="57"/>
      <c r="I4395" s="57"/>
      <c r="J4395" s="57"/>
      <c r="K4395" s="55">
        <v>2000</v>
      </c>
      <c r="L4395" s="51"/>
      <c r="M4395" s="55">
        <v>0</v>
      </c>
      <c r="N4395" s="51"/>
      <c r="O4395" s="81">
        <v>0</v>
      </c>
      <c r="P4395" s="51"/>
    </row>
    <row r="4396" spans="1:16">
      <c r="A4396" s="58" t="s">
        <v>1</v>
      </c>
      <c r="B4396" s="51"/>
      <c r="C4396" s="58" t="s">
        <v>376</v>
      </c>
      <c r="D4396" s="51"/>
      <c r="E4396" s="65" t="s">
        <v>377</v>
      </c>
      <c r="F4396" s="57"/>
      <c r="G4396" s="57"/>
      <c r="H4396" s="57"/>
      <c r="I4396" s="57"/>
      <c r="J4396" s="57"/>
      <c r="K4396" s="59" t="s">
        <v>1</v>
      </c>
      <c r="L4396" s="51"/>
      <c r="M4396" s="59">
        <v>0</v>
      </c>
      <c r="N4396" s="51"/>
      <c r="O4396" s="82" t="s">
        <v>1</v>
      </c>
      <c r="P4396" s="51"/>
    </row>
    <row r="4397" spans="1:16">
      <c r="A4397" s="60"/>
      <c r="B4397" s="51"/>
      <c r="C4397" s="60" t="s">
        <v>905</v>
      </c>
      <c r="D4397" s="51"/>
      <c r="E4397" s="64" t="s">
        <v>906</v>
      </c>
      <c r="F4397" s="57"/>
      <c r="G4397" s="57"/>
      <c r="H4397" s="57"/>
      <c r="I4397" s="57"/>
      <c r="J4397" s="57"/>
      <c r="K4397" s="61">
        <v>344600</v>
      </c>
      <c r="L4397" s="51"/>
      <c r="M4397" s="61">
        <v>268397.15000000002</v>
      </c>
      <c r="N4397" s="51"/>
      <c r="O4397" s="80">
        <v>77.89</v>
      </c>
      <c r="P4397" s="51"/>
    </row>
    <row r="4398" spans="1:16">
      <c r="A4398" s="62" t="s">
        <v>1</v>
      </c>
      <c r="B4398" s="51"/>
      <c r="C4398" s="62" t="s">
        <v>390</v>
      </c>
      <c r="D4398" s="51"/>
      <c r="E4398" s="51"/>
      <c r="F4398" s="51"/>
      <c r="G4398" s="51"/>
      <c r="H4398" s="51"/>
      <c r="I4398" s="51"/>
      <c r="J4398" s="51"/>
      <c r="K4398" s="63">
        <v>344600</v>
      </c>
      <c r="L4398" s="51"/>
      <c r="M4398" s="63">
        <v>268397.15000000002</v>
      </c>
      <c r="N4398" s="51"/>
      <c r="O4398" s="76">
        <v>77.89</v>
      </c>
      <c r="P4398" s="51"/>
    </row>
    <row r="4399" spans="1:16">
      <c r="A4399" s="62" t="s">
        <v>1</v>
      </c>
      <c r="B4399" s="51"/>
      <c r="C4399" s="62" t="s">
        <v>391</v>
      </c>
      <c r="D4399" s="51"/>
      <c r="E4399" s="51"/>
      <c r="F4399" s="51"/>
      <c r="G4399" s="51"/>
      <c r="H4399" s="51"/>
      <c r="I4399" s="51"/>
      <c r="J4399" s="51"/>
      <c r="K4399" s="63">
        <v>344600</v>
      </c>
      <c r="L4399" s="51"/>
      <c r="M4399" s="63">
        <v>268397.15000000002</v>
      </c>
      <c r="N4399" s="51"/>
      <c r="O4399" s="76">
        <v>77.89</v>
      </c>
      <c r="P4399" s="51"/>
    </row>
    <row r="4400" spans="1:16">
      <c r="A4400" s="54" t="s">
        <v>1</v>
      </c>
      <c r="B4400" s="51"/>
      <c r="C4400" s="54" t="s">
        <v>220</v>
      </c>
      <c r="D4400" s="51"/>
      <c r="E4400" s="56" t="s">
        <v>221</v>
      </c>
      <c r="F4400" s="57"/>
      <c r="G4400" s="57"/>
      <c r="H4400" s="57"/>
      <c r="I4400" s="57"/>
      <c r="J4400" s="57"/>
      <c r="K4400" s="55">
        <v>260000</v>
      </c>
      <c r="L4400" s="51"/>
      <c r="M4400" s="55">
        <v>205872.8</v>
      </c>
      <c r="N4400" s="51"/>
      <c r="O4400" s="81">
        <v>79.180000000000007</v>
      </c>
      <c r="P4400" s="51"/>
    </row>
    <row r="4401" spans="1:16">
      <c r="A4401" s="58" t="s">
        <v>1</v>
      </c>
      <c r="B4401" s="51"/>
      <c r="C4401" s="58" t="s">
        <v>222</v>
      </c>
      <c r="D4401" s="51"/>
      <c r="E4401" s="65" t="s">
        <v>223</v>
      </c>
      <c r="F4401" s="57"/>
      <c r="G4401" s="57"/>
      <c r="H4401" s="57"/>
      <c r="I4401" s="57"/>
      <c r="J4401" s="57"/>
      <c r="K4401" s="59" t="s">
        <v>1</v>
      </c>
      <c r="L4401" s="51"/>
      <c r="M4401" s="59">
        <v>205872.8</v>
      </c>
      <c r="N4401" s="51"/>
      <c r="O4401" s="82" t="s">
        <v>1</v>
      </c>
      <c r="P4401" s="51"/>
    </row>
    <row r="4402" spans="1:16">
      <c r="A4402" s="54" t="s">
        <v>1</v>
      </c>
      <c r="B4402" s="51"/>
      <c r="C4402" s="54" t="s">
        <v>224</v>
      </c>
      <c r="D4402" s="51"/>
      <c r="E4402" s="56" t="s">
        <v>225</v>
      </c>
      <c r="F4402" s="57"/>
      <c r="G4402" s="57"/>
      <c r="H4402" s="57"/>
      <c r="I4402" s="57"/>
      <c r="J4402" s="57"/>
      <c r="K4402" s="55">
        <v>18000</v>
      </c>
      <c r="L4402" s="51"/>
      <c r="M4402" s="55">
        <v>17202.87</v>
      </c>
      <c r="N4402" s="51"/>
      <c r="O4402" s="81">
        <v>95.57</v>
      </c>
      <c r="P4402" s="51"/>
    </row>
    <row r="4403" spans="1:16">
      <c r="A4403" s="58" t="s">
        <v>1</v>
      </c>
      <c r="B4403" s="51"/>
      <c r="C4403" s="58" t="s">
        <v>226</v>
      </c>
      <c r="D4403" s="51"/>
      <c r="E4403" s="65" t="s">
        <v>225</v>
      </c>
      <c r="F4403" s="57"/>
      <c r="G4403" s="57"/>
      <c r="H4403" s="57"/>
      <c r="I4403" s="57"/>
      <c r="J4403" s="57"/>
      <c r="K4403" s="59" t="s">
        <v>1</v>
      </c>
      <c r="L4403" s="51"/>
      <c r="M4403" s="59">
        <v>17202.87</v>
      </c>
      <c r="N4403" s="51"/>
      <c r="O4403" s="82" t="s">
        <v>1</v>
      </c>
      <c r="P4403" s="51"/>
    </row>
    <row r="4404" spans="1:16">
      <c r="A4404" s="54" t="s">
        <v>1</v>
      </c>
      <c r="B4404" s="51"/>
      <c r="C4404" s="54" t="s">
        <v>227</v>
      </c>
      <c r="D4404" s="51"/>
      <c r="E4404" s="56" t="s">
        <v>228</v>
      </c>
      <c r="F4404" s="57"/>
      <c r="G4404" s="57"/>
      <c r="H4404" s="57"/>
      <c r="I4404" s="57"/>
      <c r="J4404" s="57"/>
      <c r="K4404" s="55">
        <v>50000</v>
      </c>
      <c r="L4404" s="51"/>
      <c r="M4404" s="55">
        <v>33969.040000000001</v>
      </c>
      <c r="N4404" s="51"/>
      <c r="O4404" s="81">
        <v>67.94</v>
      </c>
      <c r="P4404" s="51"/>
    </row>
    <row r="4405" spans="1:16">
      <c r="A4405" s="58" t="s">
        <v>1</v>
      </c>
      <c r="B4405" s="51"/>
      <c r="C4405" s="58" t="s">
        <v>229</v>
      </c>
      <c r="D4405" s="51"/>
      <c r="E4405" s="65" t="s">
        <v>230</v>
      </c>
      <c r="F4405" s="57"/>
      <c r="G4405" s="57"/>
      <c r="H4405" s="57"/>
      <c r="I4405" s="57"/>
      <c r="J4405" s="57"/>
      <c r="K4405" s="59" t="s">
        <v>1</v>
      </c>
      <c r="L4405" s="51"/>
      <c r="M4405" s="59">
        <v>33969.040000000001</v>
      </c>
      <c r="N4405" s="51"/>
      <c r="O4405" s="82" t="s">
        <v>1</v>
      </c>
      <c r="P4405" s="51"/>
    </row>
    <row r="4406" spans="1:16">
      <c r="A4406" s="54" t="s">
        <v>1</v>
      </c>
      <c r="B4406" s="51"/>
      <c r="C4406" s="54" t="s">
        <v>231</v>
      </c>
      <c r="D4406" s="51"/>
      <c r="E4406" s="56" t="s">
        <v>232</v>
      </c>
      <c r="F4406" s="57"/>
      <c r="G4406" s="57"/>
      <c r="H4406" s="57"/>
      <c r="I4406" s="57"/>
      <c r="J4406" s="57"/>
      <c r="K4406" s="55">
        <v>16600</v>
      </c>
      <c r="L4406" s="51"/>
      <c r="M4406" s="55">
        <v>11352.44</v>
      </c>
      <c r="N4406" s="51"/>
      <c r="O4406" s="81">
        <v>68.39</v>
      </c>
      <c r="P4406" s="51"/>
    </row>
    <row r="4407" spans="1:16">
      <c r="A4407" s="58" t="s">
        <v>1</v>
      </c>
      <c r="B4407" s="51"/>
      <c r="C4407" s="58" t="s">
        <v>258</v>
      </c>
      <c r="D4407" s="51"/>
      <c r="E4407" s="65" t="s">
        <v>259</v>
      </c>
      <c r="F4407" s="57"/>
      <c r="G4407" s="57"/>
      <c r="H4407" s="57"/>
      <c r="I4407" s="57"/>
      <c r="J4407" s="57"/>
      <c r="K4407" s="59" t="s">
        <v>1</v>
      </c>
      <c r="L4407" s="51"/>
      <c r="M4407" s="59">
        <v>0</v>
      </c>
      <c r="N4407" s="51"/>
      <c r="O4407" s="82" t="s">
        <v>1</v>
      </c>
      <c r="P4407" s="51"/>
    </row>
    <row r="4408" spans="1:16">
      <c r="A4408" s="58" t="s">
        <v>1</v>
      </c>
      <c r="B4408" s="51"/>
      <c r="C4408" s="58" t="s">
        <v>233</v>
      </c>
      <c r="D4408" s="51"/>
      <c r="E4408" s="65" t="s">
        <v>234</v>
      </c>
      <c r="F4408" s="57"/>
      <c r="G4408" s="57"/>
      <c r="H4408" s="57"/>
      <c r="I4408" s="57"/>
      <c r="J4408" s="57"/>
      <c r="K4408" s="59" t="s">
        <v>1</v>
      </c>
      <c r="L4408" s="51"/>
      <c r="M4408" s="59">
        <v>11352.44</v>
      </c>
      <c r="N4408" s="51"/>
      <c r="O4408" s="82" t="s">
        <v>1</v>
      </c>
      <c r="P4408" s="51"/>
    </row>
    <row r="4409" spans="1:16">
      <c r="A4409" s="60"/>
      <c r="B4409" s="51"/>
      <c r="C4409" s="60" t="s">
        <v>1004</v>
      </c>
      <c r="D4409" s="51"/>
      <c r="E4409" s="64" t="s">
        <v>1005</v>
      </c>
      <c r="F4409" s="57"/>
      <c r="G4409" s="57"/>
      <c r="H4409" s="57"/>
      <c r="I4409" s="57"/>
      <c r="J4409" s="57"/>
      <c r="K4409" s="61">
        <v>196400</v>
      </c>
      <c r="L4409" s="51"/>
      <c r="M4409" s="61">
        <v>0</v>
      </c>
      <c r="N4409" s="51"/>
      <c r="O4409" s="80">
        <v>0</v>
      </c>
      <c r="P4409" s="51"/>
    </row>
    <row r="4410" spans="1:16">
      <c r="A4410" s="62" t="s">
        <v>1</v>
      </c>
      <c r="B4410" s="51"/>
      <c r="C4410" s="62" t="s">
        <v>384</v>
      </c>
      <c r="D4410" s="51"/>
      <c r="E4410" s="51"/>
      <c r="F4410" s="51"/>
      <c r="G4410" s="51"/>
      <c r="H4410" s="51"/>
      <c r="I4410" s="51"/>
      <c r="J4410" s="51"/>
      <c r="K4410" s="63">
        <v>196400</v>
      </c>
      <c r="L4410" s="51"/>
      <c r="M4410" s="63">
        <v>0</v>
      </c>
      <c r="N4410" s="51"/>
      <c r="O4410" s="76">
        <v>0</v>
      </c>
      <c r="P4410" s="51"/>
    </row>
    <row r="4411" spans="1:16">
      <c r="A4411" s="62" t="s">
        <v>1</v>
      </c>
      <c r="B4411" s="51"/>
      <c r="C4411" s="62" t="s">
        <v>385</v>
      </c>
      <c r="D4411" s="51"/>
      <c r="E4411" s="51"/>
      <c r="F4411" s="51"/>
      <c r="G4411" s="51"/>
      <c r="H4411" s="51"/>
      <c r="I4411" s="51"/>
      <c r="J4411" s="51"/>
      <c r="K4411" s="63">
        <v>196400</v>
      </c>
      <c r="L4411" s="51"/>
      <c r="M4411" s="63">
        <v>0</v>
      </c>
      <c r="N4411" s="51"/>
      <c r="O4411" s="76">
        <v>0</v>
      </c>
      <c r="P4411" s="51"/>
    </row>
    <row r="4412" spans="1:16">
      <c r="A4412" s="54" t="s">
        <v>1</v>
      </c>
      <c r="B4412" s="51"/>
      <c r="C4412" s="54" t="s">
        <v>220</v>
      </c>
      <c r="D4412" s="51"/>
      <c r="E4412" s="56" t="s">
        <v>221</v>
      </c>
      <c r="F4412" s="57"/>
      <c r="G4412" s="57"/>
      <c r="H4412" s="57"/>
      <c r="I4412" s="57"/>
      <c r="J4412" s="57"/>
      <c r="K4412" s="55">
        <v>140000</v>
      </c>
      <c r="L4412" s="51"/>
      <c r="M4412" s="55">
        <v>0</v>
      </c>
      <c r="N4412" s="51"/>
      <c r="O4412" s="81">
        <v>0</v>
      </c>
      <c r="P4412" s="51"/>
    </row>
    <row r="4413" spans="1:16">
      <c r="A4413" s="58" t="s">
        <v>1</v>
      </c>
      <c r="B4413" s="51"/>
      <c r="C4413" s="58" t="s">
        <v>222</v>
      </c>
      <c r="D4413" s="51"/>
      <c r="E4413" s="65" t="s">
        <v>223</v>
      </c>
      <c r="F4413" s="57"/>
      <c r="G4413" s="57"/>
      <c r="H4413" s="57"/>
      <c r="I4413" s="57"/>
      <c r="J4413" s="57"/>
      <c r="K4413" s="59" t="s">
        <v>1</v>
      </c>
      <c r="L4413" s="51"/>
      <c r="M4413" s="59">
        <v>0</v>
      </c>
      <c r="N4413" s="51"/>
      <c r="O4413" s="82" t="s">
        <v>1</v>
      </c>
      <c r="P4413" s="51"/>
    </row>
    <row r="4414" spans="1:16">
      <c r="A4414" s="54" t="s">
        <v>1</v>
      </c>
      <c r="B4414" s="51"/>
      <c r="C4414" s="54" t="s">
        <v>224</v>
      </c>
      <c r="D4414" s="51"/>
      <c r="E4414" s="56" t="s">
        <v>225</v>
      </c>
      <c r="F4414" s="57"/>
      <c r="G4414" s="57"/>
      <c r="H4414" s="57"/>
      <c r="I4414" s="57"/>
      <c r="J4414" s="57"/>
      <c r="K4414" s="55">
        <v>24000</v>
      </c>
      <c r="L4414" s="51"/>
      <c r="M4414" s="55">
        <v>0</v>
      </c>
      <c r="N4414" s="51"/>
      <c r="O4414" s="81">
        <v>0</v>
      </c>
      <c r="P4414" s="51"/>
    </row>
    <row r="4415" spans="1:16">
      <c r="A4415" s="58" t="s">
        <v>1</v>
      </c>
      <c r="B4415" s="51"/>
      <c r="C4415" s="58" t="s">
        <v>226</v>
      </c>
      <c r="D4415" s="51"/>
      <c r="E4415" s="65" t="s">
        <v>225</v>
      </c>
      <c r="F4415" s="57"/>
      <c r="G4415" s="57"/>
      <c r="H4415" s="57"/>
      <c r="I4415" s="57"/>
      <c r="J4415" s="57"/>
      <c r="K4415" s="59" t="s">
        <v>1</v>
      </c>
      <c r="L4415" s="51"/>
      <c r="M4415" s="59">
        <v>0</v>
      </c>
      <c r="N4415" s="51"/>
      <c r="O4415" s="82" t="s">
        <v>1</v>
      </c>
      <c r="P4415" s="51"/>
    </row>
    <row r="4416" spans="1:16">
      <c r="A4416" s="54" t="s">
        <v>1</v>
      </c>
      <c r="B4416" s="51"/>
      <c r="C4416" s="54" t="s">
        <v>227</v>
      </c>
      <c r="D4416" s="51"/>
      <c r="E4416" s="56" t="s">
        <v>228</v>
      </c>
      <c r="F4416" s="57"/>
      <c r="G4416" s="57"/>
      <c r="H4416" s="57"/>
      <c r="I4416" s="57"/>
      <c r="J4416" s="57"/>
      <c r="K4416" s="55">
        <v>25000</v>
      </c>
      <c r="L4416" s="51"/>
      <c r="M4416" s="55">
        <v>0</v>
      </c>
      <c r="N4416" s="51"/>
      <c r="O4416" s="81">
        <v>0</v>
      </c>
      <c r="P4416" s="51"/>
    </row>
    <row r="4417" spans="1:16">
      <c r="A4417" s="58" t="s">
        <v>1</v>
      </c>
      <c r="B4417" s="51"/>
      <c r="C4417" s="58" t="s">
        <v>229</v>
      </c>
      <c r="D4417" s="51"/>
      <c r="E4417" s="65" t="s">
        <v>230</v>
      </c>
      <c r="F4417" s="57"/>
      <c r="G4417" s="57"/>
      <c r="H4417" s="57"/>
      <c r="I4417" s="57"/>
      <c r="J4417" s="57"/>
      <c r="K4417" s="59" t="s">
        <v>1</v>
      </c>
      <c r="L4417" s="51"/>
      <c r="M4417" s="59">
        <v>0</v>
      </c>
      <c r="N4417" s="51"/>
      <c r="O4417" s="82" t="s">
        <v>1</v>
      </c>
      <c r="P4417" s="51"/>
    </row>
    <row r="4418" spans="1:16">
      <c r="A4418" s="54" t="s">
        <v>1</v>
      </c>
      <c r="B4418" s="51"/>
      <c r="C4418" s="54" t="s">
        <v>231</v>
      </c>
      <c r="D4418" s="51"/>
      <c r="E4418" s="56" t="s">
        <v>232</v>
      </c>
      <c r="F4418" s="57"/>
      <c r="G4418" s="57"/>
      <c r="H4418" s="57"/>
      <c r="I4418" s="57"/>
      <c r="J4418" s="57"/>
      <c r="K4418" s="55">
        <v>7400</v>
      </c>
      <c r="L4418" s="51"/>
      <c r="M4418" s="55">
        <v>0</v>
      </c>
      <c r="N4418" s="51"/>
      <c r="O4418" s="81">
        <v>0</v>
      </c>
      <c r="P4418" s="51"/>
    </row>
    <row r="4419" spans="1:16">
      <c r="A4419" s="58" t="s">
        <v>1</v>
      </c>
      <c r="B4419" s="51"/>
      <c r="C4419" s="58" t="s">
        <v>258</v>
      </c>
      <c r="D4419" s="51"/>
      <c r="E4419" s="65" t="s">
        <v>259</v>
      </c>
      <c r="F4419" s="57"/>
      <c r="G4419" s="57"/>
      <c r="H4419" s="57"/>
      <c r="I4419" s="57"/>
      <c r="J4419" s="57"/>
      <c r="K4419" s="59" t="s">
        <v>1</v>
      </c>
      <c r="L4419" s="51"/>
      <c r="M4419" s="59">
        <v>0</v>
      </c>
      <c r="N4419" s="51"/>
      <c r="O4419" s="82" t="s">
        <v>1</v>
      </c>
      <c r="P4419" s="51"/>
    </row>
    <row r="4420" spans="1:16">
      <c r="A4420" s="58" t="s">
        <v>1</v>
      </c>
      <c r="B4420" s="51"/>
      <c r="C4420" s="58" t="s">
        <v>233</v>
      </c>
      <c r="D4420" s="51"/>
      <c r="E4420" s="65" t="s">
        <v>234</v>
      </c>
      <c r="F4420" s="57"/>
      <c r="G4420" s="57"/>
      <c r="H4420" s="57"/>
      <c r="I4420" s="57"/>
      <c r="J4420" s="57"/>
      <c r="K4420" s="59" t="s">
        <v>1</v>
      </c>
      <c r="L4420" s="51"/>
      <c r="M4420" s="59">
        <v>0</v>
      </c>
      <c r="N4420" s="51"/>
      <c r="O4420" s="82" t="s">
        <v>1</v>
      </c>
      <c r="P4420" s="51"/>
    </row>
    <row r="4421" spans="1:16">
      <c r="A4421" s="66" t="s">
        <v>1</v>
      </c>
      <c r="B4421" s="51"/>
      <c r="C4421" s="66" t="s">
        <v>612</v>
      </c>
      <c r="D4421" s="51"/>
      <c r="E4421" s="70" t="s">
        <v>613</v>
      </c>
      <c r="F4421" s="57"/>
      <c r="G4421" s="57"/>
      <c r="H4421" s="57"/>
      <c r="I4421" s="57"/>
      <c r="J4421" s="57"/>
      <c r="K4421" s="67">
        <v>90000</v>
      </c>
      <c r="L4421" s="51"/>
      <c r="M4421" s="67">
        <v>41505.1</v>
      </c>
      <c r="N4421" s="51"/>
      <c r="O4421" s="79">
        <v>46.12</v>
      </c>
      <c r="P4421" s="51"/>
    </row>
    <row r="4422" spans="1:16">
      <c r="A4422" s="60"/>
      <c r="B4422" s="51"/>
      <c r="C4422" s="60" t="s">
        <v>614</v>
      </c>
      <c r="D4422" s="51"/>
      <c r="E4422" s="64" t="s">
        <v>615</v>
      </c>
      <c r="F4422" s="57"/>
      <c r="G4422" s="57"/>
      <c r="H4422" s="57"/>
      <c r="I4422" s="57"/>
      <c r="J4422" s="57"/>
      <c r="K4422" s="61">
        <v>90000</v>
      </c>
      <c r="L4422" s="51"/>
      <c r="M4422" s="61">
        <v>41505.1</v>
      </c>
      <c r="N4422" s="51"/>
      <c r="O4422" s="80">
        <v>46.12</v>
      </c>
      <c r="P4422" s="51"/>
    </row>
    <row r="4423" spans="1:16">
      <c r="A4423" s="62" t="s">
        <v>1</v>
      </c>
      <c r="B4423" s="51"/>
      <c r="C4423" s="62" t="s">
        <v>384</v>
      </c>
      <c r="D4423" s="51"/>
      <c r="E4423" s="51"/>
      <c r="F4423" s="51"/>
      <c r="G4423" s="51"/>
      <c r="H4423" s="51"/>
      <c r="I4423" s="51"/>
      <c r="J4423" s="51"/>
      <c r="K4423" s="63">
        <v>90000</v>
      </c>
      <c r="L4423" s="51"/>
      <c r="M4423" s="63">
        <v>41505.1</v>
      </c>
      <c r="N4423" s="51"/>
      <c r="O4423" s="76">
        <v>46.12</v>
      </c>
      <c r="P4423" s="51"/>
    </row>
    <row r="4424" spans="1:16">
      <c r="A4424" s="62" t="s">
        <v>1</v>
      </c>
      <c r="B4424" s="51"/>
      <c r="C4424" s="62" t="s">
        <v>385</v>
      </c>
      <c r="D4424" s="51"/>
      <c r="E4424" s="51"/>
      <c r="F4424" s="51"/>
      <c r="G4424" s="51"/>
      <c r="H4424" s="51"/>
      <c r="I4424" s="51"/>
      <c r="J4424" s="51"/>
      <c r="K4424" s="63">
        <v>90000</v>
      </c>
      <c r="L4424" s="51"/>
      <c r="M4424" s="63">
        <v>41505.1</v>
      </c>
      <c r="N4424" s="51"/>
      <c r="O4424" s="76">
        <v>46.12</v>
      </c>
      <c r="P4424" s="51"/>
    </row>
    <row r="4425" spans="1:16">
      <c r="A4425" s="54" t="s">
        <v>1</v>
      </c>
      <c r="B4425" s="51"/>
      <c r="C4425" s="54" t="s">
        <v>235</v>
      </c>
      <c r="D4425" s="51"/>
      <c r="E4425" s="56" t="s">
        <v>236</v>
      </c>
      <c r="F4425" s="57"/>
      <c r="G4425" s="57"/>
      <c r="H4425" s="57"/>
      <c r="I4425" s="57"/>
      <c r="J4425" s="57"/>
      <c r="K4425" s="55">
        <v>50000</v>
      </c>
      <c r="L4425" s="51"/>
      <c r="M4425" s="55">
        <v>24834.6</v>
      </c>
      <c r="N4425" s="51"/>
      <c r="O4425" s="81">
        <v>49.67</v>
      </c>
      <c r="P4425" s="51"/>
    </row>
    <row r="4426" spans="1:16">
      <c r="A4426" s="58" t="s">
        <v>1</v>
      </c>
      <c r="B4426" s="51"/>
      <c r="C4426" s="58" t="s">
        <v>327</v>
      </c>
      <c r="D4426" s="51"/>
      <c r="E4426" s="65" t="s">
        <v>328</v>
      </c>
      <c r="F4426" s="57"/>
      <c r="G4426" s="57"/>
      <c r="H4426" s="57"/>
      <c r="I4426" s="57"/>
      <c r="J4426" s="57"/>
      <c r="K4426" s="59" t="s">
        <v>1</v>
      </c>
      <c r="L4426" s="51"/>
      <c r="M4426" s="59">
        <v>24834.6</v>
      </c>
      <c r="N4426" s="51"/>
      <c r="O4426" s="82" t="s">
        <v>1</v>
      </c>
      <c r="P4426" s="51"/>
    </row>
    <row r="4427" spans="1:16">
      <c r="A4427" s="54" t="s">
        <v>1</v>
      </c>
      <c r="B4427" s="51"/>
      <c r="C4427" s="54" t="s">
        <v>239</v>
      </c>
      <c r="D4427" s="51"/>
      <c r="E4427" s="56" t="s">
        <v>240</v>
      </c>
      <c r="F4427" s="57"/>
      <c r="G4427" s="57"/>
      <c r="H4427" s="57"/>
      <c r="I4427" s="57"/>
      <c r="J4427" s="57"/>
      <c r="K4427" s="55">
        <v>40000</v>
      </c>
      <c r="L4427" s="51"/>
      <c r="M4427" s="55">
        <v>16670.5</v>
      </c>
      <c r="N4427" s="51"/>
      <c r="O4427" s="81">
        <v>41.68</v>
      </c>
      <c r="P4427" s="51"/>
    </row>
    <row r="4428" spans="1:16">
      <c r="A4428" s="58" t="s">
        <v>1</v>
      </c>
      <c r="B4428" s="51"/>
      <c r="C4428" s="58" t="s">
        <v>284</v>
      </c>
      <c r="D4428" s="51"/>
      <c r="E4428" s="65" t="s">
        <v>285</v>
      </c>
      <c r="F4428" s="57"/>
      <c r="G4428" s="57"/>
      <c r="H4428" s="57"/>
      <c r="I4428" s="57"/>
      <c r="J4428" s="57"/>
      <c r="K4428" s="59" t="s">
        <v>1</v>
      </c>
      <c r="L4428" s="51"/>
      <c r="M4428" s="59">
        <v>16670.5</v>
      </c>
      <c r="N4428" s="51"/>
      <c r="O4428" s="82" t="s">
        <v>1</v>
      </c>
      <c r="P4428" s="51"/>
    </row>
    <row r="4429" spans="1:16">
      <c r="A4429" s="68" t="s">
        <v>1</v>
      </c>
      <c r="B4429" s="51"/>
      <c r="C4429" s="68" t="s">
        <v>924</v>
      </c>
      <c r="D4429" s="51"/>
      <c r="E4429" s="51"/>
      <c r="F4429" s="51"/>
      <c r="G4429" s="51"/>
      <c r="H4429" s="51"/>
      <c r="I4429" s="51"/>
      <c r="J4429" s="51"/>
      <c r="K4429" s="69">
        <v>9352367.0600000005</v>
      </c>
      <c r="L4429" s="51"/>
      <c r="M4429" s="69">
        <v>4856975.24</v>
      </c>
      <c r="N4429" s="51"/>
      <c r="O4429" s="75">
        <v>51.93</v>
      </c>
      <c r="P4429" s="51"/>
    </row>
    <row r="4430" spans="1:16">
      <c r="A4430" s="66" t="s">
        <v>1</v>
      </c>
      <c r="B4430" s="51"/>
      <c r="C4430" s="66" t="s">
        <v>632</v>
      </c>
      <c r="D4430" s="51"/>
      <c r="E4430" s="70" t="s">
        <v>633</v>
      </c>
      <c r="F4430" s="57"/>
      <c r="G4430" s="57"/>
      <c r="H4430" s="57"/>
      <c r="I4430" s="57"/>
      <c r="J4430" s="57"/>
      <c r="K4430" s="67">
        <v>6533080</v>
      </c>
      <c r="L4430" s="51"/>
      <c r="M4430" s="67">
        <v>3231056.61</v>
      </c>
      <c r="N4430" s="51"/>
      <c r="O4430" s="79">
        <v>49.46</v>
      </c>
      <c r="P4430" s="51"/>
    </row>
    <row r="4431" spans="1:16">
      <c r="A4431" s="60"/>
      <c r="B4431" s="51"/>
      <c r="C4431" s="60" t="s">
        <v>634</v>
      </c>
      <c r="D4431" s="51"/>
      <c r="E4431" s="64" t="s">
        <v>635</v>
      </c>
      <c r="F4431" s="57"/>
      <c r="G4431" s="57"/>
      <c r="H4431" s="57"/>
      <c r="I4431" s="57"/>
      <c r="J4431" s="57"/>
      <c r="K4431" s="61">
        <v>484180</v>
      </c>
      <c r="L4431" s="51"/>
      <c r="M4431" s="61">
        <v>292225.59000000003</v>
      </c>
      <c r="N4431" s="51"/>
      <c r="O4431" s="80">
        <v>60.35</v>
      </c>
      <c r="P4431" s="51"/>
    </row>
    <row r="4432" spans="1:16">
      <c r="A4432" s="62" t="s">
        <v>1</v>
      </c>
      <c r="B4432" s="51"/>
      <c r="C4432" s="62" t="s">
        <v>390</v>
      </c>
      <c r="D4432" s="51"/>
      <c r="E4432" s="51"/>
      <c r="F4432" s="51"/>
      <c r="G4432" s="51"/>
      <c r="H4432" s="51"/>
      <c r="I4432" s="51"/>
      <c r="J4432" s="51"/>
      <c r="K4432" s="63">
        <v>484180</v>
      </c>
      <c r="L4432" s="51"/>
      <c r="M4432" s="63">
        <v>292225.59000000003</v>
      </c>
      <c r="N4432" s="51"/>
      <c r="O4432" s="76">
        <v>60.35</v>
      </c>
      <c r="P4432" s="51"/>
    </row>
    <row r="4433" spans="1:16">
      <c r="A4433" s="62" t="s">
        <v>1</v>
      </c>
      <c r="B4433" s="51"/>
      <c r="C4433" s="62" t="s">
        <v>391</v>
      </c>
      <c r="D4433" s="51"/>
      <c r="E4433" s="51"/>
      <c r="F4433" s="51"/>
      <c r="G4433" s="51"/>
      <c r="H4433" s="51"/>
      <c r="I4433" s="51"/>
      <c r="J4433" s="51"/>
      <c r="K4433" s="63">
        <v>484180</v>
      </c>
      <c r="L4433" s="51"/>
      <c r="M4433" s="63">
        <v>292225.59000000003</v>
      </c>
      <c r="N4433" s="51"/>
      <c r="O4433" s="76">
        <v>60.35</v>
      </c>
      <c r="P4433" s="51"/>
    </row>
    <row r="4434" spans="1:16">
      <c r="A4434" s="54" t="s">
        <v>1</v>
      </c>
      <c r="B4434" s="51"/>
      <c r="C4434" s="54" t="s">
        <v>231</v>
      </c>
      <c r="D4434" s="51"/>
      <c r="E4434" s="56" t="s">
        <v>232</v>
      </c>
      <c r="F4434" s="57"/>
      <c r="G4434" s="57"/>
      <c r="H4434" s="57"/>
      <c r="I4434" s="57"/>
      <c r="J4434" s="57"/>
      <c r="K4434" s="55">
        <v>31000</v>
      </c>
      <c r="L4434" s="51"/>
      <c r="M4434" s="55">
        <v>29777</v>
      </c>
      <c r="N4434" s="51"/>
      <c r="O4434" s="81">
        <v>96.05</v>
      </c>
      <c r="P4434" s="51"/>
    </row>
    <row r="4435" spans="1:16">
      <c r="A4435" s="58" t="s">
        <v>1</v>
      </c>
      <c r="B4435" s="51"/>
      <c r="C4435" s="58" t="s">
        <v>258</v>
      </c>
      <c r="D4435" s="51"/>
      <c r="E4435" s="65" t="s">
        <v>259</v>
      </c>
      <c r="F4435" s="57"/>
      <c r="G4435" s="57"/>
      <c r="H4435" s="57"/>
      <c r="I4435" s="57"/>
      <c r="J4435" s="57"/>
      <c r="K4435" s="59" t="s">
        <v>1</v>
      </c>
      <c r="L4435" s="51"/>
      <c r="M4435" s="59">
        <v>24044</v>
      </c>
      <c r="N4435" s="51"/>
      <c r="O4435" s="82" t="s">
        <v>1</v>
      </c>
      <c r="P4435" s="51"/>
    </row>
    <row r="4436" spans="1:16">
      <c r="A4436" s="58" t="s">
        <v>1</v>
      </c>
      <c r="B4436" s="51"/>
      <c r="C4436" s="58" t="s">
        <v>260</v>
      </c>
      <c r="D4436" s="51"/>
      <c r="E4436" s="65" t="s">
        <v>261</v>
      </c>
      <c r="F4436" s="57"/>
      <c r="G4436" s="57"/>
      <c r="H4436" s="57"/>
      <c r="I4436" s="57"/>
      <c r="J4436" s="57"/>
      <c r="K4436" s="59" t="s">
        <v>1</v>
      </c>
      <c r="L4436" s="51"/>
      <c r="M4436" s="59">
        <v>5733</v>
      </c>
      <c r="N4436" s="51"/>
      <c r="O4436" s="82" t="s">
        <v>1</v>
      </c>
      <c r="P4436" s="51"/>
    </row>
    <row r="4437" spans="1:16">
      <c r="A4437" s="54" t="s">
        <v>1</v>
      </c>
      <c r="B4437" s="51"/>
      <c r="C4437" s="54" t="s">
        <v>235</v>
      </c>
      <c r="D4437" s="51"/>
      <c r="E4437" s="56" t="s">
        <v>236</v>
      </c>
      <c r="F4437" s="57"/>
      <c r="G4437" s="57"/>
      <c r="H4437" s="57"/>
      <c r="I4437" s="57"/>
      <c r="J4437" s="57"/>
      <c r="K4437" s="55">
        <v>263130</v>
      </c>
      <c r="L4437" s="51"/>
      <c r="M4437" s="55">
        <v>159365.32</v>
      </c>
      <c r="N4437" s="51"/>
      <c r="O4437" s="81">
        <v>60.57</v>
      </c>
      <c r="P4437" s="51"/>
    </row>
    <row r="4438" spans="1:16">
      <c r="A4438" s="58" t="s">
        <v>1</v>
      </c>
      <c r="B4438" s="51"/>
      <c r="C4438" s="58" t="s">
        <v>237</v>
      </c>
      <c r="D4438" s="51"/>
      <c r="E4438" s="65" t="s">
        <v>238</v>
      </c>
      <c r="F4438" s="57"/>
      <c r="G4438" s="57"/>
      <c r="H4438" s="57"/>
      <c r="I4438" s="57"/>
      <c r="J4438" s="57"/>
      <c r="K4438" s="59" t="s">
        <v>1</v>
      </c>
      <c r="L4438" s="51"/>
      <c r="M4438" s="59">
        <v>20326.990000000002</v>
      </c>
      <c r="N4438" s="51"/>
      <c r="O4438" s="82" t="s">
        <v>1</v>
      </c>
      <c r="P4438" s="51"/>
    </row>
    <row r="4439" spans="1:16">
      <c r="A4439" s="58" t="s">
        <v>1</v>
      </c>
      <c r="B4439" s="51"/>
      <c r="C4439" s="58" t="s">
        <v>327</v>
      </c>
      <c r="D4439" s="51"/>
      <c r="E4439" s="65" t="s">
        <v>328</v>
      </c>
      <c r="F4439" s="57"/>
      <c r="G4439" s="57"/>
      <c r="H4439" s="57"/>
      <c r="I4439" s="57"/>
      <c r="J4439" s="57"/>
      <c r="K4439" s="59" t="s">
        <v>1</v>
      </c>
      <c r="L4439" s="51"/>
      <c r="M4439" s="59">
        <v>21098.18</v>
      </c>
      <c r="N4439" s="51"/>
      <c r="O4439" s="82" t="s">
        <v>1</v>
      </c>
      <c r="P4439" s="51"/>
    </row>
    <row r="4440" spans="1:16">
      <c r="A4440" s="58" t="s">
        <v>1</v>
      </c>
      <c r="B4440" s="51"/>
      <c r="C4440" s="58" t="s">
        <v>266</v>
      </c>
      <c r="D4440" s="51"/>
      <c r="E4440" s="65" t="s">
        <v>267</v>
      </c>
      <c r="F4440" s="57"/>
      <c r="G4440" s="57"/>
      <c r="H4440" s="57"/>
      <c r="I4440" s="57"/>
      <c r="J4440" s="57"/>
      <c r="K4440" s="59" t="s">
        <v>1</v>
      </c>
      <c r="L4440" s="51"/>
      <c r="M4440" s="59">
        <v>107803.17</v>
      </c>
      <c r="N4440" s="51"/>
      <c r="O4440" s="82" t="s">
        <v>1</v>
      </c>
      <c r="P4440" s="51"/>
    </row>
    <row r="4441" spans="1:16">
      <c r="A4441" s="58" t="s">
        <v>1</v>
      </c>
      <c r="B4441" s="51"/>
      <c r="C4441" s="58" t="s">
        <v>268</v>
      </c>
      <c r="D4441" s="51"/>
      <c r="E4441" s="65" t="s">
        <v>269</v>
      </c>
      <c r="F4441" s="57"/>
      <c r="G4441" s="57"/>
      <c r="H4441" s="57"/>
      <c r="I4441" s="57"/>
      <c r="J4441" s="57"/>
      <c r="K4441" s="59" t="s">
        <v>1</v>
      </c>
      <c r="L4441" s="51"/>
      <c r="M4441" s="59">
        <v>6551.07</v>
      </c>
      <c r="N4441" s="51"/>
      <c r="O4441" s="82" t="s">
        <v>1</v>
      </c>
      <c r="P4441" s="51"/>
    </row>
    <row r="4442" spans="1:16">
      <c r="A4442" s="58" t="s">
        <v>1</v>
      </c>
      <c r="B4442" s="51"/>
      <c r="C4442" s="58" t="s">
        <v>270</v>
      </c>
      <c r="D4442" s="51"/>
      <c r="E4442" s="65" t="s">
        <v>271</v>
      </c>
      <c r="F4442" s="57"/>
      <c r="G4442" s="57"/>
      <c r="H4442" s="57"/>
      <c r="I4442" s="57"/>
      <c r="J4442" s="57"/>
      <c r="K4442" s="59" t="s">
        <v>1</v>
      </c>
      <c r="L4442" s="51"/>
      <c r="M4442" s="59">
        <v>3585.91</v>
      </c>
      <c r="N4442" s="51"/>
      <c r="O4442" s="82" t="s">
        <v>1</v>
      </c>
      <c r="P4442" s="51"/>
    </row>
    <row r="4443" spans="1:16">
      <c r="A4443" s="54" t="s">
        <v>1</v>
      </c>
      <c r="B4443" s="51"/>
      <c r="C4443" s="54" t="s">
        <v>239</v>
      </c>
      <c r="D4443" s="51"/>
      <c r="E4443" s="56" t="s">
        <v>240</v>
      </c>
      <c r="F4443" s="57"/>
      <c r="G4443" s="57"/>
      <c r="H4443" s="57"/>
      <c r="I4443" s="57"/>
      <c r="J4443" s="57"/>
      <c r="K4443" s="55">
        <v>168900</v>
      </c>
      <c r="L4443" s="51"/>
      <c r="M4443" s="55">
        <v>88876.36</v>
      </c>
      <c r="N4443" s="51"/>
      <c r="O4443" s="81">
        <v>52.62</v>
      </c>
      <c r="P4443" s="51"/>
    </row>
    <row r="4444" spans="1:16">
      <c r="A4444" s="58" t="s">
        <v>1</v>
      </c>
      <c r="B4444" s="51"/>
      <c r="C4444" s="58" t="s">
        <v>274</v>
      </c>
      <c r="D4444" s="51"/>
      <c r="E4444" s="65" t="s">
        <v>275</v>
      </c>
      <c r="F4444" s="57"/>
      <c r="G4444" s="57"/>
      <c r="H4444" s="57"/>
      <c r="I4444" s="57"/>
      <c r="J4444" s="57"/>
      <c r="K4444" s="59" t="s">
        <v>1</v>
      </c>
      <c r="L4444" s="51"/>
      <c r="M4444" s="59">
        <v>43741.08</v>
      </c>
      <c r="N4444" s="51"/>
      <c r="O4444" s="82" t="s">
        <v>1</v>
      </c>
      <c r="P4444" s="51"/>
    </row>
    <row r="4445" spans="1:16">
      <c r="A4445" s="58" t="s">
        <v>1</v>
      </c>
      <c r="B4445" s="51"/>
      <c r="C4445" s="58" t="s">
        <v>276</v>
      </c>
      <c r="D4445" s="51"/>
      <c r="E4445" s="65" t="s">
        <v>277</v>
      </c>
      <c r="F4445" s="57"/>
      <c r="G4445" s="57"/>
      <c r="H4445" s="57"/>
      <c r="I4445" s="57"/>
      <c r="J4445" s="57"/>
      <c r="K4445" s="59" t="s">
        <v>1</v>
      </c>
      <c r="L4445" s="51"/>
      <c r="M4445" s="59">
        <v>2316.25</v>
      </c>
      <c r="N4445" s="51"/>
      <c r="O4445" s="82" t="s">
        <v>1</v>
      </c>
      <c r="P4445" s="51"/>
    </row>
    <row r="4446" spans="1:16">
      <c r="A4446" s="58" t="s">
        <v>1</v>
      </c>
      <c r="B4446" s="51"/>
      <c r="C4446" s="58" t="s">
        <v>278</v>
      </c>
      <c r="D4446" s="51"/>
      <c r="E4446" s="65" t="s">
        <v>279</v>
      </c>
      <c r="F4446" s="57"/>
      <c r="G4446" s="57"/>
      <c r="H4446" s="57"/>
      <c r="I4446" s="57"/>
      <c r="J4446" s="57"/>
      <c r="K4446" s="59" t="s">
        <v>1</v>
      </c>
      <c r="L4446" s="51"/>
      <c r="M4446" s="59">
        <v>12971.41</v>
      </c>
      <c r="N4446" s="51"/>
      <c r="O4446" s="82" t="s">
        <v>1</v>
      </c>
      <c r="P4446" s="51"/>
    </row>
    <row r="4447" spans="1:16">
      <c r="A4447" s="58" t="s">
        <v>1</v>
      </c>
      <c r="B4447" s="51"/>
      <c r="C4447" s="58" t="s">
        <v>280</v>
      </c>
      <c r="D4447" s="51"/>
      <c r="E4447" s="65" t="s">
        <v>281</v>
      </c>
      <c r="F4447" s="57"/>
      <c r="G4447" s="57"/>
      <c r="H4447" s="57"/>
      <c r="I4447" s="57"/>
      <c r="J4447" s="57"/>
      <c r="K4447" s="59" t="s">
        <v>1</v>
      </c>
      <c r="L4447" s="51"/>
      <c r="M4447" s="59">
        <v>10950</v>
      </c>
      <c r="N4447" s="51"/>
      <c r="O4447" s="82" t="s">
        <v>1</v>
      </c>
      <c r="P4447" s="51"/>
    </row>
    <row r="4448" spans="1:16">
      <c r="A4448" s="58" t="s">
        <v>1</v>
      </c>
      <c r="B4448" s="51"/>
      <c r="C4448" s="58" t="s">
        <v>282</v>
      </c>
      <c r="D4448" s="51"/>
      <c r="E4448" s="65" t="s">
        <v>283</v>
      </c>
      <c r="F4448" s="57"/>
      <c r="G4448" s="57"/>
      <c r="H4448" s="57"/>
      <c r="I4448" s="57"/>
      <c r="J4448" s="57"/>
      <c r="K4448" s="59" t="s">
        <v>1</v>
      </c>
      <c r="L4448" s="51"/>
      <c r="M4448" s="59">
        <v>3282.5</v>
      </c>
      <c r="N4448" s="51"/>
      <c r="O4448" s="82" t="s">
        <v>1</v>
      </c>
      <c r="P4448" s="51"/>
    </row>
    <row r="4449" spans="1:16">
      <c r="A4449" s="58" t="s">
        <v>1</v>
      </c>
      <c r="B4449" s="51"/>
      <c r="C4449" s="58" t="s">
        <v>243</v>
      </c>
      <c r="D4449" s="51"/>
      <c r="E4449" s="65" t="s">
        <v>244</v>
      </c>
      <c r="F4449" s="57"/>
      <c r="G4449" s="57"/>
      <c r="H4449" s="57"/>
      <c r="I4449" s="57"/>
      <c r="J4449" s="57"/>
      <c r="K4449" s="59" t="s">
        <v>1</v>
      </c>
      <c r="L4449" s="51"/>
      <c r="M4449" s="59">
        <v>1000</v>
      </c>
      <c r="N4449" s="51"/>
      <c r="O4449" s="82" t="s">
        <v>1</v>
      </c>
      <c r="P4449" s="51"/>
    </row>
    <row r="4450" spans="1:16">
      <c r="A4450" s="58" t="s">
        <v>1</v>
      </c>
      <c r="B4450" s="51"/>
      <c r="C4450" s="58" t="s">
        <v>329</v>
      </c>
      <c r="D4450" s="51"/>
      <c r="E4450" s="65" t="s">
        <v>330</v>
      </c>
      <c r="F4450" s="57"/>
      <c r="G4450" s="57"/>
      <c r="H4450" s="57"/>
      <c r="I4450" s="57"/>
      <c r="J4450" s="57"/>
      <c r="K4450" s="59" t="s">
        <v>1</v>
      </c>
      <c r="L4450" s="51"/>
      <c r="M4450" s="59">
        <v>7036.45</v>
      </c>
      <c r="N4450" s="51"/>
      <c r="O4450" s="82" t="s">
        <v>1</v>
      </c>
      <c r="P4450" s="51"/>
    </row>
    <row r="4451" spans="1:16">
      <c r="A4451" s="58" t="s">
        <v>1</v>
      </c>
      <c r="B4451" s="51"/>
      <c r="C4451" s="58" t="s">
        <v>284</v>
      </c>
      <c r="D4451" s="51"/>
      <c r="E4451" s="65" t="s">
        <v>285</v>
      </c>
      <c r="F4451" s="57"/>
      <c r="G4451" s="57"/>
      <c r="H4451" s="57"/>
      <c r="I4451" s="57"/>
      <c r="J4451" s="57"/>
      <c r="K4451" s="59" t="s">
        <v>1</v>
      </c>
      <c r="L4451" s="51"/>
      <c r="M4451" s="59">
        <v>7578.67</v>
      </c>
      <c r="N4451" s="51"/>
      <c r="O4451" s="82" t="s">
        <v>1</v>
      </c>
      <c r="P4451" s="51"/>
    </row>
    <row r="4452" spans="1:16">
      <c r="A4452" s="54" t="s">
        <v>1</v>
      </c>
      <c r="B4452" s="51"/>
      <c r="C4452" s="54" t="s">
        <v>245</v>
      </c>
      <c r="D4452" s="51"/>
      <c r="E4452" s="56" t="s">
        <v>246</v>
      </c>
      <c r="F4452" s="57"/>
      <c r="G4452" s="57"/>
      <c r="H4452" s="57"/>
      <c r="I4452" s="57"/>
      <c r="J4452" s="57"/>
      <c r="K4452" s="55">
        <v>21000</v>
      </c>
      <c r="L4452" s="51"/>
      <c r="M4452" s="55">
        <v>14130.03</v>
      </c>
      <c r="N4452" s="51"/>
      <c r="O4452" s="81">
        <v>67.290000000000006</v>
      </c>
      <c r="P4452" s="51"/>
    </row>
    <row r="4453" spans="1:16">
      <c r="A4453" s="58" t="s">
        <v>1</v>
      </c>
      <c r="B4453" s="51"/>
      <c r="C4453" s="58" t="s">
        <v>286</v>
      </c>
      <c r="D4453" s="51"/>
      <c r="E4453" s="65" t="s">
        <v>287</v>
      </c>
      <c r="F4453" s="57"/>
      <c r="G4453" s="57"/>
      <c r="H4453" s="57"/>
      <c r="I4453" s="57"/>
      <c r="J4453" s="57"/>
      <c r="K4453" s="59" t="s">
        <v>1</v>
      </c>
      <c r="L4453" s="51"/>
      <c r="M4453" s="59">
        <v>8872.93</v>
      </c>
      <c r="N4453" s="51"/>
      <c r="O4453" s="82" t="s">
        <v>1</v>
      </c>
      <c r="P4453" s="51"/>
    </row>
    <row r="4454" spans="1:16">
      <c r="A4454" s="58" t="s">
        <v>1</v>
      </c>
      <c r="B4454" s="51"/>
      <c r="C4454" s="58" t="s">
        <v>288</v>
      </c>
      <c r="D4454" s="51"/>
      <c r="E4454" s="65" t="s">
        <v>289</v>
      </c>
      <c r="F4454" s="57"/>
      <c r="G4454" s="57"/>
      <c r="H4454" s="57"/>
      <c r="I4454" s="57"/>
      <c r="J4454" s="57"/>
      <c r="K4454" s="59" t="s">
        <v>1</v>
      </c>
      <c r="L4454" s="51"/>
      <c r="M4454" s="59">
        <v>2300</v>
      </c>
      <c r="N4454" s="51"/>
      <c r="O4454" s="82" t="s">
        <v>1</v>
      </c>
      <c r="P4454" s="51"/>
    </row>
    <row r="4455" spans="1:16">
      <c r="A4455" s="58" t="s">
        <v>1</v>
      </c>
      <c r="B4455" s="51"/>
      <c r="C4455" s="58" t="s">
        <v>290</v>
      </c>
      <c r="D4455" s="51"/>
      <c r="E4455" s="65" t="s">
        <v>291</v>
      </c>
      <c r="F4455" s="57"/>
      <c r="G4455" s="57"/>
      <c r="H4455" s="57"/>
      <c r="I4455" s="57"/>
      <c r="J4455" s="57"/>
      <c r="K4455" s="59" t="s">
        <v>1</v>
      </c>
      <c r="L4455" s="51"/>
      <c r="M4455" s="59">
        <v>150</v>
      </c>
      <c r="N4455" s="51"/>
      <c r="O4455" s="82" t="s">
        <v>1</v>
      </c>
      <c r="P4455" s="51"/>
    </row>
    <row r="4456" spans="1:16">
      <c r="A4456" s="58" t="s">
        <v>1</v>
      </c>
      <c r="B4456" s="51"/>
      <c r="C4456" s="58" t="s">
        <v>251</v>
      </c>
      <c r="D4456" s="51"/>
      <c r="E4456" s="65" t="s">
        <v>246</v>
      </c>
      <c r="F4456" s="57"/>
      <c r="G4456" s="57"/>
      <c r="H4456" s="57"/>
      <c r="I4456" s="57"/>
      <c r="J4456" s="57"/>
      <c r="K4456" s="59" t="s">
        <v>1</v>
      </c>
      <c r="L4456" s="51"/>
      <c r="M4456" s="59">
        <v>2807.1</v>
      </c>
      <c r="N4456" s="51"/>
      <c r="O4456" s="82" t="s">
        <v>1</v>
      </c>
      <c r="P4456" s="51"/>
    </row>
    <row r="4457" spans="1:16">
      <c r="A4457" s="54" t="s">
        <v>1</v>
      </c>
      <c r="B4457" s="51"/>
      <c r="C4457" s="54" t="s">
        <v>292</v>
      </c>
      <c r="D4457" s="51"/>
      <c r="E4457" s="56" t="s">
        <v>293</v>
      </c>
      <c r="F4457" s="57"/>
      <c r="G4457" s="57"/>
      <c r="H4457" s="57"/>
      <c r="I4457" s="57"/>
      <c r="J4457" s="57"/>
      <c r="K4457" s="55">
        <v>150</v>
      </c>
      <c r="L4457" s="51"/>
      <c r="M4457" s="55">
        <v>76.88</v>
      </c>
      <c r="N4457" s="51"/>
      <c r="O4457" s="81">
        <v>51.25</v>
      </c>
      <c r="P4457" s="51"/>
    </row>
    <row r="4458" spans="1:16">
      <c r="A4458" s="58" t="s">
        <v>1</v>
      </c>
      <c r="B4458" s="51"/>
      <c r="C4458" s="58" t="s">
        <v>294</v>
      </c>
      <c r="D4458" s="51"/>
      <c r="E4458" s="65" t="s">
        <v>295</v>
      </c>
      <c r="F4458" s="57"/>
      <c r="G4458" s="57"/>
      <c r="H4458" s="57"/>
      <c r="I4458" s="57"/>
      <c r="J4458" s="57"/>
      <c r="K4458" s="59" t="s">
        <v>1</v>
      </c>
      <c r="L4458" s="51"/>
      <c r="M4458" s="59">
        <v>76.88</v>
      </c>
      <c r="N4458" s="51"/>
      <c r="O4458" s="82" t="s">
        <v>1</v>
      </c>
      <c r="P4458" s="51"/>
    </row>
    <row r="4459" spans="1:16">
      <c r="A4459" s="60"/>
      <c r="B4459" s="51"/>
      <c r="C4459" s="60" t="s">
        <v>703</v>
      </c>
      <c r="D4459" s="51"/>
      <c r="E4459" s="64" t="s">
        <v>704</v>
      </c>
      <c r="F4459" s="57"/>
      <c r="G4459" s="57"/>
      <c r="H4459" s="57"/>
      <c r="I4459" s="57"/>
      <c r="J4459" s="57"/>
      <c r="K4459" s="61">
        <v>6048900</v>
      </c>
      <c r="L4459" s="51"/>
      <c r="M4459" s="61">
        <v>2938831.02</v>
      </c>
      <c r="N4459" s="51"/>
      <c r="O4459" s="80">
        <v>48.58</v>
      </c>
      <c r="P4459" s="51"/>
    </row>
    <row r="4460" spans="1:16">
      <c r="A4460" s="62" t="s">
        <v>1</v>
      </c>
      <c r="B4460" s="51"/>
      <c r="C4460" s="62" t="s">
        <v>390</v>
      </c>
      <c r="D4460" s="51"/>
      <c r="E4460" s="51"/>
      <c r="F4460" s="51"/>
      <c r="G4460" s="51"/>
      <c r="H4460" s="51"/>
      <c r="I4460" s="51"/>
      <c r="J4460" s="51"/>
      <c r="K4460" s="63">
        <v>6048900</v>
      </c>
      <c r="L4460" s="51"/>
      <c r="M4460" s="63">
        <v>2938831.02</v>
      </c>
      <c r="N4460" s="51"/>
      <c r="O4460" s="76">
        <v>48.58</v>
      </c>
      <c r="P4460" s="51"/>
    </row>
    <row r="4461" spans="1:16">
      <c r="A4461" s="62" t="s">
        <v>1</v>
      </c>
      <c r="B4461" s="51"/>
      <c r="C4461" s="62" t="s">
        <v>391</v>
      </c>
      <c r="D4461" s="51"/>
      <c r="E4461" s="51"/>
      <c r="F4461" s="51"/>
      <c r="G4461" s="51"/>
      <c r="H4461" s="51"/>
      <c r="I4461" s="51"/>
      <c r="J4461" s="51"/>
      <c r="K4461" s="63">
        <v>6048900</v>
      </c>
      <c r="L4461" s="51"/>
      <c r="M4461" s="63">
        <v>2938831.02</v>
      </c>
      <c r="N4461" s="51"/>
      <c r="O4461" s="76">
        <v>48.58</v>
      </c>
      <c r="P4461" s="51"/>
    </row>
    <row r="4462" spans="1:16">
      <c r="A4462" s="54" t="s">
        <v>1</v>
      </c>
      <c r="B4462" s="51"/>
      <c r="C4462" s="54" t="s">
        <v>220</v>
      </c>
      <c r="D4462" s="51"/>
      <c r="E4462" s="56" t="s">
        <v>221</v>
      </c>
      <c r="F4462" s="57"/>
      <c r="G4462" s="57"/>
      <c r="H4462" s="57"/>
      <c r="I4462" s="57"/>
      <c r="J4462" s="57"/>
      <c r="K4462" s="55">
        <v>5010000</v>
      </c>
      <c r="L4462" s="51"/>
      <c r="M4462" s="55">
        <v>2423703.94</v>
      </c>
      <c r="N4462" s="51"/>
      <c r="O4462" s="81">
        <v>48.38</v>
      </c>
      <c r="P4462" s="51"/>
    </row>
    <row r="4463" spans="1:16">
      <c r="A4463" s="58" t="s">
        <v>1</v>
      </c>
      <c r="B4463" s="51"/>
      <c r="C4463" s="58" t="s">
        <v>222</v>
      </c>
      <c r="D4463" s="51"/>
      <c r="E4463" s="65" t="s">
        <v>223</v>
      </c>
      <c r="F4463" s="57"/>
      <c r="G4463" s="57"/>
      <c r="H4463" s="57"/>
      <c r="I4463" s="57"/>
      <c r="J4463" s="57"/>
      <c r="K4463" s="59" t="s">
        <v>1</v>
      </c>
      <c r="L4463" s="51"/>
      <c r="M4463" s="59">
        <v>2322489.69</v>
      </c>
      <c r="N4463" s="51"/>
      <c r="O4463" s="82" t="s">
        <v>1</v>
      </c>
      <c r="P4463" s="51"/>
    </row>
    <row r="4464" spans="1:16">
      <c r="A4464" s="58" t="s">
        <v>1</v>
      </c>
      <c r="B4464" s="51"/>
      <c r="C4464" s="58" t="s">
        <v>323</v>
      </c>
      <c r="D4464" s="51"/>
      <c r="E4464" s="65" t="s">
        <v>324</v>
      </c>
      <c r="F4464" s="57"/>
      <c r="G4464" s="57"/>
      <c r="H4464" s="57"/>
      <c r="I4464" s="57"/>
      <c r="J4464" s="57"/>
      <c r="K4464" s="59" t="s">
        <v>1</v>
      </c>
      <c r="L4464" s="51"/>
      <c r="M4464" s="59">
        <v>28098.93</v>
      </c>
      <c r="N4464" s="51"/>
      <c r="O4464" s="82" t="s">
        <v>1</v>
      </c>
      <c r="P4464" s="51"/>
    </row>
    <row r="4465" spans="1:16">
      <c r="A4465" s="58" t="s">
        <v>1</v>
      </c>
      <c r="B4465" s="51"/>
      <c r="C4465" s="58" t="s">
        <v>705</v>
      </c>
      <c r="D4465" s="51"/>
      <c r="E4465" s="65" t="s">
        <v>706</v>
      </c>
      <c r="F4465" s="57"/>
      <c r="G4465" s="57"/>
      <c r="H4465" s="57"/>
      <c r="I4465" s="57"/>
      <c r="J4465" s="57"/>
      <c r="K4465" s="59" t="s">
        <v>1</v>
      </c>
      <c r="L4465" s="51"/>
      <c r="M4465" s="59">
        <v>73115.320000000007</v>
      </c>
      <c r="N4465" s="51"/>
      <c r="O4465" s="82" t="s">
        <v>1</v>
      </c>
      <c r="P4465" s="51"/>
    </row>
    <row r="4466" spans="1:16">
      <c r="A4466" s="54" t="s">
        <v>1</v>
      </c>
      <c r="B4466" s="51"/>
      <c r="C4466" s="54" t="s">
        <v>224</v>
      </c>
      <c r="D4466" s="51"/>
      <c r="E4466" s="56" t="s">
        <v>225</v>
      </c>
      <c r="F4466" s="57"/>
      <c r="G4466" s="57"/>
      <c r="H4466" s="57"/>
      <c r="I4466" s="57"/>
      <c r="J4466" s="57"/>
      <c r="K4466" s="55">
        <v>185000</v>
      </c>
      <c r="L4466" s="51"/>
      <c r="M4466" s="55">
        <v>78601.509999999995</v>
      </c>
      <c r="N4466" s="51"/>
      <c r="O4466" s="81">
        <v>42.49</v>
      </c>
      <c r="P4466" s="51"/>
    </row>
    <row r="4467" spans="1:16">
      <c r="A4467" s="58" t="s">
        <v>1</v>
      </c>
      <c r="B4467" s="51"/>
      <c r="C4467" s="58" t="s">
        <v>226</v>
      </c>
      <c r="D4467" s="51"/>
      <c r="E4467" s="65" t="s">
        <v>225</v>
      </c>
      <c r="F4467" s="57"/>
      <c r="G4467" s="57"/>
      <c r="H4467" s="57"/>
      <c r="I4467" s="57"/>
      <c r="J4467" s="57"/>
      <c r="K4467" s="59" t="s">
        <v>1</v>
      </c>
      <c r="L4467" s="51"/>
      <c r="M4467" s="59">
        <v>78601.509999999995</v>
      </c>
      <c r="N4467" s="51"/>
      <c r="O4467" s="82" t="s">
        <v>1</v>
      </c>
      <c r="P4467" s="51"/>
    </row>
    <row r="4468" spans="1:16">
      <c r="A4468" s="54" t="s">
        <v>1</v>
      </c>
      <c r="B4468" s="51"/>
      <c r="C4468" s="54" t="s">
        <v>227</v>
      </c>
      <c r="D4468" s="51"/>
      <c r="E4468" s="56" t="s">
        <v>228</v>
      </c>
      <c r="F4468" s="57"/>
      <c r="G4468" s="57"/>
      <c r="H4468" s="57"/>
      <c r="I4468" s="57"/>
      <c r="J4468" s="57"/>
      <c r="K4468" s="55">
        <v>773500</v>
      </c>
      <c r="L4468" s="51"/>
      <c r="M4468" s="55">
        <v>392632.21</v>
      </c>
      <c r="N4468" s="51"/>
      <c r="O4468" s="81">
        <v>50.76</v>
      </c>
      <c r="P4468" s="51"/>
    </row>
    <row r="4469" spans="1:16">
      <c r="A4469" s="58" t="s">
        <v>1</v>
      </c>
      <c r="B4469" s="51"/>
      <c r="C4469" s="58" t="s">
        <v>229</v>
      </c>
      <c r="D4469" s="51"/>
      <c r="E4469" s="65" t="s">
        <v>230</v>
      </c>
      <c r="F4469" s="57"/>
      <c r="G4469" s="57"/>
      <c r="H4469" s="57"/>
      <c r="I4469" s="57"/>
      <c r="J4469" s="57"/>
      <c r="K4469" s="59" t="s">
        <v>1</v>
      </c>
      <c r="L4469" s="51"/>
      <c r="M4469" s="59">
        <v>392632.21</v>
      </c>
      <c r="N4469" s="51"/>
      <c r="O4469" s="82" t="s">
        <v>1</v>
      </c>
      <c r="P4469" s="51"/>
    </row>
    <row r="4470" spans="1:16">
      <c r="A4470" s="54" t="s">
        <v>1</v>
      </c>
      <c r="B4470" s="51"/>
      <c r="C4470" s="54" t="s">
        <v>231</v>
      </c>
      <c r="D4470" s="51"/>
      <c r="E4470" s="56" t="s">
        <v>232</v>
      </c>
      <c r="F4470" s="57"/>
      <c r="G4470" s="57"/>
      <c r="H4470" s="57"/>
      <c r="I4470" s="57"/>
      <c r="J4470" s="57"/>
      <c r="K4470" s="55">
        <v>60000</v>
      </c>
      <c r="L4470" s="51"/>
      <c r="M4470" s="55">
        <v>36793.360000000001</v>
      </c>
      <c r="N4470" s="51"/>
      <c r="O4470" s="81">
        <v>61.32</v>
      </c>
      <c r="P4470" s="51"/>
    </row>
    <row r="4471" spans="1:16">
      <c r="A4471" s="58" t="s">
        <v>1</v>
      </c>
      <c r="B4471" s="51"/>
      <c r="C4471" s="58" t="s">
        <v>233</v>
      </c>
      <c r="D4471" s="51"/>
      <c r="E4471" s="65" t="s">
        <v>234</v>
      </c>
      <c r="F4471" s="57"/>
      <c r="G4471" s="57"/>
      <c r="H4471" s="57"/>
      <c r="I4471" s="57"/>
      <c r="J4471" s="57"/>
      <c r="K4471" s="59" t="s">
        <v>1</v>
      </c>
      <c r="L4471" s="51"/>
      <c r="M4471" s="59">
        <v>36793.360000000001</v>
      </c>
      <c r="N4471" s="51"/>
      <c r="O4471" s="82" t="s">
        <v>1</v>
      </c>
      <c r="P4471" s="51"/>
    </row>
    <row r="4472" spans="1:16">
      <c r="A4472" s="54" t="s">
        <v>1</v>
      </c>
      <c r="B4472" s="51"/>
      <c r="C4472" s="54" t="s">
        <v>245</v>
      </c>
      <c r="D4472" s="51"/>
      <c r="E4472" s="56" t="s">
        <v>246</v>
      </c>
      <c r="F4472" s="57"/>
      <c r="G4472" s="57"/>
      <c r="H4472" s="57"/>
      <c r="I4472" s="57"/>
      <c r="J4472" s="57"/>
      <c r="K4472" s="55">
        <v>20400</v>
      </c>
      <c r="L4472" s="51"/>
      <c r="M4472" s="55">
        <v>7100</v>
      </c>
      <c r="N4472" s="51"/>
      <c r="O4472" s="81">
        <v>34.799999999999997</v>
      </c>
      <c r="P4472" s="51"/>
    </row>
    <row r="4473" spans="1:16">
      <c r="A4473" s="58" t="s">
        <v>1</v>
      </c>
      <c r="B4473" s="51"/>
      <c r="C4473" s="58" t="s">
        <v>290</v>
      </c>
      <c r="D4473" s="51"/>
      <c r="E4473" s="65" t="s">
        <v>291</v>
      </c>
      <c r="F4473" s="57"/>
      <c r="G4473" s="57"/>
      <c r="H4473" s="57"/>
      <c r="I4473" s="57"/>
      <c r="J4473" s="57"/>
      <c r="K4473" s="59" t="s">
        <v>1</v>
      </c>
      <c r="L4473" s="51"/>
      <c r="M4473" s="59">
        <v>7100</v>
      </c>
      <c r="N4473" s="51"/>
      <c r="O4473" s="82" t="s">
        <v>1</v>
      </c>
      <c r="P4473" s="51"/>
    </row>
    <row r="4474" spans="1:16">
      <c r="A4474" s="66" t="s">
        <v>1</v>
      </c>
      <c r="B4474" s="51"/>
      <c r="C4474" s="66" t="s">
        <v>589</v>
      </c>
      <c r="D4474" s="51"/>
      <c r="E4474" s="70" t="s">
        <v>590</v>
      </c>
      <c r="F4474" s="57"/>
      <c r="G4474" s="57"/>
      <c r="H4474" s="57"/>
      <c r="I4474" s="57"/>
      <c r="J4474" s="57"/>
      <c r="K4474" s="67">
        <v>2799287.06</v>
      </c>
      <c r="L4474" s="51"/>
      <c r="M4474" s="67">
        <v>1614530.96</v>
      </c>
      <c r="N4474" s="51"/>
      <c r="O4474" s="79">
        <v>57.68</v>
      </c>
      <c r="P4474" s="51"/>
    </row>
    <row r="4475" spans="1:16">
      <c r="A4475" s="60"/>
      <c r="B4475" s="51"/>
      <c r="C4475" s="60" t="s">
        <v>638</v>
      </c>
      <c r="D4475" s="51"/>
      <c r="E4475" s="64" t="s">
        <v>639</v>
      </c>
      <c r="F4475" s="57"/>
      <c r="G4475" s="57"/>
      <c r="H4475" s="57"/>
      <c r="I4475" s="57"/>
      <c r="J4475" s="57"/>
      <c r="K4475" s="61">
        <v>330650</v>
      </c>
      <c r="L4475" s="51"/>
      <c r="M4475" s="61">
        <v>139910.39999999999</v>
      </c>
      <c r="N4475" s="51"/>
      <c r="O4475" s="80">
        <v>42.31</v>
      </c>
      <c r="P4475" s="51"/>
    </row>
    <row r="4476" spans="1:16">
      <c r="A4476" s="62" t="s">
        <v>1</v>
      </c>
      <c r="B4476" s="51"/>
      <c r="C4476" s="62" t="s">
        <v>384</v>
      </c>
      <c r="D4476" s="51"/>
      <c r="E4476" s="51"/>
      <c r="F4476" s="51"/>
      <c r="G4476" s="51"/>
      <c r="H4476" s="51"/>
      <c r="I4476" s="51"/>
      <c r="J4476" s="51"/>
      <c r="K4476" s="63">
        <v>330650</v>
      </c>
      <c r="L4476" s="51"/>
      <c r="M4476" s="63">
        <v>139910.39999999999</v>
      </c>
      <c r="N4476" s="51"/>
      <c r="O4476" s="76">
        <v>42.31</v>
      </c>
      <c r="P4476" s="51"/>
    </row>
    <row r="4477" spans="1:16">
      <c r="A4477" s="62" t="s">
        <v>1</v>
      </c>
      <c r="B4477" s="51"/>
      <c r="C4477" s="62" t="s">
        <v>385</v>
      </c>
      <c r="D4477" s="51"/>
      <c r="E4477" s="51"/>
      <c r="F4477" s="51"/>
      <c r="G4477" s="51"/>
      <c r="H4477" s="51"/>
      <c r="I4477" s="51"/>
      <c r="J4477" s="51"/>
      <c r="K4477" s="63">
        <v>330650</v>
      </c>
      <c r="L4477" s="51"/>
      <c r="M4477" s="63">
        <v>139910.39999999999</v>
      </c>
      <c r="N4477" s="51"/>
      <c r="O4477" s="76">
        <v>42.31</v>
      </c>
      <c r="P4477" s="51"/>
    </row>
    <row r="4478" spans="1:16">
      <c r="A4478" s="54" t="s">
        <v>1</v>
      </c>
      <c r="B4478" s="51"/>
      <c r="C4478" s="54" t="s">
        <v>220</v>
      </c>
      <c r="D4478" s="51"/>
      <c r="E4478" s="56" t="s">
        <v>221</v>
      </c>
      <c r="F4478" s="57"/>
      <c r="G4478" s="57"/>
      <c r="H4478" s="57"/>
      <c r="I4478" s="57"/>
      <c r="J4478" s="57"/>
      <c r="K4478" s="55">
        <v>276200</v>
      </c>
      <c r="L4478" s="51"/>
      <c r="M4478" s="55">
        <v>116920.75</v>
      </c>
      <c r="N4478" s="51"/>
      <c r="O4478" s="81">
        <v>42.33</v>
      </c>
      <c r="P4478" s="51"/>
    </row>
    <row r="4479" spans="1:16">
      <c r="A4479" s="58" t="s">
        <v>1</v>
      </c>
      <c r="B4479" s="51"/>
      <c r="C4479" s="58" t="s">
        <v>222</v>
      </c>
      <c r="D4479" s="51"/>
      <c r="E4479" s="65" t="s">
        <v>223</v>
      </c>
      <c r="F4479" s="57"/>
      <c r="G4479" s="57"/>
      <c r="H4479" s="57"/>
      <c r="I4479" s="57"/>
      <c r="J4479" s="57"/>
      <c r="K4479" s="59" t="s">
        <v>1</v>
      </c>
      <c r="L4479" s="51"/>
      <c r="M4479" s="59">
        <v>116920.75</v>
      </c>
      <c r="N4479" s="51"/>
      <c r="O4479" s="82" t="s">
        <v>1</v>
      </c>
      <c r="P4479" s="51"/>
    </row>
    <row r="4480" spans="1:16">
      <c r="A4480" s="54" t="s">
        <v>1</v>
      </c>
      <c r="B4480" s="51"/>
      <c r="C4480" s="54" t="s">
        <v>224</v>
      </c>
      <c r="D4480" s="51"/>
      <c r="E4480" s="56" t="s">
        <v>225</v>
      </c>
      <c r="F4480" s="57"/>
      <c r="G4480" s="57"/>
      <c r="H4480" s="57"/>
      <c r="I4480" s="57"/>
      <c r="J4480" s="57"/>
      <c r="K4480" s="55">
        <v>6600</v>
      </c>
      <c r="L4480" s="51"/>
      <c r="M4480" s="55">
        <v>3000</v>
      </c>
      <c r="N4480" s="51"/>
      <c r="O4480" s="81">
        <v>45.45</v>
      </c>
      <c r="P4480" s="51"/>
    </row>
    <row r="4481" spans="1:16">
      <c r="A4481" s="58" t="s">
        <v>1</v>
      </c>
      <c r="B4481" s="51"/>
      <c r="C4481" s="58" t="s">
        <v>226</v>
      </c>
      <c r="D4481" s="51"/>
      <c r="E4481" s="65" t="s">
        <v>225</v>
      </c>
      <c r="F4481" s="57"/>
      <c r="G4481" s="57"/>
      <c r="H4481" s="57"/>
      <c r="I4481" s="57"/>
      <c r="J4481" s="57"/>
      <c r="K4481" s="59" t="s">
        <v>1</v>
      </c>
      <c r="L4481" s="51"/>
      <c r="M4481" s="59">
        <v>3000</v>
      </c>
      <c r="N4481" s="51"/>
      <c r="O4481" s="82" t="s">
        <v>1</v>
      </c>
      <c r="P4481" s="51"/>
    </row>
    <row r="4482" spans="1:16">
      <c r="A4482" s="54" t="s">
        <v>1</v>
      </c>
      <c r="B4482" s="51"/>
      <c r="C4482" s="54" t="s">
        <v>227</v>
      </c>
      <c r="D4482" s="51"/>
      <c r="E4482" s="56" t="s">
        <v>228</v>
      </c>
      <c r="F4482" s="57"/>
      <c r="G4482" s="57"/>
      <c r="H4482" s="57"/>
      <c r="I4482" s="57"/>
      <c r="J4482" s="57"/>
      <c r="K4482" s="55">
        <v>45600</v>
      </c>
      <c r="L4482" s="51"/>
      <c r="M4482" s="55">
        <v>19291.939999999999</v>
      </c>
      <c r="N4482" s="51"/>
      <c r="O4482" s="81">
        <v>42.31</v>
      </c>
      <c r="P4482" s="51"/>
    </row>
    <row r="4483" spans="1:16">
      <c r="A4483" s="58" t="s">
        <v>1</v>
      </c>
      <c r="B4483" s="51"/>
      <c r="C4483" s="58" t="s">
        <v>229</v>
      </c>
      <c r="D4483" s="51"/>
      <c r="E4483" s="65" t="s">
        <v>230</v>
      </c>
      <c r="F4483" s="57"/>
      <c r="G4483" s="57"/>
      <c r="H4483" s="57"/>
      <c r="I4483" s="57"/>
      <c r="J4483" s="57"/>
      <c r="K4483" s="59" t="s">
        <v>1</v>
      </c>
      <c r="L4483" s="51"/>
      <c r="M4483" s="59">
        <v>19291.939999999999</v>
      </c>
      <c r="N4483" s="51"/>
      <c r="O4483" s="82" t="s">
        <v>1</v>
      </c>
      <c r="P4483" s="51"/>
    </row>
    <row r="4484" spans="1:16">
      <c r="A4484" s="54" t="s">
        <v>1</v>
      </c>
      <c r="B4484" s="51"/>
      <c r="C4484" s="54" t="s">
        <v>231</v>
      </c>
      <c r="D4484" s="51"/>
      <c r="E4484" s="56" t="s">
        <v>232</v>
      </c>
      <c r="F4484" s="57"/>
      <c r="G4484" s="57"/>
      <c r="H4484" s="57"/>
      <c r="I4484" s="57"/>
      <c r="J4484" s="57"/>
      <c r="K4484" s="55">
        <v>2250</v>
      </c>
      <c r="L4484" s="51"/>
      <c r="M4484" s="55">
        <v>697.71</v>
      </c>
      <c r="N4484" s="51"/>
      <c r="O4484" s="81">
        <v>31.01</v>
      </c>
      <c r="P4484" s="51"/>
    </row>
    <row r="4485" spans="1:16">
      <c r="A4485" s="58" t="s">
        <v>1</v>
      </c>
      <c r="B4485" s="51"/>
      <c r="C4485" s="58" t="s">
        <v>233</v>
      </c>
      <c r="D4485" s="51"/>
      <c r="E4485" s="65" t="s">
        <v>234</v>
      </c>
      <c r="F4485" s="57"/>
      <c r="G4485" s="57"/>
      <c r="H4485" s="57"/>
      <c r="I4485" s="57"/>
      <c r="J4485" s="57"/>
      <c r="K4485" s="59" t="s">
        <v>1</v>
      </c>
      <c r="L4485" s="51"/>
      <c r="M4485" s="59">
        <v>697.71</v>
      </c>
      <c r="N4485" s="51"/>
      <c r="O4485" s="82" t="s">
        <v>1</v>
      </c>
      <c r="P4485" s="51"/>
    </row>
    <row r="4486" spans="1:16">
      <c r="A4486" s="60"/>
      <c r="B4486" s="51"/>
      <c r="C4486" s="60" t="s">
        <v>640</v>
      </c>
      <c r="D4486" s="51"/>
      <c r="E4486" s="64" t="s">
        <v>641</v>
      </c>
      <c r="F4486" s="57"/>
      <c r="G4486" s="57"/>
      <c r="H4486" s="57"/>
      <c r="I4486" s="57"/>
      <c r="J4486" s="57"/>
      <c r="K4486" s="61">
        <v>1548989.27</v>
      </c>
      <c r="L4486" s="51"/>
      <c r="M4486" s="61">
        <v>992599.19</v>
      </c>
      <c r="N4486" s="51"/>
      <c r="O4486" s="80">
        <v>64.08</v>
      </c>
      <c r="P4486" s="51"/>
    </row>
    <row r="4487" spans="1:16">
      <c r="A4487" s="62" t="s">
        <v>1</v>
      </c>
      <c r="B4487" s="51"/>
      <c r="C4487" s="62" t="s">
        <v>384</v>
      </c>
      <c r="D4487" s="51"/>
      <c r="E4487" s="51"/>
      <c r="F4487" s="51"/>
      <c r="G4487" s="51"/>
      <c r="H4487" s="51"/>
      <c r="I4487" s="51"/>
      <c r="J4487" s="51"/>
      <c r="K4487" s="63">
        <v>143020</v>
      </c>
      <c r="L4487" s="51"/>
      <c r="M4487" s="63">
        <v>48431.91</v>
      </c>
      <c r="N4487" s="51"/>
      <c r="O4487" s="76">
        <v>33.86</v>
      </c>
      <c r="P4487" s="51"/>
    </row>
    <row r="4488" spans="1:16">
      <c r="A4488" s="62" t="s">
        <v>1</v>
      </c>
      <c r="B4488" s="51"/>
      <c r="C4488" s="62" t="s">
        <v>385</v>
      </c>
      <c r="D4488" s="51"/>
      <c r="E4488" s="51"/>
      <c r="F4488" s="51"/>
      <c r="G4488" s="51"/>
      <c r="H4488" s="51"/>
      <c r="I4488" s="51"/>
      <c r="J4488" s="51"/>
      <c r="K4488" s="63">
        <v>143020</v>
      </c>
      <c r="L4488" s="51"/>
      <c r="M4488" s="63">
        <v>48431.91</v>
      </c>
      <c r="N4488" s="51"/>
      <c r="O4488" s="76">
        <v>33.86</v>
      </c>
      <c r="P4488" s="51"/>
    </row>
    <row r="4489" spans="1:16">
      <c r="A4489" s="54" t="s">
        <v>1</v>
      </c>
      <c r="B4489" s="51"/>
      <c r="C4489" s="54" t="s">
        <v>220</v>
      </c>
      <c r="D4489" s="51"/>
      <c r="E4489" s="56" t="s">
        <v>221</v>
      </c>
      <c r="F4489" s="57"/>
      <c r="G4489" s="57"/>
      <c r="H4489" s="57"/>
      <c r="I4489" s="57"/>
      <c r="J4489" s="57"/>
      <c r="K4489" s="55">
        <v>109500</v>
      </c>
      <c r="L4489" s="51"/>
      <c r="M4489" s="55">
        <v>39357.449999999997</v>
      </c>
      <c r="N4489" s="51"/>
      <c r="O4489" s="81">
        <v>35.94</v>
      </c>
      <c r="P4489" s="51"/>
    </row>
    <row r="4490" spans="1:16">
      <c r="A4490" s="58" t="s">
        <v>1</v>
      </c>
      <c r="B4490" s="51"/>
      <c r="C4490" s="58" t="s">
        <v>222</v>
      </c>
      <c r="D4490" s="51"/>
      <c r="E4490" s="65" t="s">
        <v>223</v>
      </c>
      <c r="F4490" s="57"/>
      <c r="G4490" s="57"/>
      <c r="H4490" s="57"/>
      <c r="I4490" s="57"/>
      <c r="J4490" s="57"/>
      <c r="K4490" s="59" t="s">
        <v>1</v>
      </c>
      <c r="L4490" s="51"/>
      <c r="M4490" s="59">
        <v>39357.449999999997</v>
      </c>
      <c r="N4490" s="51"/>
      <c r="O4490" s="82" t="s">
        <v>1</v>
      </c>
      <c r="P4490" s="51"/>
    </row>
    <row r="4491" spans="1:16">
      <c r="A4491" s="54" t="s">
        <v>1</v>
      </c>
      <c r="B4491" s="51"/>
      <c r="C4491" s="54" t="s">
        <v>224</v>
      </c>
      <c r="D4491" s="51"/>
      <c r="E4491" s="56" t="s">
        <v>225</v>
      </c>
      <c r="F4491" s="57"/>
      <c r="G4491" s="57"/>
      <c r="H4491" s="57"/>
      <c r="I4491" s="57"/>
      <c r="J4491" s="57"/>
      <c r="K4491" s="55">
        <v>9300</v>
      </c>
      <c r="L4491" s="51"/>
      <c r="M4491" s="55">
        <v>1500</v>
      </c>
      <c r="N4491" s="51"/>
      <c r="O4491" s="81">
        <v>16.13</v>
      </c>
      <c r="P4491" s="51"/>
    </row>
    <row r="4492" spans="1:16">
      <c r="A4492" s="58" t="s">
        <v>1</v>
      </c>
      <c r="B4492" s="51"/>
      <c r="C4492" s="58" t="s">
        <v>226</v>
      </c>
      <c r="D4492" s="51"/>
      <c r="E4492" s="65" t="s">
        <v>225</v>
      </c>
      <c r="F4492" s="57"/>
      <c r="G4492" s="57"/>
      <c r="H4492" s="57"/>
      <c r="I4492" s="57"/>
      <c r="J4492" s="57"/>
      <c r="K4492" s="59" t="s">
        <v>1</v>
      </c>
      <c r="L4492" s="51"/>
      <c r="M4492" s="59">
        <v>1500</v>
      </c>
      <c r="N4492" s="51"/>
      <c r="O4492" s="82" t="s">
        <v>1</v>
      </c>
      <c r="P4492" s="51"/>
    </row>
    <row r="4493" spans="1:16">
      <c r="A4493" s="54" t="s">
        <v>1</v>
      </c>
      <c r="B4493" s="51"/>
      <c r="C4493" s="54" t="s">
        <v>227</v>
      </c>
      <c r="D4493" s="51"/>
      <c r="E4493" s="56" t="s">
        <v>228</v>
      </c>
      <c r="F4493" s="57"/>
      <c r="G4493" s="57"/>
      <c r="H4493" s="57"/>
      <c r="I4493" s="57"/>
      <c r="J4493" s="57"/>
      <c r="K4493" s="55">
        <v>18600</v>
      </c>
      <c r="L4493" s="51"/>
      <c r="M4493" s="55">
        <v>6493.97</v>
      </c>
      <c r="N4493" s="51"/>
      <c r="O4493" s="81">
        <v>34.909999999999997</v>
      </c>
      <c r="P4493" s="51"/>
    </row>
    <row r="4494" spans="1:16">
      <c r="A4494" s="58" t="s">
        <v>1</v>
      </c>
      <c r="B4494" s="51"/>
      <c r="C4494" s="58" t="s">
        <v>229</v>
      </c>
      <c r="D4494" s="51"/>
      <c r="E4494" s="65" t="s">
        <v>230</v>
      </c>
      <c r="F4494" s="57"/>
      <c r="G4494" s="57"/>
      <c r="H4494" s="57"/>
      <c r="I4494" s="57"/>
      <c r="J4494" s="57"/>
      <c r="K4494" s="59" t="s">
        <v>1</v>
      </c>
      <c r="L4494" s="51"/>
      <c r="M4494" s="59">
        <v>6493.97</v>
      </c>
      <c r="N4494" s="51"/>
      <c r="O4494" s="82" t="s">
        <v>1</v>
      </c>
      <c r="P4494" s="51"/>
    </row>
    <row r="4495" spans="1:16">
      <c r="A4495" s="54" t="s">
        <v>1</v>
      </c>
      <c r="B4495" s="51"/>
      <c r="C4495" s="54" t="s">
        <v>231</v>
      </c>
      <c r="D4495" s="51"/>
      <c r="E4495" s="56" t="s">
        <v>232</v>
      </c>
      <c r="F4495" s="57"/>
      <c r="G4495" s="57"/>
      <c r="H4495" s="57"/>
      <c r="I4495" s="57"/>
      <c r="J4495" s="57"/>
      <c r="K4495" s="55">
        <v>4500</v>
      </c>
      <c r="L4495" s="51"/>
      <c r="M4495" s="55">
        <v>1080.49</v>
      </c>
      <c r="N4495" s="51"/>
      <c r="O4495" s="81">
        <v>24.01</v>
      </c>
      <c r="P4495" s="51"/>
    </row>
    <row r="4496" spans="1:16">
      <c r="A4496" s="58" t="s">
        <v>1</v>
      </c>
      <c r="B4496" s="51"/>
      <c r="C4496" s="58" t="s">
        <v>233</v>
      </c>
      <c r="D4496" s="51"/>
      <c r="E4496" s="65" t="s">
        <v>234</v>
      </c>
      <c r="F4496" s="57"/>
      <c r="G4496" s="57"/>
      <c r="H4496" s="57"/>
      <c r="I4496" s="57"/>
      <c r="J4496" s="57"/>
      <c r="K4496" s="59" t="s">
        <v>1</v>
      </c>
      <c r="L4496" s="51"/>
      <c r="M4496" s="59">
        <v>1080.49</v>
      </c>
      <c r="N4496" s="51"/>
      <c r="O4496" s="82" t="s">
        <v>1</v>
      </c>
      <c r="P4496" s="51"/>
    </row>
    <row r="4497" spans="1:16">
      <c r="A4497" s="54" t="s">
        <v>1</v>
      </c>
      <c r="B4497" s="51"/>
      <c r="C4497" s="54" t="s">
        <v>235</v>
      </c>
      <c r="D4497" s="51"/>
      <c r="E4497" s="56" t="s">
        <v>236</v>
      </c>
      <c r="F4497" s="57"/>
      <c r="G4497" s="57"/>
      <c r="H4497" s="57"/>
      <c r="I4497" s="57"/>
      <c r="J4497" s="57"/>
      <c r="K4497" s="55">
        <v>1120</v>
      </c>
      <c r="L4497" s="51"/>
      <c r="M4497" s="55">
        <v>0</v>
      </c>
      <c r="N4497" s="51"/>
      <c r="O4497" s="81">
        <v>0</v>
      </c>
      <c r="P4497" s="51"/>
    </row>
    <row r="4498" spans="1:16">
      <c r="A4498" s="58" t="s">
        <v>1</v>
      </c>
      <c r="B4498" s="51"/>
      <c r="C4498" s="58" t="s">
        <v>237</v>
      </c>
      <c r="D4498" s="51"/>
      <c r="E4498" s="65" t="s">
        <v>238</v>
      </c>
      <c r="F4498" s="57"/>
      <c r="G4498" s="57"/>
      <c r="H4498" s="57"/>
      <c r="I4498" s="57"/>
      <c r="J4498" s="57"/>
      <c r="K4498" s="59" t="s">
        <v>1</v>
      </c>
      <c r="L4498" s="51"/>
      <c r="M4498" s="59">
        <v>0</v>
      </c>
      <c r="N4498" s="51"/>
      <c r="O4498" s="82" t="s">
        <v>1</v>
      </c>
      <c r="P4498" s="51"/>
    </row>
    <row r="4499" spans="1:16">
      <c r="A4499" s="62" t="s">
        <v>1</v>
      </c>
      <c r="B4499" s="51"/>
      <c r="C4499" s="62" t="s">
        <v>386</v>
      </c>
      <c r="D4499" s="51"/>
      <c r="E4499" s="51"/>
      <c r="F4499" s="51"/>
      <c r="G4499" s="51"/>
      <c r="H4499" s="51"/>
      <c r="I4499" s="51"/>
      <c r="J4499" s="51"/>
      <c r="K4499" s="63">
        <v>7188.76</v>
      </c>
      <c r="L4499" s="51"/>
      <c r="M4499" s="63">
        <v>1205.98</v>
      </c>
      <c r="N4499" s="51"/>
      <c r="O4499" s="76">
        <v>16.78</v>
      </c>
      <c r="P4499" s="51"/>
    </row>
    <row r="4500" spans="1:16">
      <c r="A4500" s="62" t="s">
        <v>1</v>
      </c>
      <c r="B4500" s="51"/>
      <c r="C4500" s="62" t="s">
        <v>387</v>
      </c>
      <c r="D4500" s="51"/>
      <c r="E4500" s="51"/>
      <c r="F4500" s="51"/>
      <c r="G4500" s="51"/>
      <c r="H4500" s="51"/>
      <c r="I4500" s="51"/>
      <c r="J4500" s="51"/>
      <c r="K4500" s="63">
        <v>7188.76</v>
      </c>
      <c r="L4500" s="51"/>
      <c r="M4500" s="63">
        <v>1205.98</v>
      </c>
      <c r="N4500" s="51"/>
      <c r="O4500" s="76">
        <v>16.78</v>
      </c>
      <c r="P4500" s="51"/>
    </row>
    <row r="4501" spans="1:16">
      <c r="A4501" s="54" t="s">
        <v>1</v>
      </c>
      <c r="B4501" s="51"/>
      <c r="C4501" s="54" t="s">
        <v>235</v>
      </c>
      <c r="D4501" s="51"/>
      <c r="E4501" s="56" t="s">
        <v>236</v>
      </c>
      <c r="F4501" s="57"/>
      <c r="G4501" s="57"/>
      <c r="H4501" s="57"/>
      <c r="I4501" s="57"/>
      <c r="J4501" s="57"/>
      <c r="K4501" s="55">
        <v>4300</v>
      </c>
      <c r="L4501" s="51"/>
      <c r="M4501" s="55">
        <v>1205.98</v>
      </c>
      <c r="N4501" s="51"/>
      <c r="O4501" s="81">
        <v>28.05</v>
      </c>
      <c r="P4501" s="51"/>
    </row>
    <row r="4502" spans="1:16">
      <c r="A4502" s="58" t="s">
        <v>1</v>
      </c>
      <c r="B4502" s="51"/>
      <c r="C4502" s="58" t="s">
        <v>237</v>
      </c>
      <c r="D4502" s="51"/>
      <c r="E4502" s="65" t="s">
        <v>238</v>
      </c>
      <c r="F4502" s="57"/>
      <c r="G4502" s="57"/>
      <c r="H4502" s="57"/>
      <c r="I4502" s="57"/>
      <c r="J4502" s="57"/>
      <c r="K4502" s="59" t="s">
        <v>1</v>
      </c>
      <c r="L4502" s="51"/>
      <c r="M4502" s="59">
        <v>1205.98</v>
      </c>
      <c r="N4502" s="51"/>
      <c r="O4502" s="82" t="s">
        <v>1</v>
      </c>
      <c r="P4502" s="51"/>
    </row>
    <row r="4503" spans="1:16">
      <c r="A4503" s="54" t="s">
        <v>1</v>
      </c>
      <c r="B4503" s="51"/>
      <c r="C4503" s="54" t="s">
        <v>239</v>
      </c>
      <c r="D4503" s="51"/>
      <c r="E4503" s="56" t="s">
        <v>240</v>
      </c>
      <c r="F4503" s="57"/>
      <c r="G4503" s="57"/>
      <c r="H4503" s="57"/>
      <c r="I4503" s="57"/>
      <c r="J4503" s="57"/>
      <c r="K4503" s="55">
        <v>888.76</v>
      </c>
      <c r="L4503" s="51"/>
      <c r="M4503" s="55">
        <v>0</v>
      </c>
      <c r="N4503" s="51"/>
      <c r="O4503" s="81">
        <v>0</v>
      </c>
      <c r="P4503" s="51"/>
    </row>
    <row r="4504" spans="1:16">
      <c r="A4504" s="58" t="s">
        <v>1</v>
      </c>
      <c r="B4504" s="51"/>
      <c r="C4504" s="58" t="s">
        <v>274</v>
      </c>
      <c r="D4504" s="51"/>
      <c r="E4504" s="65" t="s">
        <v>275</v>
      </c>
      <c r="F4504" s="57"/>
      <c r="G4504" s="57"/>
      <c r="H4504" s="57"/>
      <c r="I4504" s="57"/>
      <c r="J4504" s="57"/>
      <c r="K4504" s="59" t="s">
        <v>1</v>
      </c>
      <c r="L4504" s="51"/>
      <c r="M4504" s="59">
        <v>0</v>
      </c>
      <c r="N4504" s="51"/>
      <c r="O4504" s="82" t="s">
        <v>1</v>
      </c>
      <c r="P4504" s="51"/>
    </row>
    <row r="4505" spans="1:16">
      <c r="A4505" s="54" t="s">
        <v>1</v>
      </c>
      <c r="B4505" s="51"/>
      <c r="C4505" s="54" t="s">
        <v>245</v>
      </c>
      <c r="D4505" s="51"/>
      <c r="E4505" s="56" t="s">
        <v>246</v>
      </c>
      <c r="F4505" s="57"/>
      <c r="G4505" s="57"/>
      <c r="H4505" s="57"/>
      <c r="I4505" s="57"/>
      <c r="J4505" s="57"/>
      <c r="K4505" s="55">
        <v>2000</v>
      </c>
      <c r="L4505" s="51"/>
      <c r="M4505" s="55">
        <v>0</v>
      </c>
      <c r="N4505" s="51"/>
      <c r="O4505" s="81">
        <v>0</v>
      </c>
      <c r="P4505" s="51"/>
    </row>
    <row r="4506" spans="1:16">
      <c r="A4506" s="58" t="s">
        <v>1</v>
      </c>
      <c r="B4506" s="51"/>
      <c r="C4506" s="58" t="s">
        <v>251</v>
      </c>
      <c r="D4506" s="51"/>
      <c r="E4506" s="65" t="s">
        <v>246</v>
      </c>
      <c r="F4506" s="57"/>
      <c r="G4506" s="57"/>
      <c r="H4506" s="57"/>
      <c r="I4506" s="57"/>
      <c r="J4506" s="57"/>
      <c r="K4506" s="59" t="s">
        <v>1</v>
      </c>
      <c r="L4506" s="51"/>
      <c r="M4506" s="59">
        <v>0</v>
      </c>
      <c r="N4506" s="51"/>
      <c r="O4506" s="82" t="s">
        <v>1</v>
      </c>
      <c r="P4506" s="51"/>
    </row>
    <row r="4507" spans="1:16">
      <c r="A4507" s="62" t="s">
        <v>1</v>
      </c>
      <c r="B4507" s="51"/>
      <c r="C4507" s="62" t="s">
        <v>388</v>
      </c>
      <c r="D4507" s="51"/>
      <c r="E4507" s="51"/>
      <c r="F4507" s="51"/>
      <c r="G4507" s="51"/>
      <c r="H4507" s="51"/>
      <c r="I4507" s="51"/>
      <c r="J4507" s="51"/>
      <c r="K4507" s="63">
        <v>55382.47</v>
      </c>
      <c r="L4507" s="51"/>
      <c r="M4507" s="63">
        <v>27107.65</v>
      </c>
      <c r="N4507" s="51"/>
      <c r="O4507" s="76">
        <v>48.95</v>
      </c>
      <c r="P4507" s="51"/>
    </row>
    <row r="4508" spans="1:16">
      <c r="A4508" s="62" t="s">
        <v>1</v>
      </c>
      <c r="B4508" s="51"/>
      <c r="C4508" s="62" t="s">
        <v>389</v>
      </c>
      <c r="D4508" s="51"/>
      <c r="E4508" s="51"/>
      <c r="F4508" s="51"/>
      <c r="G4508" s="51"/>
      <c r="H4508" s="51"/>
      <c r="I4508" s="51"/>
      <c r="J4508" s="51"/>
      <c r="K4508" s="63">
        <v>55382.47</v>
      </c>
      <c r="L4508" s="51"/>
      <c r="M4508" s="63">
        <v>27107.65</v>
      </c>
      <c r="N4508" s="51"/>
      <c r="O4508" s="76">
        <v>48.95</v>
      </c>
      <c r="P4508" s="51"/>
    </row>
    <row r="4509" spans="1:16">
      <c r="A4509" s="54" t="s">
        <v>1</v>
      </c>
      <c r="B4509" s="51"/>
      <c r="C4509" s="54" t="s">
        <v>231</v>
      </c>
      <c r="D4509" s="51"/>
      <c r="E4509" s="56" t="s">
        <v>232</v>
      </c>
      <c r="F4509" s="57"/>
      <c r="G4509" s="57"/>
      <c r="H4509" s="57"/>
      <c r="I4509" s="57"/>
      <c r="J4509" s="57"/>
      <c r="K4509" s="55">
        <v>10000</v>
      </c>
      <c r="L4509" s="51"/>
      <c r="M4509" s="55">
        <v>9216</v>
      </c>
      <c r="N4509" s="51"/>
      <c r="O4509" s="81">
        <v>92.16</v>
      </c>
      <c r="P4509" s="51"/>
    </row>
    <row r="4510" spans="1:16">
      <c r="A4510" s="58" t="s">
        <v>1</v>
      </c>
      <c r="B4510" s="51"/>
      <c r="C4510" s="58" t="s">
        <v>258</v>
      </c>
      <c r="D4510" s="51"/>
      <c r="E4510" s="65" t="s">
        <v>259</v>
      </c>
      <c r="F4510" s="57"/>
      <c r="G4510" s="57"/>
      <c r="H4510" s="57"/>
      <c r="I4510" s="57"/>
      <c r="J4510" s="57"/>
      <c r="K4510" s="59" t="s">
        <v>1</v>
      </c>
      <c r="L4510" s="51"/>
      <c r="M4510" s="59">
        <v>7291</v>
      </c>
      <c r="N4510" s="51"/>
      <c r="O4510" s="82" t="s">
        <v>1</v>
      </c>
      <c r="P4510" s="51"/>
    </row>
    <row r="4511" spans="1:16">
      <c r="A4511" s="58" t="s">
        <v>1</v>
      </c>
      <c r="B4511" s="51"/>
      <c r="C4511" s="58" t="s">
        <v>260</v>
      </c>
      <c r="D4511" s="51"/>
      <c r="E4511" s="65" t="s">
        <v>261</v>
      </c>
      <c r="F4511" s="57"/>
      <c r="G4511" s="57"/>
      <c r="H4511" s="57"/>
      <c r="I4511" s="57"/>
      <c r="J4511" s="57"/>
      <c r="K4511" s="59" t="s">
        <v>1</v>
      </c>
      <c r="L4511" s="51"/>
      <c r="M4511" s="59">
        <v>1925</v>
      </c>
      <c r="N4511" s="51"/>
      <c r="O4511" s="82" t="s">
        <v>1</v>
      </c>
      <c r="P4511" s="51"/>
    </row>
    <row r="4512" spans="1:16">
      <c r="A4512" s="54" t="s">
        <v>1</v>
      </c>
      <c r="B4512" s="51"/>
      <c r="C4512" s="54" t="s">
        <v>235</v>
      </c>
      <c r="D4512" s="51"/>
      <c r="E4512" s="56" t="s">
        <v>236</v>
      </c>
      <c r="F4512" s="57"/>
      <c r="G4512" s="57"/>
      <c r="H4512" s="57"/>
      <c r="I4512" s="57"/>
      <c r="J4512" s="57"/>
      <c r="K4512" s="55">
        <v>31882.47</v>
      </c>
      <c r="L4512" s="51"/>
      <c r="M4512" s="55">
        <v>15092.15</v>
      </c>
      <c r="N4512" s="51"/>
      <c r="O4512" s="81">
        <v>47.34</v>
      </c>
      <c r="P4512" s="51"/>
    </row>
    <row r="4513" spans="1:16">
      <c r="A4513" s="58" t="s">
        <v>1</v>
      </c>
      <c r="B4513" s="51"/>
      <c r="C4513" s="58" t="s">
        <v>237</v>
      </c>
      <c r="D4513" s="51"/>
      <c r="E4513" s="65" t="s">
        <v>238</v>
      </c>
      <c r="F4513" s="57"/>
      <c r="G4513" s="57"/>
      <c r="H4513" s="57"/>
      <c r="I4513" s="57"/>
      <c r="J4513" s="57"/>
      <c r="K4513" s="59" t="s">
        <v>1</v>
      </c>
      <c r="L4513" s="51"/>
      <c r="M4513" s="59">
        <v>4921.46</v>
      </c>
      <c r="N4513" s="51"/>
      <c r="O4513" s="82" t="s">
        <v>1</v>
      </c>
      <c r="P4513" s="51"/>
    </row>
    <row r="4514" spans="1:16">
      <c r="A4514" s="58" t="s">
        <v>1</v>
      </c>
      <c r="B4514" s="51"/>
      <c r="C4514" s="58" t="s">
        <v>327</v>
      </c>
      <c r="D4514" s="51"/>
      <c r="E4514" s="65" t="s">
        <v>328</v>
      </c>
      <c r="F4514" s="57"/>
      <c r="G4514" s="57"/>
      <c r="H4514" s="57"/>
      <c r="I4514" s="57"/>
      <c r="J4514" s="57"/>
      <c r="K4514" s="59" t="s">
        <v>1</v>
      </c>
      <c r="L4514" s="51"/>
      <c r="M4514" s="59">
        <v>5534.21</v>
      </c>
      <c r="N4514" s="51"/>
      <c r="O4514" s="82" t="s">
        <v>1</v>
      </c>
      <c r="P4514" s="51"/>
    </row>
    <row r="4515" spans="1:16">
      <c r="A4515" s="58" t="s">
        <v>1</v>
      </c>
      <c r="B4515" s="51"/>
      <c r="C4515" s="58" t="s">
        <v>266</v>
      </c>
      <c r="D4515" s="51"/>
      <c r="E4515" s="65" t="s">
        <v>267</v>
      </c>
      <c r="F4515" s="57"/>
      <c r="G4515" s="57"/>
      <c r="H4515" s="57"/>
      <c r="I4515" s="57"/>
      <c r="J4515" s="57"/>
      <c r="K4515" s="59" t="s">
        <v>1</v>
      </c>
      <c r="L4515" s="51"/>
      <c r="M4515" s="59">
        <v>4132.4799999999996</v>
      </c>
      <c r="N4515" s="51"/>
      <c r="O4515" s="82" t="s">
        <v>1</v>
      </c>
      <c r="P4515" s="51"/>
    </row>
    <row r="4516" spans="1:16">
      <c r="A4516" s="58" t="s">
        <v>1</v>
      </c>
      <c r="B4516" s="51"/>
      <c r="C4516" s="58" t="s">
        <v>268</v>
      </c>
      <c r="D4516" s="51"/>
      <c r="E4516" s="65" t="s">
        <v>269</v>
      </c>
      <c r="F4516" s="57"/>
      <c r="G4516" s="57"/>
      <c r="H4516" s="57"/>
      <c r="I4516" s="57"/>
      <c r="J4516" s="57"/>
      <c r="K4516" s="59" t="s">
        <v>1</v>
      </c>
      <c r="L4516" s="51"/>
      <c r="M4516" s="59">
        <v>504</v>
      </c>
      <c r="N4516" s="51"/>
      <c r="O4516" s="82" t="s">
        <v>1</v>
      </c>
      <c r="P4516" s="51"/>
    </row>
    <row r="4517" spans="1:16">
      <c r="A4517" s="58" t="s">
        <v>1</v>
      </c>
      <c r="B4517" s="51"/>
      <c r="C4517" s="58" t="s">
        <v>270</v>
      </c>
      <c r="D4517" s="51"/>
      <c r="E4517" s="65" t="s">
        <v>271</v>
      </c>
      <c r="F4517" s="57"/>
      <c r="G4517" s="57"/>
      <c r="H4517" s="57"/>
      <c r="I4517" s="57"/>
      <c r="J4517" s="57"/>
      <c r="K4517" s="59" t="s">
        <v>1</v>
      </c>
      <c r="L4517" s="51"/>
      <c r="M4517" s="59">
        <v>0</v>
      </c>
      <c r="N4517" s="51"/>
      <c r="O4517" s="82" t="s">
        <v>1</v>
      </c>
      <c r="P4517" s="51"/>
    </row>
    <row r="4518" spans="1:16">
      <c r="A4518" s="58" t="s">
        <v>1</v>
      </c>
      <c r="B4518" s="51"/>
      <c r="C4518" s="58" t="s">
        <v>272</v>
      </c>
      <c r="D4518" s="51"/>
      <c r="E4518" s="65" t="s">
        <v>273</v>
      </c>
      <c r="F4518" s="57"/>
      <c r="G4518" s="57"/>
      <c r="H4518" s="57"/>
      <c r="I4518" s="57"/>
      <c r="J4518" s="57"/>
      <c r="K4518" s="59" t="s">
        <v>1</v>
      </c>
      <c r="L4518" s="51"/>
      <c r="M4518" s="59">
        <v>0</v>
      </c>
      <c r="N4518" s="51"/>
      <c r="O4518" s="82" t="s">
        <v>1</v>
      </c>
      <c r="P4518" s="51"/>
    </row>
    <row r="4519" spans="1:16">
      <c r="A4519" s="54" t="s">
        <v>1</v>
      </c>
      <c r="B4519" s="51"/>
      <c r="C4519" s="54" t="s">
        <v>239</v>
      </c>
      <c r="D4519" s="51"/>
      <c r="E4519" s="56" t="s">
        <v>240</v>
      </c>
      <c r="F4519" s="57"/>
      <c r="G4519" s="57"/>
      <c r="H4519" s="57"/>
      <c r="I4519" s="57"/>
      <c r="J4519" s="57"/>
      <c r="K4519" s="55">
        <v>10500</v>
      </c>
      <c r="L4519" s="51"/>
      <c r="M4519" s="55">
        <v>962.5</v>
      </c>
      <c r="N4519" s="51"/>
      <c r="O4519" s="81">
        <v>9.17</v>
      </c>
      <c r="P4519" s="51"/>
    </row>
    <row r="4520" spans="1:16">
      <c r="A4520" s="58" t="s">
        <v>1</v>
      </c>
      <c r="B4520" s="51"/>
      <c r="C4520" s="58" t="s">
        <v>274</v>
      </c>
      <c r="D4520" s="51"/>
      <c r="E4520" s="65" t="s">
        <v>275</v>
      </c>
      <c r="F4520" s="57"/>
      <c r="G4520" s="57"/>
      <c r="H4520" s="57"/>
      <c r="I4520" s="57"/>
      <c r="J4520" s="57"/>
      <c r="K4520" s="59" t="s">
        <v>1</v>
      </c>
      <c r="L4520" s="51"/>
      <c r="M4520" s="59">
        <v>0</v>
      </c>
      <c r="N4520" s="51"/>
      <c r="O4520" s="82" t="s">
        <v>1</v>
      </c>
      <c r="P4520" s="51"/>
    </row>
    <row r="4521" spans="1:16">
      <c r="A4521" s="58" t="s">
        <v>1</v>
      </c>
      <c r="B4521" s="51"/>
      <c r="C4521" s="58" t="s">
        <v>276</v>
      </c>
      <c r="D4521" s="51"/>
      <c r="E4521" s="65" t="s">
        <v>277</v>
      </c>
      <c r="F4521" s="57"/>
      <c r="G4521" s="57"/>
      <c r="H4521" s="57"/>
      <c r="I4521" s="57"/>
      <c r="J4521" s="57"/>
      <c r="K4521" s="59" t="s">
        <v>1</v>
      </c>
      <c r="L4521" s="51"/>
      <c r="M4521" s="59">
        <v>0</v>
      </c>
      <c r="N4521" s="51"/>
      <c r="O4521" s="82" t="s">
        <v>1</v>
      </c>
      <c r="P4521" s="51"/>
    </row>
    <row r="4522" spans="1:16">
      <c r="A4522" s="58" t="s">
        <v>1</v>
      </c>
      <c r="B4522" s="51"/>
      <c r="C4522" s="58" t="s">
        <v>243</v>
      </c>
      <c r="D4522" s="51"/>
      <c r="E4522" s="65" t="s">
        <v>244</v>
      </c>
      <c r="F4522" s="57"/>
      <c r="G4522" s="57"/>
      <c r="H4522" s="57"/>
      <c r="I4522" s="57"/>
      <c r="J4522" s="57"/>
      <c r="K4522" s="59" t="s">
        <v>1</v>
      </c>
      <c r="L4522" s="51"/>
      <c r="M4522" s="59">
        <v>262.5</v>
      </c>
      <c r="N4522" s="51"/>
      <c r="O4522" s="82" t="s">
        <v>1</v>
      </c>
      <c r="P4522" s="51"/>
    </row>
    <row r="4523" spans="1:16">
      <c r="A4523" s="58" t="s">
        <v>1</v>
      </c>
      <c r="B4523" s="51"/>
      <c r="C4523" s="58" t="s">
        <v>329</v>
      </c>
      <c r="D4523" s="51"/>
      <c r="E4523" s="65" t="s">
        <v>330</v>
      </c>
      <c r="F4523" s="57"/>
      <c r="G4523" s="57"/>
      <c r="H4523" s="57"/>
      <c r="I4523" s="57"/>
      <c r="J4523" s="57"/>
      <c r="K4523" s="59" t="s">
        <v>1</v>
      </c>
      <c r="L4523" s="51"/>
      <c r="M4523" s="59">
        <v>700</v>
      </c>
      <c r="N4523" s="51"/>
      <c r="O4523" s="82" t="s">
        <v>1</v>
      </c>
      <c r="P4523" s="51"/>
    </row>
    <row r="4524" spans="1:16">
      <c r="A4524" s="54" t="s">
        <v>1</v>
      </c>
      <c r="B4524" s="51"/>
      <c r="C4524" s="54" t="s">
        <v>245</v>
      </c>
      <c r="D4524" s="51"/>
      <c r="E4524" s="56" t="s">
        <v>246</v>
      </c>
      <c r="F4524" s="57"/>
      <c r="G4524" s="57"/>
      <c r="H4524" s="57"/>
      <c r="I4524" s="57"/>
      <c r="J4524" s="57"/>
      <c r="K4524" s="55">
        <v>3000</v>
      </c>
      <c r="L4524" s="51"/>
      <c r="M4524" s="55">
        <v>1837</v>
      </c>
      <c r="N4524" s="51"/>
      <c r="O4524" s="81">
        <v>61.23</v>
      </c>
      <c r="P4524" s="51"/>
    </row>
    <row r="4525" spans="1:16">
      <c r="A4525" s="58" t="s">
        <v>1</v>
      </c>
      <c r="B4525" s="51"/>
      <c r="C4525" s="58" t="s">
        <v>286</v>
      </c>
      <c r="D4525" s="51"/>
      <c r="E4525" s="65" t="s">
        <v>287</v>
      </c>
      <c r="F4525" s="57"/>
      <c r="G4525" s="57"/>
      <c r="H4525" s="57"/>
      <c r="I4525" s="57"/>
      <c r="J4525" s="57"/>
      <c r="K4525" s="59" t="s">
        <v>1</v>
      </c>
      <c r="L4525" s="51"/>
      <c r="M4525" s="59">
        <v>1837</v>
      </c>
      <c r="N4525" s="51"/>
      <c r="O4525" s="82" t="s">
        <v>1</v>
      </c>
      <c r="P4525" s="51"/>
    </row>
    <row r="4526" spans="1:16">
      <c r="A4526" s="58" t="s">
        <v>1</v>
      </c>
      <c r="B4526" s="51"/>
      <c r="C4526" s="58" t="s">
        <v>251</v>
      </c>
      <c r="D4526" s="51"/>
      <c r="E4526" s="65" t="s">
        <v>246</v>
      </c>
      <c r="F4526" s="57"/>
      <c r="G4526" s="57"/>
      <c r="H4526" s="57"/>
      <c r="I4526" s="57"/>
      <c r="J4526" s="57"/>
      <c r="K4526" s="59" t="s">
        <v>1</v>
      </c>
      <c r="L4526" s="51"/>
      <c r="M4526" s="59">
        <v>0</v>
      </c>
      <c r="N4526" s="51"/>
      <c r="O4526" s="82" t="s">
        <v>1</v>
      </c>
      <c r="P4526" s="51"/>
    </row>
    <row r="4527" spans="1:16">
      <c r="A4527" s="62" t="s">
        <v>1</v>
      </c>
      <c r="B4527" s="51"/>
      <c r="C4527" s="62" t="s">
        <v>390</v>
      </c>
      <c r="D4527" s="51"/>
      <c r="E4527" s="51"/>
      <c r="F4527" s="51"/>
      <c r="G4527" s="51"/>
      <c r="H4527" s="51"/>
      <c r="I4527" s="51"/>
      <c r="J4527" s="51"/>
      <c r="K4527" s="63">
        <v>1331986.04</v>
      </c>
      <c r="L4527" s="51"/>
      <c r="M4527" s="63">
        <v>912604.77</v>
      </c>
      <c r="N4527" s="51"/>
      <c r="O4527" s="76">
        <v>68.510000000000005</v>
      </c>
      <c r="P4527" s="51"/>
    </row>
    <row r="4528" spans="1:16">
      <c r="A4528" s="62" t="s">
        <v>1</v>
      </c>
      <c r="B4528" s="51"/>
      <c r="C4528" s="62" t="s">
        <v>391</v>
      </c>
      <c r="D4528" s="51"/>
      <c r="E4528" s="51"/>
      <c r="F4528" s="51"/>
      <c r="G4528" s="51"/>
      <c r="H4528" s="51"/>
      <c r="I4528" s="51"/>
      <c r="J4528" s="51"/>
      <c r="K4528" s="63">
        <v>1331986.04</v>
      </c>
      <c r="L4528" s="51"/>
      <c r="M4528" s="63">
        <v>912604.77</v>
      </c>
      <c r="N4528" s="51"/>
      <c r="O4528" s="76">
        <v>68.510000000000005</v>
      </c>
      <c r="P4528" s="51"/>
    </row>
    <row r="4529" spans="1:16">
      <c r="A4529" s="54" t="s">
        <v>1</v>
      </c>
      <c r="B4529" s="51"/>
      <c r="C4529" s="54" t="s">
        <v>220</v>
      </c>
      <c r="D4529" s="51"/>
      <c r="E4529" s="56" t="s">
        <v>221</v>
      </c>
      <c r="F4529" s="57"/>
      <c r="G4529" s="57"/>
      <c r="H4529" s="57"/>
      <c r="I4529" s="57"/>
      <c r="J4529" s="57"/>
      <c r="K4529" s="55">
        <v>145656.5</v>
      </c>
      <c r="L4529" s="51"/>
      <c r="M4529" s="55">
        <v>112169</v>
      </c>
      <c r="N4529" s="51"/>
      <c r="O4529" s="81">
        <v>77.010000000000005</v>
      </c>
      <c r="P4529" s="51"/>
    </row>
    <row r="4530" spans="1:16">
      <c r="A4530" s="58" t="s">
        <v>1</v>
      </c>
      <c r="B4530" s="51"/>
      <c r="C4530" s="58" t="s">
        <v>222</v>
      </c>
      <c r="D4530" s="51"/>
      <c r="E4530" s="65" t="s">
        <v>223</v>
      </c>
      <c r="F4530" s="57"/>
      <c r="G4530" s="57"/>
      <c r="H4530" s="57"/>
      <c r="I4530" s="57"/>
      <c r="J4530" s="57"/>
      <c r="K4530" s="59" t="s">
        <v>1</v>
      </c>
      <c r="L4530" s="51"/>
      <c r="M4530" s="59">
        <v>112169</v>
      </c>
      <c r="N4530" s="51"/>
      <c r="O4530" s="82" t="s">
        <v>1</v>
      </c>
      <c r="P4530" s="51"/>
    </row>
    <row r="4531" spans="1:16">
      <c r="A4531" s="54" t="s">
        <v>1</v>
      </c>
      <c r="B4531" s="51"/>
      <c r="C4531" s="54" t="s">
        <v>224</v>
      </c>
      <c r="D4531" s="51"/>
      <c r="E4531" s="56" t="s">
        <v>225</v>
      </c>
      <c r="F4531" s="57"/>
      <c r="G4531" s="57"/>
      <c r="H4531" s="57"/>
      <c r="I4531" s="57"/>
      <c r="J4531" s="57"/>
      <c r="K4531" s="55">
        <v>6000</v>
      </c>
      <c r="L4531" s="51"/>
      <c r="M4531" s="55">
        <v>0</v>
      </c>
      <c r="N4531" s="51"/>
      <c r="O4531" s="81">
        <v>0</v>
      </c>
      <c r="P4531" s="51"/>
    </row>
    <row r="4532" spans="1:16">
      <c r="A4532" s="58" t="s">
        <v>1</v>
      </c>
      <c r="B4532" s="51"/>
      <c r="C4532" s="58" t="s">
        <v>226</v>
      </c>
      <c r="D4532" s="51"/>
      <c r="E4532" s="65" t="s">
        <v>225</v>
      </c>
      <c r="F4532" s="57"/>
      <c r="G4532" s="57"/>
      <c r="H4532" s="57"/>
      <c r="I4532" s="57"/>
      <c r="J4532" s="57"/>
      <c r="K4532" s="59" t="s">
        <v>1</v>
      </c>
      <c r="L4532" s="51"/>
      <c r="M4532" s="59">
        <v>0</v>
      </c>
      <c r="N4532" s="51"/>
      <c r="O4532" s="82" t="s">
        <v>1</v>
      </c>
      <c r="P4532" s="51"/>
    </row>
    <row r="4533" spans="1:16">
      <c r="A4533" s="54" t="s">
        <v>1</v>
      </c>
      <c r="B4533" s="51"/>
      <c r="C4533" s="54" t="s">
        <v>227</v>
      </c>
      <c r="D4533" s="51"/>
      <c r="E4533" s="56" t="s">
        <v>228</v>
      </c>
      <c r="F4533" s="57"/>
      <c r="G4533" s="57"/>
      <c r="H4533" s="57"/>
      <c r="I4533" s="57"/>
      <c r="J4533" s="57"/>
      <c r="K4533" s="55">
        <v>24732.06</v>
      </c>
      <c r="L4533" s="51"/>
      <c r="M4533" s="55">
        <v>18679.97</v>
      </c>
      <c r="N4533" s="51"/>
      <c r="O4533" s="81">
        <v>75.53</v>
      </c>
      <c r="P4533" s="51"/>
    </row>
    <row r="4534" spans="1:16">
      <c r="A4534" s="58" t="s">
        <v>1</v>
      </c>
      <c r="B4534" s="51"/>
      <c r="C4534" s="58" t="s">
        <v>229</v>
      </c>
      <c r="D4534" s="51"/>
      <c r="E4534" s="65" t="s">
        <v>230</v>
      </c>
      <c r="F4534" s="57"/>
      <c r="G4534" s="57"/>
      <c r="H4534" s="57"/>
      <c r="I4534" s="57"/>
      <c r="J4534" s="57"/>
      <c r="K4534" s="59" t="s">
        <v>1</v>
      </c>
      <c r="L4534" s="51"/>
      <c r="M4534" s="59">
        <v>17391.47</v>
      </c>
      <c r="N4534" s="51"/>
      <c r="O4534" s="82" t="s">
        <v>1</v>
      </c>
      <c r="P4534" s="51"/>
    </row>
    <row r="4535" spans="1:16">
      <c r="A4535" s="58" t="s">
        <v>1</v>
      </c>
      <c r="B4535" s="51"/>
      <c r="C4535" s="58" t="s">
        <v>745</v>
      </c>
      <c r="D4535" s="51"/>
      <c r="E4535" s="65" t="s">
        <v>746</v>
      </c>
      <c r="F4535" s="57"/>
      <c r="G4535" s="57"/>
      <c r="H4535" s="57"/>
      <c r="I4535" s="57"/>
      <c r="J4535" s="57"/>
      <c r="K4535" s="59" t="s">
        <v>1</v>
      </c>
      <c r="L4535" s="51"/>
      <c r="M4535" s="59">
        <v>1288.5</v>
      </c>
      <c r="N4535" s="51"/>
      <c r="O4535" s="82" t="s">
        <v>1</v>
      </c>
      <c r="P4535" s="51"/>
    </row>
    <row r="4536" spans="1:16">
      <c r="A4536" s="54" t="s">
        <v>1</v>
      </c>
      <c r="B4536" s="51"/>
      <c r="C4536" s="54" t="s">
        <v>231</v>
      </c>
      <c r="D4536" s="51"/>
      <c r="E4536" s="56" t="s">
        <v>232</v>
      </c>
      <c r="F4536" s="57"/>
      <c r="G4536" s="57"/>
      <c r="H4536" s="57"/>
      <c r="I4536" s="57"/>
      <c r="J4536" s="57"/>
      <c r="K4536" s="55">
        <v>34000</v>
      </c>
      <c r="L4536" s="51"/>
      <c r="M4536" s="55">
        <v>6086.7</v>
      </c>
      <c r="N4536" s="51"/>
      <c r="O4536" s="81">
        <v>17.899999999999999</v>
      </c>
      <c r="P4536" s="51"/>
    </row>
    <row r="4537" spans="1:16">
      <c r="A4537" s="58" t="s">
        <v>1</v>
      </c>
      <c r="B4537" s="51"/>
      <c r="C4537" s="58" t="s">
        <v>258</v>
      </c>
      <c r="D4537" s="51"/>
      <c r="E4537" s="65" t="s">
        <v>259</v>
      </c>
      <c r="F4537" s="57"/>
      <c r="G4537" s="57"/>
      <c r="H4537" s="57"/>
      <c r="I4537" s="57"/>
      <c r="J4537" s="57"/>
      <c r="K4537" s="59" t="s">
        <v>1</v>
      </c>
      <c r="L4537" s="51"/>
      <c r="M4537" s="59">
        <v>4675</v>
      </c>
      <c r="N4537" s="51"/>
      <c r="O4537" s="82" t="s">
        <v>1</v>
      </c>
      <c r="P4537" s="51"/>
    </row>
    <row r="4538" spans="1:16">
      <c r="A4538" s="58" t="s">
        <v>1</v>
      </c>
      <c r="B4538" s="51"/>
      <c r="C4538" s="58" t="s">
        <v>260</v>
      </c>
      <c r="D4538" s="51"/>
      <c r="E4538" s="65" t="s">
        <v>261</v>
      </c>
      <c r="F4538" s="57"/>
      <c r="G4538" s="57"/>
      <c r="H4538" s="57"/>
      <c r="I4538" s="57"/>
      <c r="J4538" s="57"/>
      <c r="K4538" s="59" t="s">
        <v>1</v>
      </c>
      <c r="L4538" s="51"/>
      <c r="M4538" s="59">
        <v>325</v>
      </c>
      <c r="N4538" s="51"/>
      <c r="O4538" s="82" t="s">
        <v>1</v>
      </c>
      <c r="P4538" s="51"/>
    </row>
    <row r="4539" spans="1:16">
      <c r="A4539" s="58" t="s">
        <v>1</v>
      </c>
      <c r="B4539" s="51"/>
      <c r="C4539" s="58" t="s">
        <v>378</v>
      </c>
      <c r="D4539" s="51"/>
      <c r="E4539" s="65" t="s">
        <v>379</v>
      </c>
      <c r="F4539" s="57"/>
      <c r="G4539" s="57"/>
      <c r="H4539" s="57"/>
      <c r="I4539" s="57"/>
      <c r="J4539" s="57"/>
      <c r="K4539" s="59" t="s">
        <v>1</v>
      </c>
      <c r="L4539" s="51"/>
      <c r="M4539" s="59">
        <v>1086.7</v>
      </c>
      <c r="N4539" s="51"/>
      <c r="O4539" s="82" t="s">
        <v>1</v>
      </c>
      <c r="P4539" s="51"/>
    </row>
    <row r="4540" spans="1:16">
      <c r="A4540" s="54" t="s">
        <v>1</v>
      </c>
      <c r="B4540" s="51"/>
      <c r="C4540" s="54" t="s">
        <v>235</v>
      </c>
      <c r="D4540" s="51"/>
      <c r="E4540" s="56" t="s">
        <v>236</v>
      </c>
      <c r="F4540" s="57"/>
      <c r="G4540" s="57"/>
      <c r="H4540" s="57"/>
      <c r="I4540" s="57"/>
      <c r="J4540" s="57"/>
      <c r="K4540" s="55">
        <v>95647.48</v>
      </c>
      <c r="L4540" s="51"/>
      <c r="M4540" s="55">
        <v>20016.099999999999</v>
      </c>
      <c r="N4540" s="51"/>
      <c r="O4540" s="81">
        <v>20.93</v>
      </c>
      <c r="P4540" s="51"/>
    </row>
    <row r="4541" spans="1:16">
      <c r="A4541" s="58" t="s">
        <v>1</v>
      </c>
      <c r="B4541" s="51"/>
      <c r="C4541" s="58" t="s">
        <v>237</v>
      </c>
      <c r="D4541" s="51"/>
      <c r="E4541" s="65" t="s">
        <v>238</v>
      </c>
      <c r="F4541" s="57"/>
      <c r="G4541" s="57"/>
      <c r="H4541" s="57"/>
      <c r="I4541" s="57"/>
      <c r="J4541" s="57"/>
      <c r="K4541" s="59" t="s">
        <v>1</v>
      </c>
      <c r="L4541" s="51"/>
      <c r="M4541" s="59">
        <v>3034.85</v>
      </c>
      <c r="N4541" s="51"/>
      <c r="O4541" s="82" t="s">
        <v>1</v>
      </c>
      <c r="P4541" s="51"/>
    </row>
    <row r="4542" spans="1:16">
      <c r="A4542" s="58" t="s">
        <v>1</v>
      </c>
      <c r="B4542" s="51"/>
      <c r="C4542" s="58" t="s">
        <v>327</v>
      </c>
      <c r="D4542" s="51"/>
      <c r="E4542" s="65" t="s">
        <v>328</v>
      </c>
      <c r="F4542" s="57"/>
      <c r="G4542" s="57"/>
      <c r="H4542" s="57"/>
      <c r="I4542" s="57"/>
      <c r="J4542" s="57"/>
      <c r="K4542" s="59" t="s">
        <v>1</v>
      </c>
      <c r="L4542" s="51"/>
      <c r="M4542" s="59">
        <v>5219.34</v>
      </c>
      <c r="N4542" s="51"/>
      <c r="O4542" s="82" t="s">
        <v>1</v>
      </c>
      <c r="P4542" s="51"/>
    </row>
    <row r="4543" spans="1:16">
      <c r="A4543" s="58" t="s">
        <v>1</v>
      </c>
      <c r="B4543" s="51"/>
      <c r="C4543" s="58" t="s">
        <v>266</v>
      </c>
      <c r="D4543" s="51"/>
      <c r="E4543" s="65" t="s">
        <v>267</v>
      </c>
      <c r="F4543" s="57"/>
      <c r="G4543" s="57"/>
      <c r="H4543" s="57"/>
      <c r="I4543" s="57"/>
      <c r="J4543" s="57"/>
      <c r="K4543" s="59" t="s">
        <v>1</v>
      </c>
      <c r="L4543" s="51"/>
      <c r="M4543" s="59">
        <v>11761.91</v>
      </c>
      <c r="N4543" s="51"/>
      <c r="O4543" s="82" t="s">
        <v>1</v>
      </c>
      <c r="P4543" s="51"/>
    </row>
    <row r="4544" spans="1:16">
      <c r="A4544" s="58" t="s">
        <v>1</v>
      </c>
      <c r="B4544" s="51"/>
      <c r="C4544" s="58" t="s">
        <v>268</v>
      </c>
      <c r="D4544" s="51"/>
      <c r="E4544" s="65" t="s">
        <v>269</v>
      </c>
      <c r="F4544" s="57"/>
      <c r="G4544" s="57"/>
      <c r="H4544" s="57"/>
      <c r="I4544" s="57"/>
      <c r="J4544" s="57"/>
      <c r="K4544" s="59" t="s">
        <v>1</v>
      </c>
      <c r="L4544" s="51"/>
      <c r="M4544" s="59">
        <v>0</v>
      </c>
      <c r="N4544" s="51"/>
      <c r="O4544" s="82" t="s">
        <v>1</v>
      </c>
      <c r="P4544" s="51"/>
    </row>
    <row r="4545" spans="1:16">
      <c r="A4545" s="58" t="s">
        <v>1</v>
      </c>
      <c r="B4545" s="51"/>
      <c r="C4545" s="58" t="s">
        <v>270</v>
      </c>
      <c r="D4545" s="51"/>
      <c r="E4545" s="65" t="s">
        <v>271</v>
      </c>
      <c r="F4545" s="57"/>
      <c r="G4545" s="57"/>
      <c r="H4545" s="57"/>
      <c r="I4545" s="57"/>
      <c r="J4545" s="57"/>
      <c r="K4545" s="59" t="s">
        <v>1</v>
      </c>
      <c r="L4545" s="51"/>
      <c r="M4545" s="59">
        <v>0</v>
      </c>
      <c r="N4545" s="51"/>
      <c r="O4545" s="82" t="s">
        <v>1</v>
      </c>
      <c r="P4545" s="51"/>
    </row>
    <row r="4546" spans="1:16">
      <c r="A4546" s="58" t="s">
        <v>1</v>
      </c>
      <c r="B4546" s="51"/>
      <c r="C4546" s="58" t="s">
        <v>272</v>
      </c>
      <c r="D4546" s="51"/>
      <c r="E4546" s="65" t="s">
        <v>273</v>
      </c>
      <c r="F4546" s="57"/>
      <c r="G4546" s="57"/>
      <c r="H4546" s="57"/>
      <c r="I4546" s="57"/>
      <c r="J4546" s="57"/>
      <c r="K4546" s="59" t="s">
        <v>1</v>
      </c>
      <c r="L4546" s="51"/>
      <c r="M4546" s="59">
        <v>0</v>
      </c>
      <c r="N4546" s="51"/>
      <c r="O4546" s="82" t="s">
        <v>1</v>
      </c>
      <c r="P4546" s="51"/>
    </row>
    <row r="4547" spans="1:16">
      <c r="A4547" s="54" t="s">
        <v>1</v>
      </c>
      <c r="B4547" s="51"/>
      <c r="C4547" s="54" t="s">
        <v>239</v>
      </c>
      <c r="D4547" s="51"/>
      <c r="E4547" s="56" t="s">
        <v>240</v>
      </c>
      <c r="F4547" s="57"/>
      <c r="G4547" s="57"/>
      <c r="H4547" s="57"/>
      <c r="I4547" s="57"/>
      <c r="J4547" s="57"/>
      <c r="K4547" s="55">
        <v>926500</v>
      </c>
      <c r="L4547" s="51"/>
      <c r="M4547" s="55">
        <v>711982.91</v>
      </c>
      <c r="N4547" s="51"/>
      <c r="O4547" s="81">
        <v>76.849999999999994</v>
      </c>
      <c r="P4547" s="51"/>
    </row>
    <row r="4548" spans="1:16">
      <c r="A4548" s="58" t="s">
        <v>1</v>
      </c>
      <c r="B4548" s="51"/>
      <c r="C4548" s="58" t="s">
        <v>274</v>
      </c>
      <c r="D4548" s="51"/>
      <c r="E4548" s="65" t="s">
        <v>275</v>
      </c>
      <c r="F4548" s="57"/>
      <c r="G4548" s="57"/>
      <c r="H4548" s="57"/>
      <c r="I4548" s="57"/>
      <c r="J4548" s="57"/>
      <c r="K4548" s="59" t="s">
        <v>1</v>
      </c>
      <c r="L4548" s="51"/>
      <c r="M4548" s="59">
        <v>665238.5</v>
      </c>
      <c r="N4548" s="51"/>
      <c r="O4548" s="82" t="s">
        <v>1</v>
      </c>
      <c r="P4548" s="51"/>
    </row>
    <row r="4549" spans="1:16">
      <c r="A4549" s="58" t="s">
        <v>1</v>
      </c>
      <c r="B4549" s="51"/>
      <c r="C4549" s="58" t="s">
        <v>276</v>
      </c>
      <c r="D4549" s="51"/>
      <c r="E4549" s="65" t="s">
        <v>277</v>
      </c>
      <c r="F4549" s="57"/>
      <c r="G4549" s="57"/>
      <c r="H4549" s="57"/>
      <c r="I4549" s="57"/>
      <c r="J4549" s="57"/>
      <c r="K4549" s="59" t="s">
        <v>1</v>
      </c>
      <c r="L4549" s="51"/>
      <c r="M4549" s="59">
        <v>5804.1</v>
      </c>
      <c r="N4549" s="51"/>
      <c r="O4549" s="82" t="s">
        <v>1</v>
      </c>
      <c r="P4549" s="51"/>
    </row>
    <row r="4550" spans="1:16">
      <c r="A4550" s="58" t="s">
        <v>1</v>
      </c>
      <c r="B4550" s="51"/>
      <c r="C4550" s="58" t="s">
        <v>282</v>
      </c>
      <c r="D4550" s="51"/>
      <c r="E4550" s="65" t="s">
        <v>283</v>
      </c>
      <c r="F4550" s="57"/>
      <c r="G4550" s="57"/>
      <c r="H4550" s="57"/>
      <c r="I4550" s="57"/>
      <c r="J4550" s="57"/>
      <c r="K4550" s="59" t="s">
        <v>1</v>
      </c>
      <c r="L4550" s="51"/>
      <c r="M4550" s="59">
        <v>0</v>
      </c>
      <c r="N4550" s="51"/>
      <c r="O4550" s="82" t="s">
        <v>1</v>
      </c>
      <c r="P4550" s="51"/>
    </row>
    <row r="4551" spans="1:16">
      <c r="A4551" s="58" t="s">
        <v>1</v>
      </c>
      <c r="B4551" s="51"/>
      <c r="C4551" s="58" t="s">
        <v>243</v>
      </c>
      <c r="D4551" s="51"/>
      <c r="E4551" s="65" t="s">
        <v>244</v>
      </c>
      <c r="F4551" s="57"/>
      <c r="G4551" s="57"/>
      <c r="H4551" s="57"/>
      <c r="I4551" s="57"/>
      <c r="J4551" s="57"/>
      <c r="K4551" s="59" t="s">
        <v>1</v>
      </c>
      <c r="L4551" s="51"/>
      <c r="M4551" s="59">
        <v>36515.31</v>
      </c>
      <c r="N4551" s="51"/>
      <c r="O4551" s="82" t="s">
        <v>1</v>
      </c>
      <c r="P4551" s="51"/>
    </row>
    <row r="4552" spans="1:16">
      <c r="A4552" s="58" t="s">
        <v>1</v>
      </c>
      <c r="B4552" s="51"/>
      <c r="C4552" s="58" t="s">
        <v>329</v>
      </c>
      <c r="D4552" s="51"/>
      <c r="E4552" s="65" t="s">
        <v>330</v>
      </c>
      <c r="F4552" s="57"/>
      <c r="G4552" s="57"/>
      <c r="H4552" s="57"/>
      <c r="I4552" s="57"/>
      <c r="J4552" s="57"/>
      <c r="K4552" s="59" t="s">
        <v>1</v>
      </c>
      <c r="L4552" s="51"/>
      <c r="M4552" s="59">
        <v>0</v>
      </c>
      <c r="N4552" s="51"/>
      <c r="O4552" s="82" t="s">
        <v>1</v>
      </c>
      <c r="P4552" s="51"/>
    </row>
    <row r="4553" spans="1:16">
      <c r="A4553" s="58" t="s">
        <v>1</v>
      </c>
      <c r="B4553" s="51"/>
      <c r="C4553" s="58" t="s">
        <v>284</v>
      </c>
      <c r="D4553" s="51"/>
      <c r="E4553" s="65" t="s">
        <v>285</v>
      </c>
      <c r="F4553" s="57"/>
      <c r="G4553" s="57"/>
      <c r="H4553" s="57"/>
      <c r="I4553" s="57"/>
      <c r="J4553" s="57"/>
      <c r="K4553" s="59" t="s">
        <v>1</v>
      </c>
      <c r="L4553" s="51"/>
      <c r="M4553" s="59">
        <v>4425</v>
      </c>
      <c r="N4553" s="51"/>
      <c r="O4553" s="82" t="s">
        <v>1</v>
      </c>
      <c r="P4553" s="51"/>
    </row>
    <row r="4554" spans="1:16">
      <c r="A4554" s="54" t="s">
        <v>1</v>
      </c>
      <c r="B4554" s="51"/>
      <c r="C4554" s="54" t="s">
        <v>245</v>
      </c>
      <c r="D4554" s="51"/>
      <c r="E4554" s="56" t="s">
        <v>246</v>
      </c>
      <c r="F4554" s="57"/>
      <c r="G4554" s="57"/>
      <c r="H4554" s="57"/>
      <c r="I4554" s="57"/>
      <c r="J4554" s="57"/>
      <c r="K4554" s="55">
        <v>50450</v>
      </c>
      <c r="L4554" s="51"/>
      <c r="M4554" s="55">
        <v>33644.71</v>
      </c>
      <c r="N4554" s="51"/>
      <c r="O4554" s="81">
        <v>66.69</v>
      </c>
      <c r="P4554" s="51"/>
    </row>
    <row r="4555" spans="1:16">
      <c r="A4555" s="58" t="s">
        <v>1</v>
      </c>
      <c r="B4555" s="51"/>
      <c r="C4555" s="58" t="s">
        <v>286</v>
      </c>
      <c r="D4555" s="51"/>
      <c r="E4555" s="65" t="s">
        <v>287</v>
      </c>
      <c r="F4555" s="57"/>
      <c r="G4555" s="57"/>
      <c r="H4555" s="57"/>
      <c r="I4555" s="57"/>
      <c r="J4555" s="57"/>
      <c r="K4555" s="59" t="s">
        <v>1</v>
      </c>
      <c r="L4555" s="51"/>
      <c r="M4555" s="59">
        <v>0</v>
      </c>
      <c r="N4555" s="51"/>
      <c r="O4555" s="82" t="s">
        <v>1</v>
      </c>
      <c r="P4555" s="51"/>
    </row>
    <row r="4556" spans="1:16">
      <c r="A4556" s="58" t="s">
        <v>1</v>
      </c>
      <c r="B4556" s="51"/>
      <c r="C4556" s="58" t="s">
        <v>249</v>
      </c>
      <c r="D4556" s="51"/>
      <c r="E4556" s="65" t="s">
        <v>250</v>
      </c>
      <c r="F4556" s="57"/>
      <c r="G4556" s="57"/>
      <c r="H4556" s="57"/>
      <c r="I4556" s="57"/>
      <c r="J4556" s="57"/>
      <c r="K4556" s="59" t="s">
        <v>1</v>
      </c>
      <c r="L4556" s="51"/>
      <c r="M4556" s="59">
        <v>0</v>
      </c>
      <c r="N4556" s="51"/>
      <c r="O4556" s="82" t="s">
        <v>1</v>
      </c>
      <c r="P4556" s="51"/>
    </row>
    <row r="4557" spans="1:16">
      <c r="A4557" s="58" t="s">
        <v>1</v>
      </c>
      <c r="B4557" s="51"/>
      <c r="C4557" s="58" t="s">
        <v>288</v>
      </c>
      <c r="D4557" s="51"/>
      <c r="E4557" s="65" t="s">
        <v>289</v>
      </c>
      <c r="F4557" s="57"/>
      <c r="G4557" s="57"/>
      <c r="H4557" s="57"/>
      <c r="I4557" s="57"/>
      <c r="J4557" s="57"/>
      <c r="K4557" s="59" t="s">
        <v>1</v>
      </c>
      <c r="L4557" s="51"/>
      <c r="M4557" s="59">
        <v>0</v>
      </c>
      <c r="N4557" s="51"/>
      <c r="O4557" s="82" t="s">
        <v>1</v>
      </c>
      <c r="P4557" s="51"/>
    </row>
    <row r="4558" spans="1:16">
      <c r="A4558" s="58" t="s">
        <v>1</v>
      </c>
      <c r="B4558" s="51"/>
      <c r="C4558" s="58" t="s">
        <v>709</v>
      </c>
      <c r="D4558" s="51"/>
      <c r="E4558" s="65" t="s">
        <v>710</v>
      </c>
      <c r="F4558" s="57"/>
      <c r="G4558" s="57"/>
      <c r="H4558" s="57"/>
      <c r="I4558" s="57"/>
      <c r="J4558" s="57"/>
      <c r="K4558" s="59" t="s">
        <v>1</v>
      </c>
      <c r="L4558" s="51"/>
      <c r="M4558" s="59">
        <v>33644.71</v>
      </c>
      <c r="N4558" s="51"/>
      <c r="O4558" s="82" t="s">
        <v>1</v>
      </c>
      <c r="P4558" s="51"/>
    </row>
    <row r="4559" spans="1:16">
      <c r="A4559" s="58" t="s">
        <v>1</v>
      </c>
      <c r="B4559" s="51"/>
      <c r="C4559" s="58" t="s">
        <v>251</v>
      </c>
      <c r="D4559" s="51"/>
      <c r="E4559" s="65" t="s">
        <v>246</v>
      </c>
      <c r="F4559" s="57"/>
      <c r="G4559" s="57"/>
      <c r="H4559" s="57"/>
      <c r="I4559" s="57"/>
      <c r="J4559" s="57"/>
      <c r="K4559" s="59" t="s">
        <v>1</v>
      </c>
      <c r="L4559" s="51"/>
      <c r="M4559" s="59">
        <v>0</v>
      </c>
      <c r="N4559" s="51"/>
      <c r="O4559" s="82" t="s">
        <v>1</v>
      </c>
      <c r="P4559" s="51"/>
    </row>
    <row r="4560" spans="1:16">
      <c r="A4560" s="54" t="s">
        <v>1</v>
      </c>
      <c r="B4560" s="51"/>
      <c r="C4560" s="54" t="s">
        <v>292</v>
      </c>
      <c r="D4560" s="51"/>
      <c r="E4560" s="56" t="s">
        <v>293</v>
      </c>
      <c r="F4560" s="57"/>
      <c r="G4560" s="57"/>
      <c r="H4560" s="57"/>
      <c r="I4560" s="57"/>
      <c r="J4560" s="57"/>
      <c r="K4560" s="55">
        <v>9000</v>
      </c>
      <c r="L4560" s="51"/>
      <c r="M4560" s="55">
        <v>1333.49</v>
      </c>
      <c r="N4560" s="51"/>
      <c r="O4560" s="81">
        <v>14.82</v>
      </c>
      <c r="P4560" s="51"/>
    </row>
    <row r="4561" spans="1:16">
      <c r="A4561" s="58" t="s">
        <v>1</v>
      </c>
      <c r="B4561" s="51"/>
      <c r="C4561" s="58" t="s">
        <v>296</v>
      </c>
      <c r="D4561" s="51"/>
      <c r="E4561" s="65" t="s">
        <v>297</v>
      </c>
      <c r="F4561" s="57"/>
      <c r="G4561" s="57"/>
      <c r="H4561" s="57"/>
      <c r="I4561" s="57"/>
      <c r="J4561" s="57"/>
      <c r="K4561" s="59" t="s">
        <v>1</v>
      </c>
      <c r="L4561" s="51"/>
      <c r="M4561" s="59">
        <v>1333.49</v>
      </c>
      <c r="N4561" s="51"/>
      <c r="O4561" s="82" t="s">
        <v>1</v>
      </c>
      <c r="P4561" s="51"/>
    </row>
    <row r="4562" spans="1:16">
      <c r="A4562" s="54" t="s">
        <v>1</v>
      </c>
      <c r="B4562" s="51"/>
      <c r="C4562" s="54" t="s">
        <v>262</v>
      </c>
      <c r="D4562" s="51"/>
      <c r="E4562" s="56" t="s">
        <v>263</v>
      </c>
      <c r="F4562" s="57"/>
      <c r="G4562" s="57"/>
      <c r="H4562" s="57"/>
      <c r="I4562" s="57"/>
      <c r="J4562" s="57"/>
      <c r="K4562" s="55">
        <v>38500</v>
      </c>
      <c r="L4562" s="51"/>
      <c r="M4562" s="55">
        <v>8142.89</v>
      </c>
      <c r="N4562" s="51"/>
      <c r="O4562" s="81">
        <v>21.15</v>
      </c>
      <c r="P4562" s="51"/>
    </row>
    <row r="4563" spans="1:16">
      <c r="A4563" s="58" t="s">
        <v>1</v>
      </c>
      <c r="B4563" s="51"/>
      <c r="C4563" s="58" t="s">
        <v>264</v>
      </c>
      <c r="D4563" s="51"/>
      <c r="E4563" s="65" t="s">
        <v>265</v>
      </c>
      <c r="F4563" s="57"/>
      <c r="G4563" s="57"/>
      <c r="H4563" s="57"/>
      <c r="I4563" s="57"/>
      <c r="J4563" s="57"/>
      <c r="K4563" s="59" t="s">
        <v>1</v>
      </c>
      <c r="L4563" s="51"/>
      <c r="M4563" s="59">
        <v>0</v>
      </c>
      <c r="N4563" s="51"/>
      <c r="O4563" s="82" t="s">
        <v>1</v>
      </c>
      <c r="P4563" s="51"/>
    </row>
    <row r="4564" spans="1:16">
      <c r="A4564" s="58" t="s">
        <v>1</v>
      </c>
      <c r="B4564" s="51"/>
      <c r="C4564" s="58" t="s">
        <v>303</v>
      </c>
      <c r="D4564" s="51"/>
      <c r="E4564" s="65" t="s">
        <v>304</v>
      </c>
      <c r="F4564" s="57"/>
      <c r="G4564" s="57"/>
      <c r="H4564" s="57"/>
      <c r="I4564" s="57"/>
      <c r="J4564" s="57"/>
      <c r="K4564" s="59" t="s">
        <v>1</v>
      </c>
      <c r="L4564" s="51"/>
      <c r="M4564" s="59">
        <v>2892.89</v>
      </c>
      <c r="N4564" s="51"/>
      <c r="O4564" s="82" t="s">
        <v>1</v>
      </c>
      <c r="P4564" s="51"/>
    </row>
    <row r="4565" spans="1:16">
      <c r="A4565" s="58" t="s">
        <v>1</v>
      </c>
      <c r="B4565" s="51"/>
      <c r="C4565" s="58" t="s">
        <v>305</v>
      </c>
      <c r="D4565" s="51"/>
      <c r="E4565" s="65" t="s">
        <v>306</v>
      </c>
      <c r="F4565" s="57"/>
      <c r="G4565" s="57"/>
      <c r="H4565" s="57"/>
      <c r="I4565" s="57"/>
      <c r="J4565" s="57"/>
      <c r="K4565" s="59" t="s">
        <v>1</v>
      </c>
      <c r="L4565" s="51"/>
      <c r="M4565" s="59">
        <v>5250</v>
      </c>
      <c r="N4565" s="51"/>
      <c r="O4565" s="82" t="s">
        <v>1</v>
      </c>
      <c r="P4565" s="51"/>
    </row>
    <row r="4566" spans="1:16">
      <c r="A4566" s="54" t="s">
        <v>1</v>
      </c>
      <c r="B4566" s="51"/>
      <c r="C4566" s="54" t="s">
        <v>374</v>
      </c>
      <c r="D4566" s="51"/>
      <c r="E4566" s="56" t="s">
        <v>375</v>
      </c>
      <c r="F4566" s="57"/>
      <c r="G4566" s="57"/>
      <c r="H4566" s="57"/>
      <c r="I4566" s="57"/>
      <c r="J4566" s="57"/>
      <c r="K4566" s="55">
        <v>1500</v>
      </c>
      <c r="L4566" s="51"/>
      <c r="M4566" s="55">
        <v>549</v>
      </c>
      <c r="N4566" s="51"/>
      <c r="O4566" s="81">
        <v>36.6</v>
      </c>
      <c r="P4566" s="51"/>
    </row>
    <row r="4567" spans="1:16">
      <c r="A4567" s="58" t="s">
        <v>1</v>
      </c>
      <c r="B4567" s="51"/>
      <c r="C4567" s="58" t="s">
        <v>376</v>
      </c>
      <c r="D4567" s="51"/>
      <c r="E4567" s="65" t="s">
        <v>377</v>
      </c>
      <c r="F4567" s="57"/>
      <c r="G4567" s="57"/>
      <c r="H4567" s="57"/>
      <c r="I4567" s="57"/>
      <c r="J4567" s="57"/>
      <c r="K4567" s="59" t="s">
        <v>1</v>
      </c>
      <c r="L4567" s="51"/>
      <c r="M4567" s="59">
        <v>549</v>
      </c>
      <c r="N4567" s="51"/>
      <c r="O4567" s="82" t="s">
        <v>1</v>
      </c>
      <c r="P4567" s="51"/>
    </row>
    <row r="4568" spans="1:16">
      <c r="A4568" s="62" t="s">
        <v>1</v>
      </c>
      <c r="B4568" s="51"/>
      <c r="C4568" s="62" t="s">
        <v>392</v>
      </c>
      <c r="D4568" s="51"/>
      <c r="E4568" s="51"/>
      <c r="F4568" s="51"/>
      <c r="G4568" s="51"/>
      <c r="H4568" s="51"/>
      <c r="I4568" s="51"/>
      <c r="J4568" s="51"/>
      <c r="K4568" s="63">
        <v>10500</v>
      </c>
      <c r="L4568" s="51"/>
      <c r="M4568" s="63">
        <v>3248.88</v>
      </c>
      <c r="N4568" s="51"/>
      <c r="O4568" s="76">
        <v>30.94</v>
      </c>
      <c r="P4568" s="51"/>
    </row>
    <row r="4569" spans="1:16">
      <c r="A4569" s="62" t="s">
        <v>1</v>
      </c>
      <c r="B4569" s="51"/>
      <c r="C4569" s="62" t="s">
        <v>393</v>
      </c>
      <c r="D4569" s="51"/>
      <c r="E4569" s="51"/>
      <c r="F4569" s="51"/>
      <c r="G4569" s="51"/>
      <c r="H4569" s="51"/>
      <c r="I4569" s="51"/>
      <c r="J4569" s="51"/>
      <c r="K4569" s="63">
        <v>10500</v>
      </c>
      <c r="L4569" s="51"/>
      <c r="M4569" s="63">
        <v>3248.88</v>
      </c>
      <c r="N4569" s="51"/>
      <c r="O4569" s="76">
        <v>30.94</v>
      </c>
      <c r="P4569" s="51"/>
    </row>
    <row r="4570" spans="1:16">
      <c r="A4570" s="54" t="s">
        <v>1</v>
      </c>
      <c r="B4570" s="51"/>
      <c r="C4570" s="54" t="s">
        <v>231</v>
      </c>
      <c r="D4570" s="51"/>
      <c r="E4570" s="56" t="s">
        <v>232</v>
      </c>
      <c r="F4570" s="57"/>
      <c r="G4570" s="57"/>
      <c r="H4570" s="57"/>
      <c r="I4570" s="57"/>
      <c r="J4570" s="57"/>
      <c r="K4570" s="55">
        <v>3000</v>
      </c>
      <c r="L4570" s="51"/>
      <c r="M4570" s="55">
        <v>2334.65</v>
      </c>
      <c r="N4570" s="51"/>
      <c r="O4570" s="81">
        <v>77.819999999999993</v>
      </c>
      <c r="P4570" s="51"/>
    </row>
    <row r="4571" spans="1:16">
      <c r="A4571" s="58" t="s">
        <v>1</v>
      </c>
      <c r="B4571" s="51"/>
      <c r="C4571" s="58" t="s">
        <v>258</v>
      </c>
      <c r="D4571" s="51"/>
      <c r="E4571" s="65" t="s">
        <v>259</v>
      </c>
      <c r="F4571" s="57"/>
      <c r="G4571" s="57"/>
      <c r="H4571" s="57"/>
      <c r="I4571" s="57"/>
      <c r="J4571" s="57"/>
      <c r="K4571" s="59" t="s">
        <v>1</v>
      </c>
      <c r="L4571" s="51"/>
      <c r="M4571" s="59">
        <v>2334.65</v>
      </c>
      <c r="N4571" s="51"/>
      <c r="O4571" s="82" t="s">
        <v>1</v>
      </c>
      <c r="P4571" s="51"/>
    </row>
    <row r="4572" spans="1:16">
      <c r="A4572" s="58" t="s">
        <v>1</v>
      </c>
      <c r="B4572" s="51"/>
      <c r="C4572" s="58" t="s">
        <v>260</v>
      </c>
      <c r="D4572" s="51"/>
      <c r="E4572" s="65" t="s">
        <v>261</v>
      </c>
      <c r="F4572" s="57"/>
      <c r="G4572" s="57"/>
      <c r="H4572" s="57"/>
      <c r="I4572" s="57"/>
      <c r="J4572" s="57"/>
      <c r="K4572" s="59" t="s">
        <v>1</v>
      </c>
      <c r="L4572" s="51"/>
      <c r="M4572" s="59">
        <v>0</v>
      </c>
      <c r="N4572" s="51"/>
      <c r="O4572" s="82" t="s">
        <v>1</v>
      </c>
      <c r="P4572" s="51"/>
    </row>
    <row r="4573" spans="1:16">
      <c r="A4573" s="54" t="s">
        <v>1</v>
      </c>
      <c r="B4573" s="51"/>
      <c r="C4573" s="54" t="s">
        <v>235</v>
      </c>
      <c r="D4573" s="51"/>
      <c r="E4573" s="56" t="s">
        <v>236</v>
      </c>
      <c r="F4573" s="57"/>
      <c r="G4573" s="57"/>
      <c r="H4573" s="57"/>
      <c r="I4573" s="57"/>
      <c r="J4573" s="57"/>
      <c r="K4573" s="55">
        <v>2000</v>
      </c>
      <c r="L4573" s="51"/>
      <c r="M4573" s="55">
        <v>0</v>
      </c>
      <c r="N4573" s="51"/>
      <c r="O4573" s="81">
        <v>0</v>
      </c>
      <c r="P4573" s="51"/>
    </row>
    <row r="4574" spans="1:16">
      <c r="A4574" s="58" t="s">
        <v>1</v>
      </c>
      <c r="B4574" s="51"/>
      <c r="C4574" s="58" t="s">
        <v>237</v>
      </c>
      <c r="D4574" s="51"/>
      <c r="E4574" s="65" t="s">
        <v>238</v>
      </c>
      <c r="F4574" s="57"/>
      <c r="G4574" s="57"/>
      <c r="H4574" s="57"/>
      <c r="I4574" s="57"/>
      <c r="J4574" s="57"/>
      <c r="K4574" s="59" t="s">
        <v>1</v>
      </c>
      <c r="L4574" s="51"/>
      <c r="M4574" s="59">
        <v>0</v>
      </c>
      <c r="N4574" s="51"/>
      <c r="O4574" s="82" t="s">
        <v>1</v>
      </c>
      <c r="P4574" s="51"/>
    </row>
    <row r="4575" spans="1:16">
      <c r="A4575" s="54" t="s">
        <v>1</v>
      </c>
      <c r="B4575" s="51"/>
      <c r="C4575" s="54" t="s">
        <v>239</v>
      </c>
      <c r="D4575" s="51"/>
      <c r="E4575" s="56" t="s">
        <v>240</v>
      </c>
      <c r="F4575" s="57"/>
      <c r="G4575" s="57"/>
      <c r="H4575" s="57"/>
      <c r="I4575" s="57"/>
      <c r="J4575" s="57"/>
      <c r="K4575" s="55">
        <v>2500</v>
      </c>
      <c r="L4575" s="51"/>
      <c r="M4575" s="55">
        <v>914.23</v>
      </c>
      <c r="N4575" s="51"/>
      <c r="O4575" s="81">
        <v>36.57</v>
      </c>
      <c r="P4575" s="51"/>
    </row>
    <row r="4576" spans="1:16">
      <c r="A4576" s="58" t="s">
        <v>1</v>
      </c>
      <c r="B4576" s="51"/>
      <c r="C4576" s="58" t="s">
        <v>274</v>
      </c>
      <c r="D4576" s="51"/>
      <c r="E4576" s="65" t="s">
        <v>275</v>
      </c>
      <c r="F4576" s="57"/>
      <c r="G4576" s="57"/>
      <c r="H4576" s="57"/>
      <c r="I4576" s="57"/>
      <c r="J4576" s="57"/>
      <c r="K4576" s="59" t="s">
        <v>1</v>
      </c>
      <c r="L4576" s="51"/>
      <c r="M4576" s="59">
        <v>914.23</v>
      </c>
      <c r="N4576" s="51"/>
      <c r="O4576" s="82" t="s">
        <v>1</v>
      </c>
      <c r="P4576" s="51"/>
    </row>
    <row r="4577" spans="1:16">
      <c r="A4577" s="58" t="s">
        <v>1</v>
      </c>
      <c r="B4577" s="51"/>
      <c r="C4577" s="58" t="s">
        <v>243</v>
      </c>
      <c r="D4577" s="51"/>
      <c r="E4577" s="65" t="s">
        <v>244</v>
      </c>
      <c r="F4577" s="57"/>
      <c r="G4577" s="57"/>
      <c r="H4577" s="57"/>
      <c r="I4577" s="57"/>
      <c r="J4577" s="57"/>
      <c r="K4577" s="59" t="s">
        <v>1</v>
      </c>
      <c r="L4577" s="51"/>
      <c r="M4577" s="59">
        <v>0</v>
      </c>
      <c r="N4577" s="51"/>
      <c r="O4577" s="82" t="s">
        <v>1</v>
      </c>
      <c r="P4577" s="51"/>
    </row>
    <row r="4578" spans="1:16">
      <c r="A4578" s="54" t="s">
        <v>1</v>
      </c>
      <c r="B4578" s="51"/>
      <c r="C4578" s="54" t="s">
        <v>262</v>
      </c>
      <c r="D4578" s="51"/>
      <c r="E4578" s="56" t="s">
        <v>263</v>
      </c>
      <c r="F4578" s="57"/>
      <c r="G4578" s="57"/>
      <c r="H4578" s="57"/>
      <c r="I4578" s="57"/>
      <c r="J4578" s="57"/>
      <c r="K4578" s="55">
        <v>2500</v>
      </c>
      <c r="L4578" s="51"/>
      <c r="M4578" s="55">
        <v>0</v>
      </c>
      <c r="N4578" s="51"/>
      <c r="O4578" s="81">
        <v>0</v>
      </c>
      <c r="P4578" s="51"/>
    </row>
    <row r="4579" spans="1:16">
      <c r="A4579" s="58" t="s">
        <v>1</v>
      </c>
      <c r="B4579" s="51"/>
      <c r="C4579" s="58" t="s">
        <v>264</v>
      </c>
      <c r="D4579" s="51"/>
      <c r="E4579" s="65" t="s">
        <v>265</v>
      </c>
      <c r="F4579" s="57"/>
      <c r="G4579" s="57"/>
      <c r="H4579" s="57"/>
      <c r="I4579" s="57"/>
      <c r="J4579" s="57"/>
      <c r="K4579" s="59" t="s">
        <v>1</v>
      </c>
      <c r="L4579" s="51"/>
      <c r="M4579" s="59">
        <v>0</v>
      </c>
      <c r="N4579" s="51"/>
      <c r="O4579" s="82" t="s">
        <v>1</v>
      </c>
      <c r="P4579" s="51"/>
    </row>
    <row r="4580" spans="1:16">
      <c r="A4580" s="58" t="s">
        <v>1</v>
      </c>
      <c r="B4580" s="51"/>
      <c r="C4580" s="58" t="s">
        <v>305</v>
      </c>
      <c r="D4580" s="51"/>
      <c r="E4580" s="65" t="s">
        <v>306</v>
      </c>
      <c r="F4580" s="57"/>
      <c r="G4580" s="57"/>
      <c r="H4580" s="57"/>
      <c r="I4580" s="57"/>
      <c r="J4580" s="57"/>
      <c r="K4580" s="59" t="s">
        <v>1</v>
      </c>
      <c r="L4580" s="51"/>
      <c r="M4580" s="59">
        <v>0</v>
      </c>
      <c r="N4580" s="51"/>
      <c r="O4580" s="82" t="s">
        <v>1</v>
      </c>
      <c r="P4580" s="51"/>
    </row>
    <row r="4581" spans="1:16">
      <c r="A4581" s="54" t="s">
        <v>1</v>
      </c>
      <c r="B4581" s="51"/>
      <c r="C4581" s="54" t="s">
        <v>374</v>
      </c>
      <c r="D4581" s="51"/>
      <c r="E4581" s="56" t="s">
        <v>375</v>
      </c>
      <c r="F4581" s="57"/>
      <c r="G4581" s="57"/>
      <c r="H4581" s="57"/>
      <c r="I4581" s="57"/>
      <c r="J4581" s="57"/>
      <c r="K4581" s="55">
        <v>500</v>
      </c>
      <c r="L4581" s="51"/>
      <c r="M4581" s="55">
        <v>0</v>
      </c>
      <c r="N4581" s="51"/>
      <c r="O4581" s="81">
        <v>0</v>
      </c>
      <c r="P4581" s="51"/>
    </row>
    <row r="4582" spans="1:16">
      <c r="A4582" s="58" t="s">
        <v>1</v>
      </c>
      <c r="B4582" s="51"/>
      <c r="C4582" s="58" t="s">
        <v>376</v>
      </c>
      <c r="D4582" s="51"/>
      <c r="E4582" s="65" t="s">
        <v>377</v>
      </c>
      <c r="F4582" s="57"/>
      <c r="G4582" s="57"/>
      <c r="H4582" s="57"/>
      <c r="I4582" s="57"/>
      <c r="J4582" s="57"/>
      <c r="K4582" s="59" t="s">
        <v>1</v>
      </c>
      <c r="L4582" s="51"/>
      <c r="M4582" s="59">
        <v>0</v>
      </c>
      <c r="N4582" s="51"/>
      <c r="O4582" s="82" t="s">
        <v>1</v>
      </c>
      <c r="P4582" s="51"/>
    </row>
    <row r="4583" spans="1:16">
      <c r="A4583" s="62" t="s">
        <v>1</v>
      </c>
      <c r="B4583" s="51"/>
      <c r="C4583" s="62" t="s">
        <v>394</v>
      </c>
      <c r="D4583" s="51"/>
      <c r="E4583" s="51"/>
      <c r="F4583" s="51"/>
      <c r="G4583" s="51"/>
      <c r="H4583" s="51"/>
      <c r="I4583" s="51"/>
      <c r="J4583" s="51"/>
      <c r="K4583" s="63">
        <v>912</v>
      </c>
      <c r="L4583" s="51"/>
      <c r="M4583" s="63">
        <v>0</v>
      </c>
      <c r="N4583" s="51"/>
      <c r="O4583" s="76">
        <v>0</v>
      </c>
      <c r="P4583" s="51"/>
    </row>
    <row r="4584" spans="1:16">
      <c r="A4584" s="62" t="s">
        <v>1</v>
      </c>
      <c r="B4584" s="51"/>
      <c r="C4584" s="62" t="s">
        <v>395</v>
      </c>
      <c r="D4584" s="51"/>
      <c r="E4584" s="51"/>
      <c r="F4584" s="51"/>
      <c r="G4584" s="51"/>
      <c r="H4584" s="51"/>
      <c r="I4584" s="51"/>
      <c r="J4584" s="51"/>
      <c r="K4584" s="63">
        <v>912</v>
      </c>
      <c r="L4584" s="51"/>
      <c r="M4584" s="63">
        <v>0</v>
      </c>
      <c r="N4584" s="51"/>
      <c r="O4584" s="76">
        <v>0</v>
      </c>
      <c r="P4584" s="51"/>
    </row>
    <row r="4585" spans="1:16">
      <c r="A4585" s="54" t="s">
        <v>1</v>
      </c>
      <c r="B4585" s="51"/>
      <c r="C4585" s="54" t="s">
        <v>262</v>
      </c>
      <c r="D4585" s="51"/>
      <c r="E4585" s="56" t="s">
        <v>263</v>
      </c>
      <c r="F4585" s="57"/>
      <c r="G4585" s="57"/>
      <c r="H4585" s="57"/>
      <c r="I4585" s="57"/>
      <c r="J4585" s="57"/>
      <c r="K4585" s="55">
        <v>912</v>
      </c>
      <c r="L4585" s="51"/>
      <c r="M4585" s="55">
        <v>0</v>
      </c>
      <c r="N4585" s="51"/>
      <c r="O4585" s="81">
        <v>0</v>
      </c>
      <c r="P4585" s="51"/>
    </row>
    <row r="4586" spans="1:16">
      <c r="A4586" s="58" t="s">
        <v>1</v>
      </c>
      <c r="B4586" s="51"/>
      <c r="C4586" s="58" t="s">
        <v>264</v>
      </c>
      <c r="D4586" s="51"/>
      <c r="E4586" s="65" t="s">
        <v>265</v>
      </c>
      <c r="F4586" s="57"/>
      <c r="G4586" s="57"/>
      <c r="H4586" s="57"/>
      <c r="I4586" s="57"/>
      <c r="J4586" s="57"/>
      <c r="K4586" s="59" t="s">
        <v>1</v>
      </c>
      <c r="L4586" s="51"/>
      <c r="M4586" s="59">
        <v>0</v>
      </c>
      <c r="N4586" s="51"/>
      <c r="O4586" s="82" t="s">
        <v>1</v>
      </c>
      <c r="P4586" s="51"/>
    </row>
    <row r="4587" spans="1:16">
      <c r="A4587" s="60"/>
      <c r="B4587" s="51"/>
      <c r="C4587" s="60" t="s">
        <v>642</v>
      </c>
      <c r="D4587" s="51"/>
      <c r="E4587" s="64" t="s">
        <v>643</v>
      </c>
      <c r="F4587" s="57"/>
      <c r="G4587" s="57"/>
      <c r="H4587" s="57"/>
      <c r="I4587" s="57"/>
      <c r="J4587" s="57"/>
      <c r="K4587" s="61">
        <v>170000</v>
      </c>
      <c r="L4587" s="51"/>
      <c r="M4587" s="61">
        <v>37582.160000000003</v>
      </c>
      <c r="N4587" s="51"/>
      <c r="O4587" s="80">
        <v>22.11</v>
      </c>
      <c r="P4587" s="51"/>
    </row>
    <row r="4588" spans="1:16">
      <c r="A4588" s="62" t="s">
        <v>1</v>
      </c>
      <c r="B4588" s="51"/>
      <c r="C4588" s="62" t="s">
        <v>390</v>
      </c>
      <c r="D4588" s="51"/>
      <c r="E4588" s="51"/>
      <c r="F4588" s="51"/>
      <c r="G4588" s="51"/>
      <c r="H4588" s="51"/>
      <c r="I4588" s="51"/>
      <c r="J4588" s="51"/>
      <c r="K4588" s="63">
        <v>170000</v>
      </c>
      <c r="L4588" s="51"/>
      <c r="M4588" s="63">
        <v>37582.160000000003</v>
      </c>
      <c r="N4588" s="51"/>
      <c r="O4588" s="76">
        <v>22.11</v>
      </c>
      <c r="P4588" s="51"/>
    </row>
    <row r="4589" spans="1:16">
      <c r="A4589" s="62" t="s">
        <v>1</v>
      </c>
      <c r="B4589" s="51"/>
      <c r="C4589" s="62" t="s">
        <v>391</v>
      </c>
      <c r="D4589" s="51"/>
      <c r="E4589" s="51"/>
      <c r="F4589" s="51"/>
      <c r="G4589" s="51"/>
      <c r="H4589" s="51"/>
      <c r="I4589" s="51"/>
      <c r="J4589" s="51"/>
      <c r="K4589" s="63">
        <v>170000</v>
      </c>
      <c r="L4589" s="51"/>
      <c r="M4589" s="63">
        <v>37582.160000000003</v>
      </c>
      <c r="N4589" s="51"/>
      <c r="O4589" s="76">
        <v>22.11</v>
      </c>
      <c r="P4589" s="51"/>
    </row>
    <row r="4590" spans="1:16">
      <c r="A4590" s="54" t="s">
        <v>1</v>
      </c>
      <c r="B4590" s="51"/>
      <c r="C4590" s="54" t="s">
        <v>231</v>
      </c>
      <c r="D4590" s="51"/>
      <c r="E4590" s="56" t="s">
        <v>232</v>
      </c>
      <c r="F4590" s="57"/>
      <c r="G4590" s="57"/>
      <c r="H4590" s="57"/>
      <c r="I4590" s="57"/>
      <c r="J4590" s="57"/>
      <c r="K4590" s="55">
        <v>80000</v>
      </c>
      <c r="L4590" s="51"/>
      <c r="M4590" s="55">
        <v>31598.78</v>
      </c>
      <c r="N4590" s="51"/>
      <c r="O4590" s="81">
        <v>39.5</v>
      </c>
      <c r="P4590" s="51"/>
    </row>
    <row r="4591" spans="1:16">
      <c r="A4591" s="58" t="s">
        <v>1</v>
      </c>
      <c r="B4591" s="51"/>
      <c r="C4591" s="58" t="s">
        <v>258</v>
      </c>
      <c r="D4591" s="51"/>
      <c r="E4591" s="65" t="s">
        <v>259</v>
      </c>
      <c r="F4591" s="57"/>
      <c r="G4591" s="57"/>
      <c r="H4591" s="57"/>
      <c r="I4591" s="57"/>
      <c r="J4591" s="57"/>
      <c r="K4591" s="59" t="s">
        <v>1</v>
      </c>
      <c r="L4591" s="51"/>
      <c r="M4591" s="59">
        <v>31598.78</v>
      </c>
      <c r="N4591" s="51"/>
      <c r="O4591" s="82" t="s">
        <v>1</v>
      </c>
      <c r="P4591" s="51"/>
    </row>
    <row r="4592" spans="1:16">
      <c r="A4592" s="58" t="s">
        <v>1</v>
      </c>
      <c r="B4592" s="51"/>
      <c r="C4592" s="58" t="s">
        <v>260</v>
      </c>
      <c r="D4592" s="51"/>
      <c r="E4592" s="65" t="s">
        <v>261</v>
      </c>
      <c r="F4592" s="57"/>
      <c r="G4592" s="57"/>
      <c r="H4592" s="57"/>
      <c r="I4592" s="57"/>
      <c r="J4592" s="57"/>
      <c r="K4592" s="59" t="s">
        <v>1</v>
      </c>
      <c r="L4592" s="51"/>
      <c r="M4592" s="59">
        <v>0</v>
      </c>
      <c r="N4592" s="51"/>
      <c r="O4592" s="82" t="s">
        <v>1</v>
      </c>
      <c r="P4592" s="51"/>
    </row>
    <row r="4593" spans="1:16">
      <c r="A4593" s="58" t="s">
        <v>1</v>
      </c>
      <c r="B4593" s="51"/>
      <c r="C4593" s="58" t="s">
        <v>378</v>
      </c>
      <c r="D4593" s="51"/>
      <c r="E4593" s="65" t="s">
        <v>379</v>
      </c>
      <c r="F4593" s="57"/>
      <c r="G4593" s="57"/>
      <c r="H4593" s="57"/>
      <c r="I4593" s="57"/>
      <c r="J4593" s="57"/>
      <c r="K4593" s="59" t="s">
        <v>1</v>
      </c>
      <c r="L4593" s="51"/>
      <c r="M4593" s="59">
        <v>0</v>
      </c>
      <c r="N4593" s="51"/>
      <c r="O4593" s="82" t="s">
        <v>1</v>
      </c>
      <c r="P4593" s="51"/>
    </row>
    <row r="4594" spans="1:16">
      <c r="A4594" s="54" t="s">
        <v>1</v>
      </c>
      <c r="B4594" s="51"/>
      <c r="C4594" s="54" t="s">
        <v>235</v>
      </c>
      <c r="D4594" s="51"/>
      <c r="E4594" s="56" t="s">
        <v>236</v>
      </c>
      <c r="F4594" s="57"/>
      <c r="G4594" s="57"/>
      <c r="H4594" s="57"/>
      <c r="I4594" s="57"/>
      <c r="J4594" s="57"/>
      <c r="K4594" s="55">
        <v>25000</v>
      </c>
      <c r="L4594" s="51"/>
      <c r="M4594" s="55">
        <v>1983.38</v>
      </c>
      <c r="N4594" s="51"/>
      <c r="O4594" s="81">
        <v>7.93</v>
      </c>
      <c r="P4594" s="51"/>
    </row>
    <row r="4595" spans="1:16">
      <c r="A4595" s="58" t="s">
        <v>1</v>
      </c>
      <c r="B4595" s="51"/>
      <c r="C4595" s="58" t="s">
        <v>237</v>
      </c>
      <c r="D4595" s="51"/>
      <c r="E4595" s="65" t="s">
        <v>238</v>
      </c>
      <c r="F4595" s="57"/>
      <c r="G4595" s="57"/>
      <c r="H4595" s="57"/>
      <c r="I4595" s="57"/>
      <c r="J4595" s="57"/>
      <c r="K4595" s="59" t="s">
        <v>1</v>
      </c>
      <c r="L4595" s="51"/>
      <c r="M4595" s="59">
        <v>1983.38</v>
      </c>
      <c r="N4595" s="51"/>
      <c r="O4595" s="82" t="s">
        <v>1</v>
      </c>
      <c r="P4595" s="51"/>
    </row>
    <row r="4596" spans="1:16">
      <c r="A4596" s="58" t="s">
        <v>1</v>
      </c>
      <c r="B4596" s="51"/>
      <c r="C4596" s="58" t="s">
        <v>327</v>
      </c>
      <c r="D4596" s="51"/>
      <c r="E4596" s="65" t="s">
        <v>328</v>
      </c>
      <c r="F4596" s="57"/>
      <c r="G4596" s="57"/>
      <c r="H4596" s="57"/>
      <c r="I4596" s="57"/>
      <c r="J4596" s="57"/>
      <c r="K4596" s="59" t="s">
        <v>1</v>
      </c>
      <c r="L4596" s="51"/>
      <c r="M4596" s="59">
        <v>0</v>
      </c>
      <c r="N4596" s="51"/>
      <c r="O4596" s="82" t="s">
        <v>1</v>
      </c>
      <c r="P4596" s="51"/>
    </row>
    <row r="4597" spans="1:16">
      <c r="A4597" s="58" t="s">
        <v>1</v>
      </c>
      <c r="B4597" s="51"/>
      <c r="C4597" s="58" t="s">
        <v>272</v>
      </c>
      <c r="D4597" s="51"/>
      <c r="E4597" s="65" t="s">
        <v>273</v>
      </c>
      <c r="F4597" s="57"/>
      <c r="G4597" s="57"/>
      <c r="H4597" s="57"/>
      <c r="I4597" s="57"/>
      <c r="J4597" s="57"/>
      <c r="K4597" s="59" t="s">
        <v>1</v>
      </c>
      <c r="L4597" s="51"/>
      <c r="M4597" s="59">
        <v>0</v>
      </c>
      <c r="N4597" s="51"/>
      <c r="O4597" s="82" t="s">
        <v>1</v>
      </c>
      <c r="P4597" s="51"/>
    </row>
    <row r="4598" spans="1:16">
      <c r="A4598" s="54" t="s">
        <v>1</v>
      </c>
      <c r="B4598" s="51"/>
      <c r="C4598" s="54" t="s">
        <v>239</v>
      </c>
      <c r="D4598" s="51"/>
      <c r="E4598" s="56" t="s">
        <v>240</v>
      </c>
      <c r="F4598" s="57"/>
      <c r="G4598" s="57"/>
      <c r="H4598" s="57"/>
      <c r="I4598" s="57"/>
      <c r="J4598" s="57"/>
      <c r="K4598" s="55">
        <v>40000</v>
      </c>
      <c r="L4598" s="51"/>
      <c r="M4598" s="55">
        <v>4000</v>
      </c>
      <c r="N4598" s="51"/>
      <c r="O4598" s="81">
        <v>10</v>
      </c>
      <c r="P4598" s="51"/>
    </row>
    <row r="4599" spans="1:16">
      <c r="A4599" s="58" t="s">
        <v>1</v>
      </c>
      <c r="B4599" s="51"/>
      <c r="C4599" s="58" t="s">
        <v>274</v>
      </c>
      <c r="D4599" s="51"/>
      <c r="E4599" s="65" t="s">
        <v>275</v>
      </c>
      <c r="F4599" s="57"/>
      <c r="G4599" s="57"/>
      <c r="H4599" s="57"/>
      <c r="I4599" s="57"/>
      <c r="J4599" s="57"/>
      <c r="K4599" s="59" t="s">
        <v>1</v>
      </c>
      <c r="L4599" s="51"/>
      <c r="M4599" s="59">
        <v>0</v>
      </c>
      <c r="N4599" s="51"/>
      <c r="O4599" s="82" t="s">
        <v>1</v>
      </c>
      <c r="P4599" s="51"/>
    </row>
    <row r="4600" spans="1:16">
      <c r="A4600" s="58" t="s">
        <v>1</v>
      </c>
      <c r="B4600" s="51"/>
      <c r="C4600" s="58" t="s">
        <v>243</v>
      </c>
      <c r="D4600" s="51"/>
      <c r="E4600" s="65" t="s">
        <v>244</v>
      </c>
      <c r="F4600" s="57"/>
      <c r="G4600" s="57"/>
      <c r="H4600" s="57"/>
      <c r="I4600" s="57"/>
      <c r="J4600" s="57"/>
      <c r="K4600" s="59" t="s">
        <v>1</v>
      </c>
      <c r="L4600" s="51"/>
      <c r="M4600" s="59">
        <v>0</v>
      </c>
      <c r="N4600" s="51"/>
      <c r="O4600" s="82" t="s">
        <v>1</v>
      </c>
      <c r="P4600" s="51"/>
    </row>
    <row r="4601" spans="1:16">
      <c r="A4601" s="58" t="s">
        <v>1</v>
      </c>
      <c r="B4601" s="51"/>
      <c r="C4601" s="58" t="s">
        <v>329</v>
      </c>
      <c r="D4601" s="51"/>
      <c r="E4601" s="65" t="s">
        <v>330</v>
      </c>
      <c r="F4601" s="57"/>
      <c r="G4601" s="57"/>
      <c r="H4601" s="57"/>
      <c r="I4601" s="57"/>
      <c r="J4601" s="57"/>
      <c r="K4601" s="59" t="s">
        <v>1</v>
      </c>
      <c r="L4601" s="51"/>
      <c r="M4601" s="59">
        <v>0</v>
      </c>
      <c r="N4601" s="51"/>
      <c r="O4601" s="82" t="s">
        <v>1</v>
      </c>
      <c r="P4601" s="51"/>
    </row>
    <row r="4602" spans="1:16">
      <c r="A4602" s="58" t="s">
        <v>1</v>
      </c>
      <c r="B4602" s="51"/>
      <c r="C4602" s="58" t="s">
        <v>284</v>
      </c>
      <c r="D4602" s="51"/>
      <c r="E4602" s="65" t="s">
        <v>285</v>
      </c>
      <c r="F4602" s="57"/>
      <c r="G4602" s="57"/>
      <c r="H4602" s="57"/>
      <c r="I4602" s="57"/>
      <c r="J4602" s="57"/>
      <c r="K4602" s="59" t="s">
        <v>1</v>
      </c>
      <c r="L4602" s="51"/>
      <c r="M4602" s="59">
        <v>4000</v>
      </c>
      <c r="N4602" s="51"/>
      <c r="O4602" s="82" t="s">
        <v>1</v>
      </c>
      <c r="P4602" s="51"/>
    </row>
    <row r="4603" spans="1:16">
      <c r="A4603" s="54" t="s">
        <v>1</v>
      </c>
      <c r="B4603" s="51"/>
      <c r="C4603" s="54" t="s">
        <v>300</v>
      </c>
      <c r="D4603" s="51"/>
      <c r="E4603" s="56" t="s">
        <v>301</v>
      </c>
      <c r="F4603" s="57"/>
      <c r="G4603" s="57"/>
      <c r="H4603" s="57"/>
      <c r="I4603" s="57"/>
      <c r="J4603" s="57"/>
      <c r="K4603" s="55">
        <v>10000</v>
      </c>
      <c r="L4603" s="51"/>
      <c r="M4603" s="55">
        <v>0</v>
      </c>
      <c r="N4603" s="51"/>
      <c r="O4603" s="81">
        <v>0</v>
      </c>
      <c r="P4603" s="51"/>
    </row>
    <row r="4604" spans="1:16">
      <c r="A4604" s="58" t="s">
        <v>1</v>
      </c>
      <c r="B4604" s="51"/>
      <c r="C4604" s="58" t="s">
        <v>302</v>
      </c>
      <c r="D4604" s="51"/>
      <c r="E4604" s="65" t="s">
        <v>301</v>
      </c>
      <c r="F4604" s="57"/>
      <c r="G4604" s="57"/>
      <c r="H4604" s="57"/>
      <c r="I4604" s="57"/>
      <c r="J4604" s="57"/>
      <c r="K4604" s="59" t="s">
        <v>1</v>
      </c>
      <c r="L4604" s="51"/>
      <c r="M4604" s="59">
        <v>0</v>
      </c>
      <c r="N4604" s="51"/>
      <c r="O4604" s="82" t="s">
        <v>1</v>
      </c>
      <c r="P4604" s="51"/>
    </row>
    <row r="4605" spans="1:16">
      <c r="A4605" s="54" t="s">
        <v>1</v>
      </c>
      <c r="B4605" s="51"/>
      <c r="C4605" s="54" t="s">
        <v>245</v>
      </c>
      <c r="D4605" s="51"/>
      <c r="E4605" s="56" t="s">
        <v>246</v>
      </c>
      <c r="F4605" s="57"/>
      <c r="G4605" s="57"/>
      <c r="H4605" s="57"/>
      <c r="I4605" s="57"/>
      <c r="J4605" s="57"/>
      <c r="K4605" s="55">
        <v>5000</v>
      </c>
      <c r="L4605" s="51"/>
      <c r="M4605" s="55">
        <v>0</v>
      </c>
      <c r="N4605" s="51"/>
      <c r="O4605" s="81">
        <v>0</v>
      </c>
      <c r="P4605" s="51"/>
    </row>
    <row r="4606" spans="1:16">
      <c r="A4606" s="58" t="s">
        <v>1</v>
      </c>
      <c r="B4606" s="51"/>
      <c r="C4606" s="58" t="s">
        <v>286</v>
      </c>
      <c r="D4606" s="51"/>
      <c r="E4606" s="65" t="s">
        <v>287</v>
      </c>
      <c r="F4606" s="57"/>
      <c r="G4606" s="57"/>
      <c r="H4606" s="57"/>
      <c r="I4606" s="57"/>
      <c r="J4606" s="57"/>
      <c r="K4606" s="59" t="s">
        <v>1</v>
      </c>
      <c r="L4606" s="51"/>
      <c r="M4606" s="59">
        <v>0</v>
      </c>
      <c r="N4606" s="51"/>
      <c r="O4606" s="82" t="s">
        <v>1</v>
      </c>
      <c r="P4606" s="51"/>
    </row>
    <row r="4607" spans="1:16">
      <c r="A4607" s="58" t="s">
        <v>1</v>
      </c>
      <c r="B4607" s="51"/>
      <c r="C4607" s="58" t="s">
        <v>249</v>
      </c>
      <c r="D4607" s="51"/>
      <c r="E4607" s="65" t="s">
        <v>250</v>
      </c>
      <c r="F4607" s="57"/>
      <c r="G4607" s="57"/>
      <c r="H4607" s="57"/>
      <c r="I4607" s="57"/>
      <c r="J4607" s="57"/>
      <c r="K4607" s="59" t="s">
        <v>1</v>
      </c>
      <c r="L4607" s="51"/>
      <c r="M4607" s="59">
        <v>0</v>
      </c>
      <c r="N4607" s="51"/>
      <c r="O4607" s="82" t="s">
        <v>1</v>
      </c>
      <c r="P4607" s="51"/>
    </row>
    <row r="4608" spans="1:16">
      <c r="A4608" s="58" t="s">
        <v>1</v>
      </c>
      <c r="B4608" s="51"/>
      <c r="C4608" s="58" t="s">
        <v>251</v>
      </c>
      <c r="D4608" s="51"/>
      <c r="E4608" s="65" t="s">
        <v>246</v>
      </c>
      <c r="F4608" s="57"/>
      <c r="G4608" s="57"/>
      <c r="H4608" s="57"/>
      <c r="I4608" s="57"/>
      <c r="J4608" s="57"/>
      <c r="K4608" s="59" t="s">
        <v>1</v>
      </c>
      <c r="L4608" s="51"/>
      <c r="M4608" s="59">
        <v>0</v>
      </c>
      <c r="N4608" s="51"/>
      <c r="O4608" s="82" t="s">
        <v>1</v>
      </c>
      <c r="P4608" s="51"/>
    </row>
    <row r="4609" spans="1:16">
      <c r="A4609" s="54" t="s">
        <v>1</v>
      </c>
      <c r="B4609" s="51"/>
      <c r="C4609" s="54" t="s">
        <v>262</v>
      </c>
      <c r="D4609" s="51"/>
      <c r="E4609" s="56" t="s">
        <v>263</v>
      </c>
      <c r="F4609" s="57"/>
      <c r="G4609" s="57"/>
      <c r="H4609" s="57"/>
      <c r="I4609" s="57"/>
      <c r="J4609" s="57"/>
      <c r="K4609" s="55">
        <v>10000</v>
      </c>
      <c r="L4609" s="51"/>
      <c r="M4609" s="55">
        <v>0</v>
      </c>
      <c r="N4609" s="51"/>
      <c r="O4609" s="81">
        <v>0</v>
      </c>
      <c r="P4609" s="51"/>
    </row>
    <row r="4610" spans="1:16">
      <c r="A4610" s="58" t="s">
        <v>1</v>
      </c>
      <c r="B4610" s="51"/>
      <c r="C4610" s="58" t="s">
        <v>264</v>
      </c>
      <c r="D4610" s="51"/>
      <c r="E4610" s="65" t="s">
        <v>265</v>
      </c>
      <c r="F4610" s="57"/>
      <c r="G4610" s="57"/>
      <c r="H4610" s="57"/>
      <c r="I4610" s="57"/>
      <c r="J4610" s="57"/>
      <c r="K4610" s="59" t="s">
        <v>1</v>
      </c>
      <c r="L4610" s="51"/>
      <c r="M4610" s="59">
        <v>0</v>
      </c>
      <c r="N4610" s="51"/>
      <c r="O4610" s="82" t="s">
        <v>1</v>
      </c>
      <c r="P4610" s="51"/>
    </row>
    <row r="4611" spans="1:16">
      <c r="A4611" s="60"/>
      <c r="B4611" s="51"/>
      <c r="C4611" s="60" t="s">
        <v>743</v>
      </c>
      <c r="D4611" s="51"/>
      <c r="E4611" s="64" t="s">
        <v>744</v>
      </c>
      <c r="F4611" s="57"/>
      <c r="G4611" s="57"/>
      <c r="H4611" s="57"/>
      <c r="I4611" s="57"/>
      <c r="J4611" s="57"/>
      <c r="K4611" s="61">
        <v>22047.79</v>
      </c>
      <c r="L4611" s="51"/>
      <c r="M4611" s="61">
        <v>2218</v>
      </c>
      <c r="N4611" s="51"/>
      <c r="O4611" s="80">
        <v>10.06</v>
      </c>
      <c r="P4611" s="51"/>
    </row>
    <row r="4612" spans="1:16">
      <c r="A4612" s="62" t="s">
        <v>1</v>
      </c>
      <c r="B4612" s="51"/>
      <c r="C4612" s="62" t="s">
        <v>390</v>
      </c>
      <c r="D4612" s="51"/>
      <c r="E4612" s="51"/>
      <c r="F4612" s="51"/>
      <c r="G4612" s="51"/>
      <c r="H4612" s="51"/>
      <c r="I4612" s="51"/>
      <c r="J4612" s="51"/>
      <c r="K4612" s="63">
        <v>22047.79</v>
      </c>
      <c r="L4612" s="51"/>
      <c r="M4612" s="63">
        <v>2218</v>
      </c>
      <c r="N4612" s="51"/>
      <c r="O4612" s="76">
        <v>10.06</v>
      </c>
      <c r="P4612" s="51"/>
    </row>
    <row r="4613" spans="1:16">
      <c r="A4613" s="62" t="s">
        <v>1</v>
      </c>
      <c r="B4613" s="51"/>
      <c r="C4613" s="62" t="s">
        <v>391</v>
      </c>
      <c r="D4613" s="51"/>
      <c r="E4613" s="51"/>
      <c r="F4613" s="51"/>
      <c r="G4613" s="51"/>
      <c r="H4613" s="51"/>
      <c r="I4613" s="51"/>
      <c r="J4613" s="51"/>
      <c r="K4613" s="63">
        <v>22047.79</v>
      </c>
      <c r="L4613" s="51"/>
      <c r="M4613" s="63">
        <v>2218</v>
      </c>
      <c r="N4613" s="51"/>
      <c r="O4613" s="76">
        <v>10.06</v>
      </c>
      <c r="P4613" s="51"/>
    </row>
    <row r="4614" spans="1:16">
      <c r="A4614" s="54" t="s">
        <v>1</v>
      </c>
      <c r="B4614" s="51"/>
      <c r="C4614" s="54" t="s">
        <v>231</v>
      </c>
      <c r="D4614" s="51"/>
      <c r="E4614" s="56" t="s">
        <v>232</v>
      </c>
      <c r="F4614" s="57"/>
      <c r="G4614" s="57"/>
      <c r="H4614" s="57"/>
      <c r="I4614" s="57"/>
      <c r="J4614" s="57"/>
      <c r="K4614" s="55">
        <v>20047.79</v>
      </c>
      <c r="L4614" s="51"/>
      <c r="M4614" s="55">
        <v>2218</v>
      </c>
      <c r="N4614" s="51"/>
      <c r="O4614" s="81">
        <v>11.06</v>
      </c>
      <c r="P4614" s="51"/>
    </row>
    <row r="4615" spans="1:16">
      <c r="A4615" s="58" t="s">
        <v>1</v>
      </c>
      <c r="B4615" s="51"/>
      <c r="C4615" s="58" t="s">
        <v>258</v>
      </c>
      <c r="D4615" s="51"/>
      <c r="E4615" s="65" t="s">
        <v>259</v>
      </c>
      <c r="F4615" s="57"/>
      <c r="G4615" s="57"/>
      <c r="H4615" s="57"/>
      <c r="I4615" s="57"/>
      <c r="J4615" s="57"/>
      <c r="K4615" s="59" t="s">
        <v>1</v>
      </c>
      <c r="L4615" s="51"/>
      <c r="M4615" s="59">
        <v>2218</v>
      </c>
      <c r="N4615" s="51"/>
      <c r="O4615" s="82" t="s">
        <v>1</v>
      </c>
      <c r="P4615" s="51"/>
    </row>
    <row r="4616" spans="1:16">
      <c r="A4616" s="58" t="s">
        <v>1</v>
      </c>
      <c r="B4616" s="51"/>
      <c r="C4616" s="58" t="s">
        <v>260</v>
      </c>
      <c r="D4616" s="51"/>
      <c r="E4616" s="65" t="s">
        <v>261</v>
      </c>
      <c r="F4616" s="57"/>
      <c r="G4616" s="57"/>
      <c r="H4616" s="57"/>
      <c r="I4616" s="57"/>
      <c r="J4616" s="57"/>
      <c r="K4616" s="59" t="s">
        <v>1</v>
      </c>
      <c r="L4616" s="51"/>
      <c r="M4616" s="59">
        <v>0</v>
      </c>
      <c r="N4616" s="51"/>
      <c r="O4616" s="82" t="s">
        <v>1</v>
      </c>
      <c r="P4616" s="51"/>
    </row>
    <row r="4617" spans="1:16">
      <c r="A4617" s="58" t="s">
        <v>1</v>
      </c>
      <c r="B4617" s="51"/>
      <c r="C4617" s="58" t="s">
        <v>378</v>
      </c>
      <c r="D4617" s="51"/>
      <c r="E4617" s="65" t="s">
        <v>379</v>
      </c>
      <c r="F4617" s="57"/>
      <c r="G4617" s="57"/>
      <c r="H4617" s="57"/>
      <c r="I4617" s="57"/>
      <c r="J4617" s="57"/>
      <c r="K4617" s="59" t="s">
        <v>1</v>
      </c>
      <c r="L4617" s="51"/>
      <c r="M4617" s="59">
        <v>0</v>
      </c>
      <c r="N4617" s="51"/>
      <c r="O4617" s="82" t="s">
        <v>1</v>
      </c>
      <c r="P4617" s="51"/>
    </row>
    <row r="4618" spans="1:16">
      <c r="A4618" s="54" t="s">
        <v>1</v>
      </c>
      <c r="B4618" s="51"/>
      <c r="C4618" s="54" t="s">
        <v>235</v>
      </c>
      <c r="D4618" s="51"/>
      <c r="E4618" s="56" t="s">
        <v>236</v>
      </c>
      <c r="F4618" s="57"/>
      <c r="G4618" s="57"/>
      <c r="H4618" s="57"/>
      <c r="I4618" s="57"/>
      <c r="J4618" s="57"/>
      <c r="K4618" s="55">
        <v>1000</v>
      </c>
      <c r="L4618" s="51"/>
      <c r="M4618" s="55">
        <v>0</v>
      </c>
      <c r="N4618" s="51"/>
      <c r="O4618" s="81">
        <v>0</v>
      </c>
      <c r="P4618" s="51"/>
    </row>
    <row r="4619" spans="1:16">
      <c r="A4619" s="58" t="s">
        <v>1</v>
      </c>
      <c r="B4619" s="51"/>
      <c r="C4619" s="58" t="s">
        <v>237</v>
      </c>
      <c r="D4619" s="51"/>
      <c r="E4619" s="65" t="s">
        <v>238</v>
      </c>
      <c r="F4619" s="57"/>
      <c r="G4619" s="57"/>
      <c r="H4619" s="57"/>
      <c r="I4619" s="57"/>
      <c r="J4619" s="57"/>
      <c r="K4619" s="59" t="s">
        <v>1</v>
      </c>
      <c r="L4619" s="51"/>
      <c r="M4619" s="59">
        <v>0</v>
      </c>
      <c r="N4619" s="51"/>
      <c r="O4619" s="82" t="s">
        <v>1</v>
      </c>
      <c r="P4619" s="51"/>
    </row>
    <row r="4620" spans="1:16">
      <c r="A4620" s="54" t="s">
        <v>1</v>
      </c>
      <c r="B4620" s="51"/>
      <c r="C4620" s="54" t="s">
        <v>239</v>
      </c>
      <c r="D4620" s="51"/>
      <c r="E4620" s="56" t="s">
        <v>240</v>
      </c>
      <c r="F4620" s="57"/>
      <c r="G4620" s="57"/>
      <c r="H4620" s="57"/>
      <c r="I4620" s="57"/>
      <c r="J4620" s="57"/>
      <c r="K4620" s="55">
        <v>500</v>
      </c>
      <c r="L4620" s="51"/>
      <c r="M4620" s="55">
        <v>0</v>
      </c>
      <c r="N4620" s="51"/>
      <c r="O4620" s="81">
        <v>0</v>
      </c>
      <c r="P4620" s="51"/>
    </row>
    <row r="4621" spans="1:16">
      <c r="A4621" s="58" t="s">
        <v>1</v>
      </c>
      <c r="B4621" s="51"/>
      <c r="C4621" s="58" t="s">
        <v>274</v>
      </c>
      <c r="D4621" s="51"/>
      <c r="E4621" s="65" t="s">
        <v>275</v>
      </c>
      <c r="F4621" s="57"/>
      <c r="G4621" s="57"/>
      <c r="H4621" s="57"/>
      <c r="I4621" s="57"/>
      <c r="J4621" s="57"/>
      <c r="K4621" s="59" t="s">
        <v>1</v>
      </c>
      <c r="L4621" s="51"/>
      <c r="M4621" s="59">
        <v>0</v>
      </c>
      <c r="N4621" s="51"/>
      <c r="O4621" s="82" t="s">
        <v>1</v>
      </c>
      <c r="P4621" s="51"/>
    </row>
    <row r="4622" spans="1:16">
      <c r="A4622" s="54" t="s">
        <v>1</v>
      </c>
      <c r="B4622" s="51"/>
      <c r="C4622" s="54" t="s">
        <v>245</v>
      </c>
      <c r="D4622" s="51"/>
      <c r="E4622" s="56" t="s">
        <v>246</v>
      </c>
      <c r="F4622" s="57"/>
      <c r="G4622" s="57"/>
      <c r="H4622" s="57"/>
      <c r="I4622" s="57"/>
      <c r="J4622" s="57"/>
      <c r="K4622" s="55">
        <v>500</v>
      </c>
      <c r="L4622" s="51"/>
      <c r="M4622" s="55">
        <v>0</v>
      </c>
      <c r="N4622" s="51"/>
      <c r="O4622" s="81">
        <v>0</v>
      </c>
      <c r="P4622" s="51"/>
    </row>
    <row r="4623" spans="1:16">
      <c r="A4623" s="58" t="s">
        <v>1</v>
      </c>
      <c r="B4623" s="51"/>
      <c r="C4623" s="58" t="s">
        <v>251</v>
      </c>
      <c r="D4623" s="51"/>
      <c r="E4623" s="65" t="s">
        <v>246</v>
      </c>
      <c r="F4623" s="57"/>
      <c r="G4623" s="57"/>
      <c r="H4623" s="57"/>
      <c r="I4623" s="57"/>
      <c r="J4623" s="57"/>
      <c r="K4623" s="59" t="s">
        <v>1</v>
      </c>
      <c r="L4623" s="51"/>
      <c r="M4623" s="59">
        <v>0</v>
      </c>
      <c r="N4623" s="51"/>
      <c r="O4623" s="82" t="s">
        <v>1</v>
      </c>
      <c r="P4623" s="51"/>
    </row>
    <row r="4624" spans="1:16">
      <c r="A4624" s="60"/>
      <c r="B4624" s="51"/>
      <c r="C4624" s="60" t="s">
        <v>905</v>
      </c>
      <c r="D4624" s="51"/>
      <c r="E4624" s="64" t="s">
        <v>906</v>
      </c>
      <c r="F4624" s="57"/>
      <c r="G4624" s="57"/>
      <c r="H4624" s="57"/>
      <c r="I4624" s="57"/>
      <c r="J4624" s="57"/>
      <c r="K4624" s="61">
        <v>479800</v>
      </c>
      <c r="L4624" s="51"/>
      <c r="M4624" s="61">
        <v>442221.21</v>
      </c>
      <c r="N4624" s="51"/>
      <c r="O4624" s="80">
        <v>92.17</v>
      </c>
      <c r="P4624" s="51"/>
    </row>
    <row r="4625" spans="1:16">
      <c r="A4625" s="62" t="s">
        <v>1</v>
      </c>
      <c r="B4625" s="51"/>
      <c r="C4625" s="62" t="s">
        <v>384</v>
      </c>
      <c r="D4625" s="51"/>
      <c r="E4625" s="51"/>
      <c r="F4625" s="51"/>
      <c r="G4625" s="51"/>
      <c r="H4625" s="51"/>
      <c r="I4625" s="51"/>
      <c r="J4625" s="51"/>
      <c r="K4625" s="63">
        <v>479800</v>
      </c>
      <c r="L4625" s="51"/>
      <c r="M4625" s="63">
        <v>442221.21</v>
      </c>
      <c r="N4625" s="51"/>
      <c r="O4625" s="76">
        <v>92.17</v>
      </c>
      <c r="P4625" s="51"/>
    </row>
    <row r="4626" spans="1:16">
      <c r="A4626" s="62" t="s">
        <v>1</v>
      </c>
      <c r="B4626" s="51"/>
      <c r="C4626" s="62" t="s">
        <v>385</v>
      </c>
      <c r="D4626" s="51"/>
      <c r="E4626" s="51"/>
      <c r="F4626" s="51"/>
      <c r="G4626" s="51"/>
      <c r="H4626" s="51"/>
      <c r="I4626" s="51"/>
      <c r="J4626" s="51"/>
      <c r="K4626" s="63">
        <v>479800</v>
      </c>
      <c r="L4626" s="51"/>
      <c r="M4626" s="63">
        <v>442221.21</v>
      </c>
      <c r="N4626" s="51"/>
      <c r="O4626" s="76">
        <v>92.17</v>
      </c>
      <c r="P4626" s="51"/>
    </row>
    <row r="4627" spans="1:16">
      <c r="A4627" s="54" t="s">
        <v>1</v>
      </c>
      <c r="B4627" s="51"/>
      <c r="C4627" s="54" t="s">
        <v>220</v>
      </c>
      <c r="D4627" s="51"/>
      <c r="E4627" s="56" t="s">
        <v>221</v>
      </c>
      <c r="F4627" s="57"/>
      <c r="G4627" s="57"/>
      <c r="H4627" s="57"/>
      <c r="I4627" s="57"/>
      <c r="J4627" s="57"/>
      <c r="K4627" s="55">
        <v>380900</v>
      </c>
      <c r="L4627" s="51"/>
      <c r="M4627" s="55">
        <v>348277.68</v>
      </c>
      <c r="N4627" s="51"/>
      <c r="O4627" s="81">
        <v>91.44</v>
      </c>
      <c r="P4627" s="51"/>
    </row>
    <row r="4628" spans="1:16">
      <c r="A4628" s="58" t="s">
        <v>1</v>
      </c>
      <c r="B4628" s="51"/>
      <c r="C4628" s="58" t="s">
        <v>222</v>
      </c>
      <c r="D4628" s="51"/>
      <c r="E4628" s="65" t="s">
        <v>223</v>
      </c>
      <c r="F4628" s="57"/>
      <c r="G4628" s="57"/>
      <c r="H4628" s="57"/>
      <c r="I4628" s="57"/>
      <c r="J4628" s="57"/>
      <c r="K4628" s="59" t="s">
        <v>1</v>
      </c>
      <c r="L4628" s="51"/>
      <c r="M4628" s="59">
        <v>348277.68</v>
      </c>
      <c r="N4628" s="51"/>
      <c r="O4628" s="82" t="s">
        <v>1</v>
      </c>
      <c r="P4628" s="51"/>
    </row>
    <row r="4629" spans="1:16">
      <c r="A4629" s="54" t="s">
        <v>1</v>
      </c>
      <c r="B4629" s="51"/>
      <c r="C4629" s="54" t="s">
        <v>224</v>
      </c>
      <c r="D4629" s="51"/>
      <c r="E4629" s="56" t="s">
        <v>225</v>
      </c>
      <c r="F4629" s="57"/>
      <c r="G4629" s="57"/>
      <c r="H4629" s="57"/>
      <c r="I4629" s="57"/>
      <c r="J4629" s="57"/>
      <c r="K4629" s="55">
        <v>31500</v>
      </c>
      <c r="L4629" s="51"/>
      <c r="M4629" s="55">
        <v>31177.599999999999</v>
      </c>
      <c r="N4629" s="51"/>
      <c r="O4629" s="81">
        <v>98.98</v>
      </c>
      <c r="P4629" s="51"/>
    </row>
    <row r="4630" spans="1:16">
      <c r="A4630" s="58" t="s">
        <v>1</v>
      </c>
      <c r="B4630" s="51"/>
      <c r="C4630" s="58" t="s">
        <v>226</v>
      </c>
      <c r="D4630" s="51"/>
      <c r="E4630" s="65" t="s">
        <v>225</v>
      </c>
      <c r="F4630" s="57"/>
      <c r="G4630" s="57"/>
      <c r="H4630" s="57"/>
      <c r="I4630" s="57"/>
      <c r="J4630" s="57"/>
      <c r="K4630" s="59" t="s">
        <v>1</v>
      </c>
      <c r="L4630" s="51"/>
      <c r="M4630" s="59">
        <v>31177.599999999999</v>
      </c>
      <c r="N4630" s="51"/>
      <c r="O4630" s="82" t="s">
        <v>1</v>
      </c>
      <c r="P4630" s="51"/>
    </row>
    <row r="4631" spans="1:16">
      <c r="A4631" s="54" t="s">
        <v>1</v>
      </c>
      <c r="B4631" s="51"/>
      <c r="C4631" s="54" t="s">
        <v>227</v>
      </c>
      <c r="D4631" s="51"/>
      <c r="E4631" s="56" t="s">
        <v>228</v>
      </c>
      <c r="F4631" s="57"/>
      <c r="G4631" s="57"/>
      <c r="H4631" s="57"/>
      <c r="I4631" s="57"/>
      <c r="J4631" s="57"/>
      <c r="K4631" s="55">
        <v>62100</v>
      </c>
      <c r="L4631" s="51"/>
      <c r="M4631" s="55">
        <v>57465.93</v>
      </c>
      <c r="N4631" s="51"/>
      <c r="O4631" s="81">
        <v>92.54</v>
      </c>
      <c r="P4631" s="51"/>
    </row>
    <row r="4632" spans="1:16">
      <c r="A4632" s="58" t="s">
        <v>1</v>
      </c>
      <c r="B4632" s="51"/>
      <c r="C4632" s="58" t="s">
        <v>229</v>
      </c>
      <c r="D4632" s="51"/>
      <c r="E4632" s="65" t="s">
        <v>230</v>
      </c>
      <c r="F4632" s="57"/>
      <c r="G4632" s="57"/>
      <c r="H4632" s="57"/>
      <c r="I4632" s="57"/>
      <c r="J4632" s="57"/>
      <c r="K4632" s="59" t="s">
        <v>1</v>
      </c>
      <c r="L4632" s="51"/>
      <c r="M4632" s="59">
        <v>57465.93</v>
      </c>
      <c r="N4632" s="51"/>
      <c r="O4632" s="82" t="s">
        <v>1</v>
      </c>
      <c r="P4632" s="51"/>
    </row>
    <row r="4633" spans="1:16">
      <c r="A4633" s="54" t="s">
        <v>1</v>
      </c>
      <c r="B4633" s="51"/>
      <c r="C4633" s="54" t="s">
        <v>231</v>
      </c>
      <c r="D4633" s="51"/>
      <c r="E4633" s="56" t="s">
        <v>232</v>
      </c>
      <c r="F4633" s="57"/>
      <c r="G4633" s="57"/>
      <c r="H4633" s="57"/>
      <c r="I4633" s="57"/>
      <c r="J4633" s="57"/>
      <c r="K4633" s="55">
        <v>5300</v>
      </c>
      <c r="L4633" s="51"/>
      <c r="M4633" s="55">
        <v>5300</v>
      </c>
      <c r="N4633" s="51"/>
      <c r="O4633" s="81">
        <v>100</v>
      </c>
      <c r="P4633" s="51"/>
    </row>
    <row r="4634" spans="1:16">
      <c r="A4634" s="58" t="s">
        <v>1</v>
      </c>
      <c r="B4634" s="51"/>
      <c r="C4634" s="58" t="s">
        <v>233</v>
      </c>
      <c r="D4634" s="51"/>
      <c r="E4634" s="65" t="s">
        <v>234</v>
      </c>
      <c r="F4634" s="57"/>
      <c r="G4634" s="57"/>
      <c r="H4634" s="57"/>
      <c r="I4634" s="57"/>
      <c r="J4634" s="57"/>
      <c r="K4634" s="59" t="s">
        <v>1</v>
      </c>
      <c r="L4634" s="51"/>
      <c r="M4634" s="59">
        <v>5300</v>
      </c>
      <c r="N4634" s="51"/>
      <c r="O4634" s="82" t="s">
        <v>1</v>
      </c>
      <c r="P4634" s="51"/>
    </row>
    <row r="4635" spans="1:16">
      <c r="A4635" s="60"/>
      <c r="B4635" s="51"/>
      <c r="C4635" s="60" t="s">
        <v>1004</v>
      </c>
      <c r="D4635" s="51"/>
      <c r="E4635" s="64" t="s">
        <v>1005</v>
      </c>
      <c r="F4635" s="57"/>
      <c r="G4635" s="57"/>
      <c r="H4635" s="57"/>
      <c r="I4635" s="57"/>
      <c r="J4635" s="57"/>
      <c r="K4635" s="61">
        <v>247800</v>
      </c>
      <c r="L4635" s="51"/>
      <c r="M4635" s="61">
        <v>0</v>
      </c>
      <c r="N4635" s="51"/>
      <c r="O4635" s="80">
        <v>0</v>
      </c>
      <c r="P4635" s="51"/>
    </row>
    <row r="4636" spans="1:16">
      <c r="A4636" s="62" t="s">
        <v>1</v>
      </c>
      <c r="B4636" s="51"/>
      <c r="C4636" s="62" t="s">
        <v>384</v>
      </c>
      <c r="D4636" s="51"/>
      <c r="E4636" s="51"/>
      <c r="F4636" s="51"/>
      <c r="G4636" s="51"/>
      <c r="H4636" s="51"/>
      <c r="I4636" s="51"/>
      <c r="J4636" s="51"/>
      <c r="K4636" s="63">
        <v>247800</v>
      </c>
      <c r="L4636" s="51"/>
      <c r="M4636" s="63">
        <v>0</v>
      </c>
      <c r="N4636" s="51"/>
      <c r="O4636" s="76">
        <v>0</v>
      </c>
      <c r="P4636" s="51"/>
    </row>
    <row r="4637" spans="1:16">
      <c r="A4637" s="62" t="s">
        <v>1</v>
      </c>
      <c r="B4637" s="51"/>
      <c r="C4637" s="62" t="s">
        <v>385</v>
      </c>
      <c r="D4637" s="51"/>
      <c r="E4637" s="51"/>
      <c r="F4637" s="51"/>
      <c r="G4637" s="51"/>
      <c r="H4637" s="51"/>
      <c r="I4637" s="51"/>
      <c r="J4637" s="51"/>
      <c r="K4637" s="63">
        <v>247800</v>
      </c>
      <c r="L4637" s="51"/>
      <c r="M4637" s="63">
        <v>0</v>
      </c>
      <c r="N4637" s="51"/>
      <c r="O4637" s="76">
        <v>0</v>
      </c>
      <c r="P4637" s="51"/>
    </row>
    <row r="4638" spans="1:16">
      <c r="A4638" s="54" t="s">
        <v>1</v>
      </c>
      <c r="B4638" s="51"/>
      <c r="C4638" s="54" t="s">
        <v>220</v>
      </c>
      <c r="D4638" s="51"/>
      <c r="E4638" s="56" t="s">
        <v>221</v>
      </c>
      <c r="F4638" s="57"/>
      <c r="G4638" s="57"/>
      <c r="H4638" s="57"/>
      <c r="I4638" s="57"/>
      <c r="J4638" s="57"/>
      <c r="K4638" s="55">
        <v>186000</v>
      </c>
      <c r="L4638" s="51"/>
      <c r="M4638" s="55">
        <v>0</v>
      </c>
      <c r="N4638" s="51"/>
      <c r="O4638" s="81">
        <v>0</v>
      </c>
      <c r="P4638" s="51"/>
    </row>
    <row r="4639" spans="1:16">
      <c r="A4639" s="58" t="s">
        <v>1</v>
      </c>
      <c r="B4639" s="51"/>
      <c r="C4639" s="58" t="s">
        <v>222</v>
      </c>
      <c r="D4639" s="51"/>
      <c r="E4639" s="65" t="s">
        <v>223</v>
      </c>
      <c r="F4639" s="57"/>
      <c r="G4639" s="57"/>
      <c r="H4639" s="57"/>
      <c r="I4639" s="57"/>
      <c r="J4639" s="57"/>
      <c r="K4639" s="59" t="s">
        <v>1</v>
      </c>
      <c r="L4639" s="51"/>
      <c r="M4639" s="59">
        <v>0</v>
      </c>
      <c r="N4639" s="51"/>
      <c r="O4639" s="82" t="s">
        <v>1</v>
      </c>
      <c r="P4639" s="51"/>
    </row>
    <row r="4640" spans="1:16">
      <c r="A4640" s="54" t="s">
        <v>1</v>
      </c>
      <c r="B4640" s="51"/>
      <c r="C4640" s="54" t="s">
        <v>224</v>
      </c>
      <c r="D4640" s="51"/>
      <c r="E4640" s="56" t="s">
        <v>225</v>
      </c>
      <c r="F4640" s="57"/>
      <c r="G4640" s="57"/>
      <c r="H4640" s="57"/>
      <c r="I4640" s="57"/>
      <c r="J4640" s="57"/>
      <c r="K4640" s="55">
        <v>28800</v>
      </c>
      <c r="L4640" s="51"/>
      <c r="M4640" s="55">
        <v>0</v>
      </c>
      <c r="N4640" s="51"/>
      <c r="O4640" s="81">
        <v>0</v>
      </c>
      <c r="P4640" s="51"/>
    </row>
    <row r="4641" spans="1:16">
      <c r="A4641" s="58" t="s">
        <v>1</v>
      </c>
      <c r="B4641" s="51"/>
      <c r="C4641" s="58" t="s">
        <v>226</v>
      </c>
      <c r="D4641" s="51"/>
      <c r="E4641" s="65" t="s">
        <v>225</v>
      </c>
      <c r="F4641" s="57"/>
      <c r="G4641" s="57"/>
      <c r="H4641" s="57"/>
      <c r="I4641" s="57"/>
      <c r="J4641" s="57"/>
      <c r="K4641" s="59" t="s">
        <v>1</v>
      </c>
      <c r="L4641" s="51"/>
      <c r="M4641" s="59">
        <v>0</v>
      </c>
      <c r="N4641" s="51"/>
      <c r="O4641" s="82" t="s">
        <v>1</v>
      </c>
      <c r="P4641" s="51"/>
    </row>
    <row r="4642" spans="1:16">
      <c r="A4642" s="54" t="s">
        <v>1</v>
      </c>
      <c r="B4642" s="51"/>
      <c r="C4642" s="54" t="s">
        <v>227</v>
      </c>
      <c r="D4642" s="51"/>
      <c r="E4642" s="56" t="s">
        <v>228</v>
      </c>
      <c r="F4642" s="57"/>
      <c r="G4642" s="57"/>
      <c r="H4642" s="57"/>
      <c r="I4642" s="57"/>
      <c r="J4642" s="57"/>
      <c r="K4642" s="55">
        <v>30000</v>
      </c>
      <c r="L4642" s="51"/>
      <c r="M4642" s="55">
        <v>0</v>
      </c>
      <c r="N4642" s="51"/>
      <c r="O4642" s="81">
        <v>0</v>
      </c>
      <c r="P4642" s="51"/>
    </row>
    <row r="4643" spans="1:16">
      <c r="A4643" s="58" t="s">
        <v>1</v>
      </c>
      <c r="B4643" s="51"/>
      <c r="C4643" s="58" t="s">
        <v>229</v>
      </c>
      <c r="D4643" s="51"/>
      <c r="E4643" s="65" t="s">
        <v>230</v>
      </c>
      <c r="F4643" s="57"/>
      <c r="G4643" s="57"/>
      <c r="H4643" s="57"/>
      <c r="I4643" s="57"/>
      <c r="J4643" s="57"/>
      <c r="K4643" s="59" t="s">
        <v>1</v>
      </c>
      <c r="L4643" s="51"/>
      <c r="M4643" s="59">
        <v>0</v>
      </c>
      <c r="N4643" s="51"/>
      <c r="O4643" s="82" t="s">
        <v>1</v>
      </c>
      <c r="P4643" s="51"/>
    </row>
    <row r="4644" spans="1:16">
      <c r="A4644" s="54" t="s">
        <v>1</v>
      </c>
      <c r="B4644" s="51"/>
      <c r="C4644" s="54" t="s">
        <v>231</v>
      </c>
      <c r="D4644" s="51"/>
      <c r="E4644" s="56" t="s">
        <v>232</v>
      </c>
      <c r="F4644" s="57"/>
      <c r="G4644" s="57"/>
      <c r="H4644" s="57"/>
      <c r="I4644" s="57"/>
      <c r="J4644" s="57"/>
      <c r="K4644" s="55">
        <v>3000</v>
      </c>
      <c r="L4644" s="51"/>
      <c r="M4644" s="55">
        <v>0</v>
      </c>
      <c r="N4644" s="51"/>
      <c r="O4644" s="81">
        <v>0</v>
      </c>
      <c r="P4644" s="51"/>
    </row>
    <row r="4645" spans="1:16">
      <c r="A4645" s="58" t="s">
        <v>1</v>
      </c>
      <c r="B4645" s="51"/>
      <c r="C4645" s="58" t="s">
        <v>233</v>
      </c>
      <c r="D4645" s="51"/>
      <c r="E4645" s="65" t="s">
        <v>234</v>
      </c>
      <c r="F4645" s="57"/>
      <c r="G4645" s="57"/>
      <c r="H4645" s="57"/>
      <c r="I4645" s="57"/>
      <c r="J4645" s="57"/>
      <c r="K4645" s="59" t="s">
        <v>1</v>
      </c>
      <c r="L4645" s="51"/>
      <c r="M4645" s="59">
        <v>0</v>
      </c>
      <c r="N4645" s="51"/>
      <c r="O4645" s="82" t="s">
        <v>1</v>
      </c>
      <c r="P4645" s="51"/>
    </row>
    <row r="4646" spans="1:16">
      <c r="A4646" s="66" t="s">
        <v>1</v>
      </c>
      <c r="B4646" s="51"/>
      <c r="C4646" s="66" t="s">
        <v>612</v>
      </c>
      <c r="D4646" s="51"/>
      <c r="E4646" s="70" t="s">
        <v>613</v>
      </c>
      <c r="F4646" s="57"/>
      <c r="G4646" s="57"/>
      <c r="H4646" s="57"/>
      <c r="I4646" s="57"/>
      <c r="J4646" s="57"/>
      <c r="K4646" s="67">
        <v>20000</v>
      </c>
      <c r="L4646" s="51"/>
      <c r="M4646" s="67">
        <v>11387.67</v>
      </c>
      <c r="N4646" s="51"/>
      <c r="O4646" s="79">
        <v>56.94</v>
      </c>
      <c r="P4646" s="51"/>
    </row>
    <row r="4647" spans="1:16">
      <c r="A4647" s="60"/>
      <c r="B4647" s="51"/>
      <c r="C4647" s="60" t="s">
        <v>614</v>
      </c>
      <c r="D4647" s="51"/>
      <c r="E4647" s="64" t="s">
        <v>615</v>
      </c>
      <c r="F4647" s="57"/>
      <c r="G4647" s="57"/>
      <c r="H4647" s="57"/>
      <c r="I4647" s="57"/>
      <c r="J4647" s="57"/>
      <c r="K4647" s="61">
        <v>20000</v>
      </c>
      <c r="L4647" s="51"/>
      <c r="M4647" s="61">
        <v>11387.67</v>
      </c>
      <c r="N4647" s="51"/>
      <c r="O4647" s="80">
        <v>56.94</v>
      </c>
      <c r="P4647" s="51"/>
    </row>
    <row r="4648" spans="1:16">
      <c r="A4648" s="62" t="s">
        <v>1</v>
      </c>
      <c r="B4648" s="51"/>
      <c r="C4648" s="62" t="s">
        <v>384</v>
      </c>
      <c r="D4648" s="51"/>
      <c r="E4648" s="51"/>
      <c r="F4648" s="51"/>
      <c r="G4648" s="51"/>
      <c r="H4648" s="51"/>
      <c r="I4648" s="51"/>
      <c r="J4648" s="51"/>
      <c r="K4648" s="63">
        <v>20000</v>
      </c>
      <c r="L4648" s="51"/>
      <c r="M4648" s="63">
        <v>11387.67</v>
      </c>
      <c r="N4648" s="51"/>
      <c r="O4648" s="76">
        <v>56.94</v>
      </c>
      <c r="P4648" s="51"/>
    </row>
    <row r="4649" spans="1:16">
      <c r="A4649" s="62" t="s">
        <v>1</v>
      </c>
      <c r="B4649" s="51"/>
      <c r="C4649" s="62" t="s">
        <v>385</v>
      </c>
      <c r="D4649" s="51"/>
      <c r="E4649" s="51"/>
      <c r="F4649" s="51"/>
      <c r="G4649" s="51"/>
      <c r="H4649" s="51"/>
      <c r="I4649" s="51"/>
      <c r="J4649" s="51"/>
      <c r="K4649" s="63">
        <v>20000</v>
      </c>
      <c r="L4649" s="51"/>
      <c r="M4649" s="63">
        <v>11387.67</v>
      </c>
      <c r="N4649" s="51"/>
      <c r="O4649" s="76">
        <v>56.94</v>
      </c>
      <c r="P4649" s="51"/>
    </row>
    <row r="4650" spans="1:16">
      <c r="A4650" s="54" t="s">
        <v>1</v>
      </c>
      <c r="B4650" s="51"/>
      <c r="C4650" s="54" t="s">
        <v>235</v>
      </c>
      <c r="D4650" s="51"/>
      <c r="E4650" s="56" t="s">
        <v>236</v>
      </c>
      <c r="F4650" s="57"/>
      <c r="G4650" s="57"/>
      <c r="H4650" s="57"/>
      <c r="I4650" s="57"/>
      <c r="J4650" s="57"/>
      <c r="K4650" s="55">
        <v>20000</v>
      </c>
      <c r="L4650" s="51"/>
      <c r="M4650" s="55">
        <v>11387.67</v>
      </c>
      <c r="N4650" s="51"/>
      <c r="O4650" s="81">
        <v>56.94</v>
      </c>
      <c r="P4650" s="51"/>
    </row>
    <row r="4651" spans="1:16">
      <c r="A4651" s="58" t="s">
        <v>1</v>
      </c>
      <c r="B4651" s="51"/>
      <c r="C4651" s="58" t="s">
        <v>327</v>
      </c>
      <c r="D4651" s="51"/>
      <c r="E4651" s="65" t="s">
        <v>328</v>
      </c>
      <c r="F4651" s="57"/>
      <c r="G4651" s="57"/>
      <c r="H4651" s="57"/>
      <c r="I4651" s="57"/>
      <c r="J4651" s="57"/>
      <c r="K4651" s="59" t="s">
        <v>1</v>
      </c>
      <c r="L4651" s="51"/>
      <c r="M4651" s="59">
        <v>11387.67</v>
      </c>
      <c r="N4651" s="51"/>
      <c r="O4651" s="82" t="s">
        <v>1</v>
      </c>
      <c r="P4651" s="51"/>
    </row>
    <row r="4652" spans="1:16">
      <c r="A4652" s="68" t="s">
        <v>1</v>
      </c>
      <c r="B4652" s="51"/>
      <c r="C4652" s="68" t="s">
        <v>925</v>
      </c>
      <c r="D4652" s="51"/>
      <c r="E4652" s="51"/>
      <c r="F4652" s="51"/>
      <c r="G4652" s="51"/>
      <c r="H4652" s="51"/>
      <c r="I4652" s="51"/>
      <c r="J4652" s="51"/>
      <c r="K4652" s="69">
        <v>47002424.039999999</v>
      </c>
      <c r="L4652" s="51"/>
      <c r="M4652" s="69">
        <v>22607944.43</v>
      </c>
      <c r="N4652" s="51"/>
      <c r="O4652" s="75">
        <v>48.1</v>
      </c>
      <c r="P4652" s="51"/>
    </row>
    <row r="4653" spans="1:16">
      <c r="A4653" s="62" t="s">
        <v>1</v>
      </c>
      <c r="B4653" s="51"/>
      <c r="C4653" s="62" t="s">
        <v>384</v>
      </c>
      <c r="D4653" s="51"/>
      <c r="E4653" s="51"/>
      <c r="F4653" s="51"/>
      <c r="G4653" s="51"/>
      <c r="H4653" s="51"/>
      <c r="I4653" s="51"/>
      <c r="J4653" s="51"/>
      <c r="K4653" s="63">
        <v>32648929.199999999</v>
      </c>
      <c r="L4653" s="51"/>
      <c r="M4653" s="63">
        <v>15798453.09</v>
      </c>
      <c r="N4653" s="51"/>
      <c r="O4653" s="76">
        <v>48.39</v>
      </c>
      <c r="P4653" s="51"/>
    </row>
    <row r="4654" spans="1:16">
      <c r="A4654" s="62" t="s">
        <v>1</v>
      </c>
      <c r="B4654" s="51"/>
      <c r="C4654" s="62" t="s">
        <v>385</v>
      </c>
      <c r="D4654" s="51"/>
      <c r="E4654" s="51"/>
      <c r="F4654" s="51"/>
      <c r="G4654" s="51"/>
      <c r="H4654" s="51"/>
      <c r="I4654" s="51"/>
      <c r="J4654" s="51"/>
      <c r="K4654" s="63">
        <v>32648929.199999999</v>
      </c>
      <c r="L4654" s="51"/>
      <c r="M4654" s="63">
        <v>15798453.09</v>
      </c>
      <c r="N4654" s="51"/>
      <c r="O4654" s="76">
        <v>48.39</v>
      </c>
      <c r="P4654" s="51"/>
    </row>
    <row r="4655" spans="1:16">
      <c r="A4655" s="62" t="s">
        <v>1</v>
      </c>
      <c r="B4655" s="51"/>
      <c r="C4655" s="62" t="s">
        <v>386</v>
      </c>
      <c r="D4655" s="51"/>
      <c r="E4655" s="51"/>
      <c r="F4655" s="51"/>
      <c r="G4655" s="51"/>
      <c r="H4655" s="51"/>
      <c r="I4655" s="51"/>
      <c r="J4655" s="51"/>
      <c r="K4655" s="63">
        <v>1166360</v>
      </c>
      <c r="L4655" s="51"/>
      <c r="M4655" s="63">
        <v>446316.53</v>
      </c>
      <c r="N4655" s="51"/>
      <c r="O4655" s="76">
        <v>38.270000000000003</v>
      </c>
      <c r="P4655" s="51"/>
    </row>
    <row r="4656" spans="1:16">
      <c r="A4656" s="62" t="s">
        <v>1</v>
      </c>
      <c r="B4656" s="51"/>
      <c r="C4656" s="62" t="s">
        <v>387</v>
      </c>
      <c r="D4656" s="51"/>
      <c r="E4656" s="51"/>
      <c r="F4656" s="51"/>
      <c r="G4656" s="51"/>
      <c r="H4656" s="51"/>
      <c r="I4656" s="51"/>
      <c r="J4656" s="51"/>
      <c r="K4656" s="63">
        <v>1166360</v>
      </c>
      <c r="L4656" s="51"/>
      <c r="M4656" s="63">
        <v>446316.53</v>
      </c>
      <c r="N4656" s="51"/>
      <c r="O4656" s="76">
        <v>38.270000000000003</v>
      </c>
      <c r="P4656" s="51"/>
    </row>
    <row r="4657" spans="1:16">
      <c r="A4657" s="62" t="s">
        <v>1</v>
      </c>
      <c r="B4657" s="51"/>
      <c r="C4657" s="62" t="s">
        <v>388</v>
      </c>
      <c r="D4657" s="51"/>
      <c r="E4657" s="51"/>
      <c r="F4657" s="51"/>
      <c r="G4657" s="51"/>
      <c r="H4657" s="51"/>
      <c r="I4657" s="51"/>
      <c r="J4657" s="51"/>
      <c r="K4657" s="63">
        <v>11312191.800000001</v>
      </c>
      <c r="L4657" s="51"/>
      <c r="M4657" s="63">
        <v>5980806.6399999997</v>
      </c>
      <c r="N4657" s="51"/>
      <c r="O4657" s="76">
        <v>52.87</v>
      </c>
      <c r="P4657" s="51"/>
    </row>
    <row r="4658" spans="1:16">
      <c r="A4658" s="62" t="s">
        <v>1</v>
      </c>
      <c r="B4658" s="51"/>
      <c r="C4658" s="62" t="s">
        <v>389</v>
      </c>
      <c r="D4658" s="51"/>
      <c r="E4658" s="51"/>
      <c r="F4658" s="51"/>
      <c r="G4658" s="51"/>
      <c r="H4658" s="51"/>
      <c r="I4658" s="51"/>
      <c r="J4658" s="51"/>
      <c r="K4658" s="63">
        <v>11312191.800000001</v>
      </c>
      <c r="L4658" s="51"/>
      <c r="M4658" s="63">
        <v>5980806.6399999997</v>
      </c>
      <c r="N4658" s="51"/>
      <c r="O4658" s="76">
        <v>52.87</v>
      </c>
      <c r="P4658" s="51"/>
    </row>
    <row r="4659" spans="1:16">
      <c r="A4659" s="62" t="s">
        <v>1</v>
      </c>
      <c r="B4659" s="51"/>
      <c r="C4659" s="62" t="s">
        <v>390</v>
      </c>
      <c r="D4659" s="51"/>
      <c r="E4659" s="51"/>
      <c r="F4659" s="51"/>
      <c r="G4659" s="51"/>
      <c r="H4659" s="51"/>
      <c r="I4659" s="51"/>
      <c r="J4659" s="51"/>
      <c r="K4659" s="63">
        <v>1726518.04</v>
      </c>
      <c r="L4659" s="51"/>
      <c r="M4659" s="63">
        <v>308918.82</v>
      </c>
      <c r="N4659" s="51"/>
      <c r="O4659" s="76">
        <v>17.89</v>
      </c>
      <c r="P4659" s="51"/>
    </row>
    <row r="4660" spans="1:16">
      <c r="A4660" s="62" t="s">
        <v>1</v>
      </c>
      <c r="B4660" s="51"/>
      <c r="C4660" s="62" t="s">
        <v>391</v>
      </c>
      <c r="D4660" s="51"/>
      <c r="E4660" s="51"/>
      <c r="F4660" s="51"/>
      <c r="G4660" s="51"/>
      <c r="H4660" s="51"/>
      <c r="I4660" s="51"/>
      <c r="J4660" s="51"/>
      <c r="K4660" s="63">
        <v>1726518.04</v>
      </c>
      <c r="L4660" s="51"/>
      <c r="M4660" s="63">
        <v>308918.82</v>
      </c>
      <c r="N4660" s="51"/>
      <c r="O4660" s="76">
        <v>17.89</v>
      </c>
      <c r="P4660" s="51"/>
    </row>
    <row r="4661" spans="1:16">
      <c r="A4661" s="62" t="s">
        <v>1</v>
      </c>
      <c r="B4661" s="51"/>
      <c r="C4661" s="62" t="s">
        <v>392</v>
      </c>
      <c r="D4661" s="51"/>
      <c r="E4661" s="51"/>
      <c r="F4661" s="51"/>
      <c r="G4661" s="51"/>
      <c r="H4661" s="51"/>
      <c r="I4661" s="51"/>
      <c r="J4661" s="51"/>
      <c r="K4661" s="63">
        <v>98425</v>
      </c>
      <c r="L4661" s="51"/>
      <c r="M4661" s="63">
        <v>46370.35</v>
      </c>
      <c r="N4661" s="51"/>
      <c r="O4661" s="76">
        <v>47.11</v>
      </c>
      <c r="P4661" s="51"/>
    </row>
    <row r="4662" spans="1:16">
      <c r="A4662" s="62" t="s">
        <v>1</v>
      </c>
      <c r="B4662" s="51"/>
      <c r="C4662" s="62" t="s">
        <v>393</v>
      </c>
      <c r="D4662" s="51"/>
      <c r="E4662" s="51"/>
      <c r="F4662" s="51"/>
      <c r="G4662" s="51"/>
      <c r="H4662" s="51"/>
      <c r="I4662" s="51"/>
      <c r="J4662" s="51"/>
      <c r="K4662" s="63">
        <v>98425</v>
      </c>
      <c r="L4662" s="51"/>
      <c r="M4662" s="63">
        <v>46370.35</v>
      </c>
      <c r="N4662" s="51"/>
      <c r="O4662" s="76">
        <v>47.11</v>
      </c>
      <c r="P4662" s="51"/>
    </row>
    <row r="4663" spans="1:16">
      <c r="A4663" s="62" t="s">
        <v>1</v>
      </c>
      <c r="B4663" s="51"/>
      <c r="C4663" s="62" t="s">
        <v>394</v>
      </c>
      <c r="D4663" s="51"/>
      <c r="E4663" s="51"/>
      <c r="F4663" s="51"/>
      <c r="G4663" s="51"/>
      <c r="H4663" s="51"/>
      <c r="I4663" s="51"/>
      <c r="J4663" s="51"/>
      <c r="K4663" s="63">
        <v>50000</v>
      </c>
      <c r="L4663" s="51"/>
      <c r="M4663" s="63">
        <v>27079</v>
      </c>
      <c r="N4663" s="51"/>
      <c r="O4663" s="76">
        <v>54.16</v>
      </c>
      <c r="P4663" s="51"/>
    </row>
    <row r="4664" spans="1:16">
      <c r="A4664" s="62" t="s">
        <v>1</v>
      </c>
      <c r="B4664" s="51"/>
      <c r="C4664" s="62" t="s">
        <v>395</v>
      </c>
      <c r="D4664" s="51"/>
      <c r="E4664" s="51"/>
      <c r="F4664" s="51"/>
      <c r="G4664" s="51"/>
      <c r="H4664" s="51"/>
      <c r="I4664" s="51"/>
      <c r="J4664" s="51"/>
      <c r="K4664" s="63">
        <v>50000</v>
      </c>
      <c r="L4664" s="51"/>
      <c r="M4664" s="63">
        <v>27079</v>
      </c>
      <c r="N4664" s="51"/>
      <c r="O4664" s="76">
        <v>54.16</v>
      </c>
      <c r="P4664" s="51"/>
    </row>
    <row r="4665" spans="1:16">
      <c r="A4665" s="68" t="s">
        <v>1</v>
      </c>
      <c r="B4665" s="51"/>
      <c r="C4665" s="68" t="s">
        <v>926</v>
      </c>
      <c r="D4665" s="51"/>
      <c r="E4665" s="51"/>
      <c r="F4665" s="51"/>
      <c r="G4665" s="51"/>
      <c r="H4665" s="51"/>
      <c r="I4665" s="51"/>
      <c r="J4665" s="51"/>
      <c r="K4665" s="69">
        <v>6722305</v>
      </c>
      <c r="L4665" s="51"/>
      <c r="M4665" s="69">
        <v>3002675.42</v>
      </c>
      <c r="N4665" s="51"/>
      <c r="O4665" s="75">
        <v>44.67</v>
      </c>
      <c r="P4665" s="51"/>
    </row>
    <row r="4666" spans="1:16">
      <c r="A4666" s="66" t="s">
        <v>1</v>
      </c>
      <c r="B4666" s="51"/>
      <c r="C4666" s="66" t="s">
        <v>596</v>
      </c>
      <c r="D4666" s="51"/>
      <c r="E4666" s="70" t="s">
        <v>597</v>
      </c>
      <c r="F4666" s="57"/>
      <c r="G4666" s="57"/>
      <c r="H4666" s="57"/>
      <c r="I4666" s="57"/>
      <c r="J4666" s="57"/>
      <c r="K4666" s="67">
        <v>6602305</v>
      </c>
      <c r="L4666" s="51"/>
      <c r="M4666" s="67">
        <v>2942871.79</v>
      </c>
      <c r="N4666" s="51"/>
      <c r="O4666" s="79">
        <v>44.57</v>
      </c>
      <c r="P4666" s="51"/>
    </row>
    <row r="4667" spans="1:16">
      <c r="A4667" s="60"/>
      <c r="B4667" s="51"/>
      <c r="C4667" s="60" t="s">
        <v>644</v>
      </c>
      <c r="D4667" s="51"/>
      <c r="E4667" s="64" t="s">
        <v>645</v>
      </c>
      <c r="F4667" s="57"/>
      <c r="G4667" s="57"/>
      <c r="H4667" s="57"/>
      <c r="I4667" s="57"/>
      <c r="J4667" s="57"/>
      <c r="K4667" s="61">
        <v>6333315</v>
      </c>
      <c r="L4667" s="51"/>
      <c r="M4667" s="61">
        <v>2865208.02</v>
      </c>
      <c r="N4667" s="51"/>
      <c r="O4667" s="80">
        <v>45.24</v>
      </c>
      <c r="P4667" s="51"/>
    </row>
    <row r="4668" spans="1:16">
      <c r="A4668" s="62" t="s">
        <v>1</v>
      </c>
      <c r="B4668" s="51"/>
      <c r="C4668" s="62" t="s">
        <v>384</v>
      </c>
      <c r="D4668" s="51"/>
      <c r="E4668" s="51"/>
      <c r="F4668" s="51"/>
      <c r="G4668" s="51"/>
      <c r="H4668" s="51"/>
      <c r="I4668" s="51"/>
      <c r="J4668" s="51"/>
      <c r="K4668" s="63">
        <v>4573000</v>
      </c>
      <c r="L4668" s="51"/>
      <c r="M4668" s="63">
        <v>2150119.15</v>
      </c>
      <c r="N4668" s="51"/>
      <c r="O4668" s="76">
        <v>47.02</v>
      </c>
      <c r="P4668" s="51"/>
    </row>
    <row r="4669" spans="1:16">
      <c r="A4669" s="62" t="s">
        <v>1</v>
      </c>
      <c r="B4669" s="51"/>
      <c r="C4669" s="62" t="s">
        <v>385</v>
      </c>
      <c r="D4669" s="51"/>
      <c r="E4669" s="51"/>
      <c r="F4669" s="51"/>
      <c r="G4669" s="51"/>
      <c r="H4669" s="51"/>
      <c r="I4669" s="51"/>
      <c r="J4669" s="51"/>
      <c r="K4669" s="63">
        <v>4573000</v>
      </c>
      <c r="L4669" s="51"/>
      <c r="M4669" s="63">
        <v>2150119.15</v>
      </c>
      <c r="N4669" s="51"/>
      <c r="O4669" s="76">
        <v>47.02</v>
      </c>
      <c r="P4669" s="51"/>
    </row>
    <row r="4670" spans="1:16">
      <c r="A4670" s="54" t="s">
        <v>1</v>
      </c>
      <c r="B4670" s="51"/>
      <c r="C4670" s="54" t="s">
        <v>220</v>
      </c>
      <c r="D4670" s="51"/>
      <c r="E4670" s="56" t="s">
        <v>221</v>
      </c>
      <c r="F4670" s="57"/>
      <c r="G4670" s="57"/>
      <c r="H4670" s="57"/>
      <c r="I4670" s="57"/>
      <c r="J4670" s="57"/>
      <c r="K4670" s="55">
        <v>3897100</v>
      </c>
      <c r="L4670" s="51"/>
      <c r="M4670" s="55">
        <v>1832604.97</v>
      </c>
      <c r="N4670" s="51"/>
      <c r="O4670" s="81">
        <v>47.02</v>
      </c>
      <c r="P4670" s="51"/>
    </row>
    <row r="4671" spans="1:16">
      <c r="A4671" s="58" t="s">
        <v>1</v>
      </c>
      <c r="B4671" s="51"/>
      <c r="C4671" s="58" t="s">
        <v>222</v>
      </c>
      <c r="D4671" s="51"/>
      <c r="E4671" s="65" t="s">
        <v>223</v>
      </c>
      <c r="F4671" s="57"/>
      <c r="G4671" s="57"/>
      <c r="H4671" s="57"/>
      <c r="I4671" s="57"/>
      <c r="J4671" s="57"/>
      <c r="K4671" s="59" t="s">
        <v>1</v>
      </c>
      <c r="L4671" s="51"/>
      <c r="M4671" s="59">
        <v>1832604.97</v>
      </c>
      <c r="N4671" s="51"/>
      <c r="O4671" s="82" t="s">
        <v>1</v>
      </c>
      <c r="P4671" s="51"/>
    </row>
    <row r="4672" spans="1:16">
      <c r="A4672" s="54" t="s">
        <v>1</v>
      </c>
      <c r="B4672" s="51"/>
      <c r="C4672" s="54" t="s">
        <v>224</v>
      </c>
      <c r="D4672" s="51"/>
      <c r="E4672" s="56" t="s">
        <v>225</v>
      </c>
      <c r="F4672" s="57"/>
      <c r="G4672" s="57"/>
      <c r="H4672" s="57"/>
      <c r="I4672" s="57"/>
      <c r="J4672" s="57"/>
      <c r="K4672" s="55">
        <v>4800</v>
      </c>
      <c r="L4672" s="51"/>
      <c r="M4672" s="55">
        <v>2239.5700000000002</v>
      </c>
      <c r="N4672" s="51"/>
      <c r="O4672" s="81">
        <v>46.66</v>
      </c>
      <c r="P4672" s="51"/>
    </row>
    <row r="4673" spans="1:16">
      <c r="A4673" s="58" t="s">
        <v>1</v>
      </c>
      <c r="B4673" s="51"/>
      <c r="C4673" s="58" t="s">
        <v>226</v>
      </c>
      <c r="D4673" s="51"/>
      <c r="E4673" s="65" t="s">
        <v>225</v>
      </c>
      <c r="F4673" s="57"/>
      <c r="G4673" s="57"/>
      <c r="H4673" s="57"/>
      <c r="I4673" s="57"/>
      <c r="J4673" s="57"/>
      <c r="K4673" s="59" t="s">
        <v>1</v>
      </c>
      <c r="L4673" s="51"/>
      <c r="M4673" s="59">
        <v>2239.5700000000002</v>
      </c>
      <c r="N4673" s="51"/>
      <c r="O4673" s="82" t="s">
        <v>1</v>
      </c>
      <c r="P4673" s="51"/>
    </row>
    <row r="4674" spans="1:16">
      <c r="A4674" s="54" t="s">
        <v>1</v>
      </c>
      <c r="B4674" s="51"/>
      <c r="C4674" s="54" t="s">
        <v>227</v>
      </c>
      <c r="D4674" s="51"/>
      <c r="E4674" s="56" t="s">
        <v>228</v>
      </c>
      <c r="F4674" s="57"/>
      <c r="G4674" s="57"/>
      <c r="H4674" s="57"/>
      <c r="I4674" s="57"/>
      <c r="J4674" s="57"/>
      <c r="K4674" s="55">
        <v>646100</v>
      </c>
      <c r="L4674" s="51"/>
      <c r="M4674" s="55">
        <v>315274.61</v>
      </c>
      <c r="N4674" s="51"/>
      <c r="O4674" s="81">
        <v>48.8</v>
      </c>
      <c r="P4674" s="51"/>
    </row>
    <row r="4675" spans="1:16">
      <c r="A4675" s="58" t="s">
        <v>1</v>
      </c>
      <c r="B4675" s="51"/>
      <c r="C4675" s="58" t="s">
        <v>229</v>
      </c>
      <c r="D4675" s="51"/>
      <c r="E4675" s="65" t="s">
        <v>230</v>
      </c>
      <c r="F4675" s="57"/>
      <c r="G4675" s="57"/>
      <c r="H4675" s="57"/>
      <c r="I4675" s="57"/>
      <c r="J4675" s="57"/>
      <c r="K4675" s="59" t="s">
        <v>1</v>
      </c>
      <c r="L4675" s="51"/>
      <c r="M4675" s="59">
        <v>315274.61</v>
      </c>
      <c r="N4675" s="51"/>
      <c r="O4675" s="82" t="s">
        <v>1</v>
      </c>
      <c r="P4675" s="51"/>
    </row>
    <row r="4676" spans="1:16">
      <c r="A4676" s="54" t="s">
        <v>1</v>
      </c>
      <c r="B4676" s="51"/>
      <c r="C4676" s="54" t="s">
        <v>235</v>
      </c>
      <c r="D4676" s="51"/>
      <c r="E4676" s="56" t="s">
        <v>236</v>
      </c>
      <c r="F4676" s="57"/>
      <c r="G4676" s="57"/>
      <c r="H4676" s="57"/>
      <c r="I4676" s="57"/>
      <c r="J4676" s="57"/>
      <c r="K4676" s="55">
        <v>25000</v>
      </c>
      <c r="L4676" s="51"/>
      <c r="M4676" s="55">
        <v>0</v>
      </c>
      <c r="N4676" s="51"/>
      <c r="O4676" s="81">
        <v>0</v>
      </c>
      <c r="P4676" s="51"/>
    </row>
    <row r="4677" spans="1:16">
      <c r="A4677" s="58" t="s">
        <v>1</v>
      </c>
      <c r="B4677" s="51"/>
      <c r="C4677" s="58" t="s">
        <v>327</v>
      </c>
      <c r="D4677" s="51"/>
      <c r="E4677" s="65" t="s">
        <v>328</v>
      </c>
      <c r="F4677" s="57"/>
      <c r="G4677" s="57"/>
      <c r="H4677" s="57"/>
      <c r="I4677" s="57"/>
      <c r="J4677" s="57"/>
      <c r="K4677" s="59" t="s">
        <v>1</v>
      </c>
      <c r="L4677" s="51"/>
      <c r="M4677" s="59">
        <v>0</v>
      </c>
      <c r="N4677" s="51"/>
      <c r="O4677" s="82" t="s">
        <v>1</v>
      </c>
      <c r="P4677" s="51"/>
    </row>
    <row r="4678" spans="1:16">
      <c r="A4678" s="62" t="s">
        <v>1</v>
      </c>
      <c r="B4678" s="51"/>
      <c r="C4678" s="62" t="s">
        <v>386</v>
      </c>
      <c r="D4678" s="51"/>
      <c r="E4678" s="51"/>
      <c r="F4678" s="51"/>
      <c r="G4678" s="51"/>
      <c r="H4678" s="51"/>
      <c r="I4678" s="51"/>
      <c r="J4678" s="51"/>
      <c r="K4678" s="63">
        <v>111360</v>
      </c>
      <c r="L4678" s="51"/>
      <c r="M4678" s="63">
        <v>29180.23</v>
      </c>
      <c r="N4678" s="51"/>
      <c r="O4678" s="76">
        <v>26.2</v>
      </c>
      <c r="P4678" s="51"/>
    </row>
    <row r="4679" spans="1:16">
      <c r="A4679" s="62" t="s">
        <v>1</v>
      </c>
      <c r="B4679" s="51"/>
      <c r="C4679" s="62" t="s">
        <v>387</v>
      </c>
      <c r="D4679" s="51"/>
      <c r="E4679" s="51"/>
      <c r="F4679" s="51"/>
      <c r="G4679" s="51"/>
      <c r="H4679" s="51"/>
      <c r="I4679" s="51"/>
      <c r="J4679" s="51"/>
      <c r="K4679" s="63">
        <v>111360</v>
      </c>
      <c r="L4679" s="51"/>
      <c r="M4679" s="63">
        <v>29180.23</v>
      </c>
      <c r="N4679" s="51"/>
      <c r="O4679" s="76">
        <v>26.2</v>
      </c>
      <c r="P4679" s="51"/>
    </row>
    <row r="4680" spans="1:16">
      <c r="A4680" s="54" t="s">
        <v>1</v>
      </c>
      <c r="B4680" s="51"/>
      <c r="C4680" s="54" t="s">
        <v>220</v>
      </c>
      <c r="D4680" s="51"/>
      <c r="E4680" s="56" t="s">
        <v>221</v>
      </c>
      <c r="F4680" s="57"/>
      <c r="G4680" s="57"/>
      <c r="H4680" s="57"/>
      <c r="I4680" s="57"/>
      <c r="J4680" s="57"/>
      <c r="K4680" s="55">
        <v>15000</v>
      </c>
      <c r="L4680" s="51"/>
      <c r="M4680" s="55">
        <v>5000</v>
      </c>
      <c r="N4680" s="51"/>
      <c r="O4680" s="81">
        <v>33.33</v>
      </c>
      <c r="P4680" s="51"/>
    </row>
    <row r="4681" spans="1:16">
      <c r="A4681" s="58" t="s">
        <v>1</v>
      </c>
      <c r="B4681" s="51"/>
      <c r="C4681" s="58" t="s">
        <v>222</v>
      </c>
      <c r="D4681" s="51"/>
      <c r="E4681" s="65" t="s">
        <v>223</v>
      </c>
      <c r="F4681" s="57"/>
      <c r="G4681" s="57"/>
      <c r="H4681" s="57"/>
      <c r="I4681" s="57"/>
      <c r="J4681" s="57"/>
      <c r="K4681" s="59" t="s">
        <v>1</v>
      </c>
      <c r="L4681" s="51"/>
      <c r="M4681" s="59">
        <v>5000</v>
      </c>
      <c r="N4681" s="51"/>
      <c r="O4681" s="82" t="s">
        <v>1</v>
      </c>
      <c r="P4681" s="51"/>
    </row>
    <row r="4682" spans="1:16">
      <c r="A4682" s="54" t="s">
        <v>1</v>
      </c>
      <c r="B4682" s="51"/>
      <c r="C4682" s="54" t="s">
        <v>224</v>
      </c>
      <c r="D4682" s="51"/>
      <c r="E4682" s="56" t="s">
        <v>225</v>
      </c>
      <c r="F4682" s="57"/>
      <c r="G4682" s="57"/>
      <c r="H4682" s="57"/>
      <c r="I4682" s="57"/>
      <c r="J4682" s="57"/>
      <c r="K4682" s="55">
        <v>20000</v>
      </c>
      <c r="L4682" s="51"/>
      <c r="M4682" s="55">
        <v>0</v>
      </c>
      <c r="N4682" s="51"/>
      <c r="O4682" s="81">
        <v>0</v>
      </c>
      <c r="P4682" s="51"/>
    </row>
    <row r="4683" spans="1:16">
      <c r="A4683" s="58" t="s">
        <v>1</v>
      </c>
      <c r="B4683" s="51"/>
      <c r="C4683" s="58" t="s">
        <v>226</v>
      </c>
      <c r="D4683" s="51"/>
      <c r="E4683" s="65" t="s">
        <v>225</v>
      </c>
      <c r="F4683" s="57"/>
      <c r="G4683" s="57"/>
      <c r="H4683" s="57"/>
      <c r="I4683" s="57"/>
      <c r="J4683" s="57"/>
      <c r="K4683" s="59" t="s">
        <v>1</v>
      </c>
      <c r="L4683" s="51"/>
      <c r="M4683" s="59">
        <v>0</v>
      </c>
      <c r="N4683" s="51"/>
      <c r="O4683" s="82" t="s">
        <v>1</v>
      </c>
      <c r="P4683" s="51"/>
    </row>
    <row r="4684" spans="1:16">
      <c r="A4684" s="54" t="s">
        <v>1</v>
      </c>
      <c r="B4684" s="51"/>
      <c r="C4684" s="54" t="s">
        <v>227</v>
      </c>
      <c r="D4684" s="51"/>
      <c r="E4684" s="56" t="s">
        <v>228</v>
      </c>
      <c r="F4684" s="57"/>
      <c r="G4684" s="57"/>
      <c r="H4684" s="57"/>
      <c r="I4684" s="57"/>
      <c r="J4684" s="57"/>
      <c r="K4684" s="55">
        <v>4000</v>
      </c>
      <c r="L4684" s="51"/>
      <c r="M4684" s="55">
        <v>0</v>
      </c>
      <c r="N4684" s="51"/>
      <c r="O4684" s="81">
        <v>0</v>
      </c>
      <c r="P4684" s="51"/>
    </row>
    <row r="4685" spans="1:16">
      <c r="A4685" s="58" t="s">
        <v>1</v>
      </c>
      <c r="B4685" s="51"/>
      <c r="C4685" s="58" t="s">
        <v>229</v>
      </c>
      <c r="D4685" s="51"/>
      <c r="E4685" s="65" t="s">
        <v>230</v>
      </c>
      <c r="F4685" s="57"/>
      <c r="G4685" s="57"/>
      <c r="H4685" s="57"/>
      <c r="I4685" s="57"/>
      <c r="J4685" s="57"/>
      <c r="K4685" s="59" t="s">
        <v>1</v>
      </c>
      <c r="L4685" s="51"/>
      <c r="M4685" s="59">
        <v>0</v>
      </c>
      <c r="N4685" s="51"/>
      <c r="O4685" s="82" t="s">
        <v>1</v>
      </c>
      <c r="P4685" s="51"/>
    </row>
    <row r="4686" spans="1:16">
      <c r="A4686" s="54" t="s">
        <v>1</v>
      </c>
      <c r="B4686" s="51"/>
      <c r="C4686" s="54" t="s">
        <v>231</v>
      </c>
      <c r="D4686" s="51"/>
      <c r="E4686" s="56" t="s">
        <v>232</v>
      </c>
      <c r="F4686" s="57"/>
      <c r="G4686" s="57"/>
      <c r="H4686" s="57"/>
      <c r="I4686" s="57"/>
      <c r="J4686" s="57"/>
      <c r="K4686" s="55">
        <v>1560</v>
      </c>
      <c r="L4686" s="51"/>
      <c r="M4686" s="55">
        <v>0</v>
      </c>
      <c r="N4686" s="51"/>
      <c r="O4686" s="81">
        <v>0</v>
      </c>
      <c r="P4686" s="51"/>
    </row>
    <row r="4687" spans="1:16">
      <c r="A4687" s="58" t="s">
        <v>1</v>
      </c>
      <c r="B4687" s="51"/>
      <c r="C4687" s="58" t="s">
        <v>260</v>
      </c>
      <c r="D4687" s="51"/>
      <c r="E4687" s="65" t="s">
        <v>261</v>
      </c>
      <c r="F4687" s="57"/>
      <c r="G4687" s="57"/>
      <c r="H4687" s="57"/>
      <c r="I4687" s="57"/>
      <c r="J4687" s="57"/>
      <c r="K4687" s="59" t="s">
        <v>1</v>
      </c>
      <c r="L4687" s="51"/>
      <c r="M4687" s="59">
        <v>0</v>
      </c>
      <c r="N4687" s="51"/>
      <c r="O4687" s="82" t="s">
        <v>1</v>
      </c>
      <c r="P4687" s="51"/>
    </row>
    <row r="4688" spans="1:16">
      <c r="A4688" s="54" t="s">
        <v>1</v>
      </c>
      <c r="B4688" s="51"/>
      <c r="C4688" s="54" t="s">
        <v>235</v>
      </c>
      <c r="D4688" s="51"/>
      <c r="E4688" s="56" t="s">
        <v>236</v>
      </c>
      <c r="F4688" s="57"/>
      <c r="G4688" s="57"/>
      <c r="H4688" s="57"/>
      <c r="I4688" s="57"/>
      <c r="J4688" s="57"/>
      <c r="K4688" s="55">
        <v>55800</v>
      </c>
      <c r="L4688" s="51"/>
      <c r="M4688" s="55">
        <v>15940.58</v>
      </c>
      <c r="N4688" s="51"/>
      <c r="O4688" s="81">
        <v>28.57</v>
      </c>
      <c r="P4688" s="51"/>
    </row>
    <row r="4689" spans="1:16">
      <c r="A4689" s="58" t="s">
        <v>1</v>
      </c>
      <c r="B4689" s="51"/>
      <c r="C4689" s="58" t="s">
        <v>237</v>
      </c>
      <c r="D4689" s="51"/>
      <c r="E4689" s="65" t="s">
        <v>238</v>
      </c>
      <c r="F4689" s="57"/>
      <c r="G4689" s="57"/>
      <c r="H4689" s="57"/>
      <c r="I4689" s="57"/>
      <c r="J4689" s="57"/>
      <c r="K4689" s="59" t="s">
        <v>1</v>
      </c>
      <c r="L4689" s="51"/>
      <c r="M4689" s="59">
        <v>0</v>
      </c>
      <c r="N4689" s="51"/>
      <c r="O4689" s="82" t="s">
        <v>1</v>
      </c>
      <c r="P4689" s="51"/>
    </row>
    <row r="4690" spans="1:16">
      <c r="A4690" s="58" t="s">
        <v>1</v>
      </c>
      <c r="B4690" s="51"/>
      <c r="C4690" s="58" t="s">
        <v>327</v>
      </c>
      <c r="D4690" s="51"/>
      <c r="E4690" s="65" t="s">
        <v>328</v>
      </c>
      <c r="F4690" s="57"/>
      <c r="G4690" s="57"/>
      <c r="H4690" s="57"/>
      <c r="I4690" s="57"/>
      <c r="J4690" s="57"/>
      <c r="K4690" s="59" t="s">
        <v>1</v>
      </c>
      <c r="L4690" s="51"/>
      <c r="M4690" s="59">
        <v>4259.99</v>
      </c>
      <c r="N4690" s="51"/>
      <c r="O4690" s="82" t="s">
        <v>1</v>
      </c>
      <c r="P4690" s="51"/>
    </row>
    <row r="4691" spans="1:16">
      <c r="A4691" s="58" t="s">
        <v>1</v>
      </c>
      <c r="B4691" s="51"/>
      <c r="C4691" s="58" t="s">
        <v>266</v>
      </c>
      <c r="D4691" s="51"/>
      <c r="E4691" s="65" t="s">
        <v>267</v>
      </c>
      <c r="F4691" s="57"/>
      <c r="G4691" s="57"/>
      <c r="H4691" s="57"/>
      <c r="I4691" s="57"/>
      <c r="J4691" s="57"/>
      <c r="K4691" s="59" t="s">
        <v>1</v>
      </c>
      <c r="L4691" s="51"/>
      <c r="M4691" s="59">
        <v>10578.65</v>
      </c>
      <c r="N4691" s="51"/>
      <c r="O4691" s="82" t="s">
        <v>1</v>
      </c>
      <c r="P4691" s="51"/>
    </row>
    <row r="4692" spans="1:16">
      <c r="A4692" s="58" t="s">
        <v>1</v>
      </c>
      <c r="B4692" s="51"/>
      <c r="C4692" s="58" t="s">
        <v>268</v>
      </c>
      <c r="D4692" s="51"/>
      <c r="E4692" s="65" t="s">
        <v>269</v>
      </c>
      <c r="F4692" s="57"/>
      <c r="G4692" s="57"/>
      <c r="H4692" s="57"/>
      <c r="I4692" s="57"/>
      <c r="J4692" s="57"/>
      <c r="K4692" s="59" t="s">
        <v>1</v>
      </c>
      <c r="L4692" s="51"/>
      <c r="M4692" s="59">
        <v>1101.94</v>
      </c>
      <c r="N4692" s="51"/>
      <c r="O4692" s="82" t="s">
        <v>1</v>
      </c>
      <c r="P4692" s="51"/>
    </row>
    <row r="4693" spans="1:16">
      <c r="A4693" s="54" t="s">
        <v>1</v>
      </c>
      <c r="B4693" s="51"/>
      <c r="C4693" s="54" t="s">
        <v>239</v>
      </c>
      <c r="D4693" s="51"/>
      <c r="E4693" s="56" t="s">
        <v>240</v>
      </c>
      <c r="F4693" s="57"/>
      <c r="G4693" s="57"/>
      <c r="H4693" s="57"/>
      <c r="I4693" s="57"/>
      <c r="J4693" s="57"/>
      <c r="K4693" s="55">
        <v>4000</v>
      </c>
      <c r="L4693" s="51"/>
      <c r="M4693" s="55">
        <v>1894.51</v>
      </c>
      <c r="N4693" s="51"/>
      <c r="O4693" s="81">
        <v>47.36</v>
      </c>
      <c r="P4693" s="51"/>
    </row>
    <row r="4694" spans="1:16">
      <c r="A4694" s="58" t="s">
        <v>1</v>
      </c>
      <c r="B4694" s="51"/>
      <c r="C4694" s="58" t="s">
        <v>274</v>
      </c>
      <c r="D4694" s="51"/>
      <c r="E4694" s="65" t="s">
        <v>275</v>
      </c>
      <c r="F4694" s="57"/>
      <c r="G4694" s="57"/>
      <c r="H4694" s="57"/>
      <c r="I4694" s="57"/>
      <c r="J4694" s="57"/>
      <c r="K4694" s="59" t="s">
        <v>1</v>
      </c>
      <c r="L4694" s="51"/>
      <c r="M4694" s="59">
        <v>1894.51</v>
      </c>
      <c r="N4694" s="51"/>
      <c r="O4694" s="82" t="s">
        <v>1</v>
      </c>
      <c r="P4694" s="51"/>
    </row>
    <row r="4695" spans="1:16">
      <c r="A4695" s="54" t="s">
        <v>1</v>
      </c>
      <c r="B4695" s="51"/>
      <c r="C4695" s="54" t="s">
        <v>245</v>
      </c>
      <c r="D4695" s="51"/>
      <c r="E4695" s="56" t="s">
        <v>246</v>
      </c>
      <c r="F4695" s="57"/>
      <c r="G4695" s="57"/>
      <c r="H4695" s="57"/>
      <c r="I4695" s="57"/>
      <c r="J4695" s="57"/>
      <c r="K4695" s="55">
        <v>11000</v>
      </c>
      <c r="L4695" s="51"/>
      <c r="M4695" s="55">
        <v>6345.14</v>
      </c>
      <c r="N4695" s="51"/>
      <c r="O4695" s="81">
        <v>57.68</v>
      </c>
      <c r="P4695" s="51"/>
    </row>
    <row r="4696" spans="1:16">
      <c r="A4696" s="58" t="s">
        <v>1</v>
      </c>
      <c r="B4696" s="51"/>
      <c r="C4696" s="58" t="s">
        <v>247</v>
      </c>
      <c r="D4696" s="51"/>
      <c r="E4696" s="65" t="s">
        <v>248</v>
      </c>
      <c r="F4696" s="57"/>
      <c r="G4696" s="57"/>
      <c r="H4696" s="57"/>
      <c r="I4696" s="57"/>
      <c r="J4696" s="57"/>
      <c r="K4696" s="59" t="s">
        <v>1</v>
      </c>
      <c r="L4696" s="51"/>
      <c r="M4696" s="59">
        <v>6345.14</v>
      </c>
      <c r="N4696" s="51"/>
      <c r="O4696" s="82" t="s">
        <v>1</v>
      </c>
      <c r="P4696" s="51"/>
    </row>
    <row r="4697" spans="1:16">
      <c r="A4697" s="62" t="s">
        <v>1</v>
      </c>
      <c r="B4697" s="51"/>
      <c r="C4697" s="62" t="s">
        <v>388</v>
      </c>
      <c r="D4697" s="51"/>
      <c r="E4697" s="51"/>
      <c r="F4697" s="51"/>
      <c r="G4697" s="51"/>
      <c r="H4697" s="51"/>
      <c r="I4697" s="51"/>
      <c r="J4697" s="51"/>
      <c r="K4697" s="63">
        <v>1293530</v>
      </c>
      <c r="L4697" s="51"/>
      <c r="M4697" s="63">
        <v>529441.65</v>
      </c>
      <c r="N4697" s="51"/>
      <c r="O4697" s="76">
        <v>40.93</v>
      </c>
      <c r="P4697" s="51"/>
    </row>
    <row r="4698" spans="1:16">
      <c r="A4698" s="62" t="s">
        <v>1</v>
      </c>
      <c r="B4698" s="51"/>
      <c r="C4698" s="62" t="s">
        <v>389</v>
      </c>
      <c r="D4698" s="51"/>
      <c r="E4698" s="51"/>
      <c r="F4698" s="51"/>
      <c r="G4698" s="51"/>
      <c r="H4698" s="51"/>
      <c r="I4698" s="51"/>
      <c r="J4698" s="51"/>
      <c r="K4698" s="63">
        <v>1293530</v>
      </c>
      <c r="L4698" s="51"/>
      <c r="M4698" s="63">
        <v>529441.65</v>
      </c>
      <c r="N4698" s="51"/>
      <c r="O4698" s="76">
        <v>40.93</v>
      </c>
      <c r="P4698" s="51"/>
    </row>
    <row r="4699" spans="1:16">
      <c r="A4699" s="54" t="s">
        <v>1</v>
      </c>
      <c r="B4699" s="51"/>
      <c r="C4699" s="54" t="s">
        <v>224</v>
      </c>
      <c r="D4699" s="51"/>
      <c r="E4699" s="56" t="s">
        <v>225</v>
      </c>
      <c r="F4699" s="57"/>
      <c r="G4699" s="57"/>
      <c r="H4699" s="57"/>
      <c r="I4699" s="57"/>
      <c r="J4699" s="57"/>
      <c r="K4699" s="55">
        <v>180200</v>
      </c>
      <c r="L4699" s="51"/>
      <c r="M4699" s="55">
        <v>75689</v>
      </c>
      <c r="N4699" s="51"/>
      <c r="O4699" s="81">
        <v>42</v>
      </c>
      <c r="P4699" s="51"/>
    </row>
    <row r="4700" spans="1:16">
      <c r="A4700" s="58" t="s">
        <v>1</v>
      </c>
      <c r="B4700" s="51"/>
      <c r="C4700" s="58" t="s">
        <v>226</v>
      </c>
      <c r="D4700" s="51"/>
      <c r="E4700" s="65" t="s">
        <v>225</v>
      </c>
      <c r="F4700" s="57"/>
      <c r="G4700" s="57"/>
      <c r="H4700" s="57"/>
      <c r="I4700" s="57"/>
      <c r="J4700" s="57"/>
      <c r="K4700" s="59" t="s">
        <v>1</v>
      </c>
      <c r="L4700" s="51"/>
      <c r="M4700" s="59">
        <v>75689</v>
      </c>
      <c r="N4700" s="51"/>
      <c r="O4700" s="82" t="s">
        <v>1</v>
      </c>
      <c r="P4700" s="51"/>
    </row>
    <row r="4701" spans="1:16">
      <c r="A4701" s="54" t="s">
        <v>1</v>
      </c>
      <c r="B4701" s="51"/>
      <c r="C4701" s="54" t="s">
        <v>227</v>
      </c>
      <c r="D4701" s="51"/>
      <c r="E4701" s="56" t="s">
        <v>228</v>
      </c>
      <c r="F4701" s="57"/>
      <c r="G4701" s="57"/>
      <c r="H4701" s="57"/>
      <c r="I4701" s="57"/>
      <c r="J4701" s="57"/>
      <c r="K4701" s="55">
        <v>18000</v>
      </c>
      <c r="L4701" s="51"/>
      <c r="M4701" s="55">
        <v>0</v>
      </c>
      <c r="N4701" s="51"/>
      <c r="O4701" s="81">
        <v>0</v>
      </c>
      <c r="P4701" s="51"/>
    </row>
    <row r="4702" spans="1:16">
      <c r="A4702" s="58" t="s">
        <v>1</v>
      </c>
      <c r="B4702" s="51"/>
      <c r="C4702" s="58" t="s">
        <v>229</v>
      </c>
      <c r="D4702" s="51"/>
      <c r="E4702" s="65" t="s">
        <v>230</v>
      </c>
      <c r="F4702" s="57"/>
      <c r="G4702" s="57"/>
      <c r="H4702" s="57"/>
      <c r="I4702" s="57"/>
      <c r="J4702" s="57"/>
      <c r="K4702" s="59" t="s">
        <v>1</v>
      </c>
      <c r="L4702" s="51"/>
      <c r="M4702" s="59">
        <v>0</v>
      </c>
      <c r="N4702" s="51"/>
      <c r="O4702" s="82" t="s">
        <v>1</v>
      </c>
      <c r="P4702" s="51"/>
    </row>
    <row r="4703" spans="1:16">
      <c r="A4703" s="54" t="s">
        <v>1</v>
      </c>
      <c r="B4703" s="51"/>
      <c r="C4703" s="54" t="s">
        <v>231</v>
      </c>
      <c r="D4703" s="51"/>
      <c r="E4703" s="56" t="s">
        <v>232</v>
      </c>
      <c r="F4703" s="57"/>
      <c r="G4703" s="57"/>
      <c r="H4703" s="57"/>
      <c r="I4703" s="57"/>
      <c r="J4703" s="57"/>
      <c r="K4703" s="55">
        <v>142000</v>
      </c>
      <c r="L4703" s="51"/>
      <c r="M4703" s="55">
        <v>75141.490000000005</v>
      </c>
      <c r="N4703" s="51"/>
      <c r="O4703" s="81">
        <v>52.92</v>
      </c>
      <c r="P4703" s="51"/>
    </row>
    <row r="4704" spans="1:16">
      <c r="A4704" s="58" t="s">
        <v>1</v>
      </c>
      <c r="B4704" s="51"/>
      <c r="C4704" s="58" t="s">
        <v>258</v>
      </c>
      <c r="D4704" s="51"/>
      <c r="E4704" s="65" t="s">
        <v>259</v>
      </c>
      <c r="F4704" s="57"/>
      <c r="G4704" s="57"/>
      <c r="H4704" s="57"/>
      <c r="I4704" s="57"/>
      <c r="J4704" s="57"/>
      <c r="K4704" s="59" t="s">
        <v>1</v>
      </c>
      <c r="L4704" s="51"/>
      <c r="M4704" s="59">
        <v>1195.19</v>
      </c>
      <c r="N4704" s="51"/>
      <c r="O4704" s="82" t="s">
        <v>1</v>
      </c>
      <c r="P4704" s="51"/>
    </row>
    <row r="4705" spans="1:16">
      <c r="A4705" s="58" t="s">
        <v>1</v>
      </c>
      <c r="B4705" s="51"/>
      <c r="C4705" s="58" t="s">
        <v>233</v>
      </c>
      <c r="D4705" s="51"/>
      <c r="E4705" s="65" t="s">
        <v>234</v>
      </c>
      <c r="F4705" s="57"/>
      <c r="G4705" s="57"/>
      <c r="H4705" s="57"/>
      <c r="I4705" s="57"/>
      <c r="J4705" s="57"/>
      <c r="K4705" s="59" t="s">
        <v>1</v>
      </c>
      <c r="L4705" s="51"/>
      <c r="M4705" s="59">
        <v>69308.800000000003</v>
      </c>
      <c r="N4705" s="51"/>
      <c r="O4705" s="82" t="s">
        <v>1</v>
      </c>
      <c r="P4705" s="51"/>
    </row>
    <row r="4706" spans="1:16">
      <c r="A4706" s="58" t="s">
        <v>1</v>
      </c>
      <c r="B4706" s="51"/>
      <c r="C4706" s="58" t="s">
        <v>260</v>
      </c>
      <c r="D4706" s="51"/>
      <c r="E4706" s="65" t="s">
        <v>261</v>
      </c>
      <c r="F4706" s="57"/>
      <c r="G4706" s="57"/>
      <c r="H4706" s="57"/>
      <c r="I4706" s="57"/>
      <c r="J4706" s="57"/>
      <c r="K4706" s="59" t="s">
        <v>1</v>
      </c>
      <c r="L4706" s="51"/>
      <c r="M4706" s="59">
        <v>4637.5</v>
      </c>
      <c r="N4706" s="51"/>
      <c r="O4706" s="82" t="s">
        <v>1</v>
      </c>
      <c r="P4706" s="51"/>
    </row>
    <row r="4707" spans="1:16">
      <c r="A4707" s="54" t="s">
        <v>1</v>
      </c>
      <c r="B4707" s="51"/>
      <c r="C4707" s="54" t="s">
        <v>235</v>
      </c>
      <c r="D4707" s="51"/>
      <c r="E4707" s="56" t="s">
        <v>236</v>
      </c>
      <c r="F4707" s="57"/>
      <c r="G4707" s="57"/>
      <c r="H4707" s="57"/>
      <c r="I4707" s="57"/>
      <c r="J4707" s="57"/>
      <c r="K4707" s="55">
        <v>504635</v>
      </c>
      <c r="L4707" s="51"/>
      <c r="M4707" s="55">
        <v>196860.75</v>
      </c>
      <c r="N4707" s="51"/>
      <c r="O4707" s="81">
        <v>39.01</v>
      </c>
      <c r="P4707" s="51"/>
    </row>
    <row r="4708" spans="1:16">
      <c r="A4708" s="58" t="s">
        <v>1</v>
      </c>
      <c r="B4708" s="51"/>
      <c r="C4708" s="58" t="s">
        <v>237</v>
      </c>
      <c r="D4708" s="51"/>
      <c r="E4708" s="65" t="s">
        <v>238</v>
      </c>
      <c r="F4708" s="57"/>
      <c r="G4708" s="57"/>
      <c r="H4708" s="57"/>
      <c r="I4708" s="57"/>
      <c r="J4708" s="57"/>
      <c r="K4708" s="59" t="s">
        <v>1</v>
      </c>
      <c r="L4708" s="51"/>
      <c r="M4708" s="59">
        <v>18168.8</v>
      </c>
      <c r="N4708" s="51"/>
      <c r="O4708" s="82" t="s">
        <v>1</v>
      </c>
      <c r="P4708" s="51"/>
    </row>
    <row r="4709" spans="1:16">
      <c r="A4709" s="58" t="s">
        <v>1</v>
      </c>
      <c r="B4709" s="51"/>
      <c r="C4709" s="58" t="s">
        <v>327</v>
      </c>
      <c r="D4709" s="51"/>
      <c r="E4709" s="65" t="s">
        <v>328</v>
      </c>
      <c r="F4709" s="57"/>
      <c r="G4709" s="57"/>
      <c r="H4709" s="57"/>
      <c r="I4709" s="57"/>
      <c r="J4709" s="57"/>
      <c r="K4709" s="59" t="s">
        <v>1</v>
      </c>
      <c r="L4709" s="51"/>
      <c r="M4709" s="59">
        <v>60552.92</v>
      </c>
      <c r="N4709" s="51"/>
      <c r="O4709" s="82" t="s">
        <v>1</v>
      </c>
      <c r="P4709" s="51"/>
    </row>
    <row r="4710" spans="1:16">
      <c r="A4710" s="58" t="s">
        <v>1</v>
      </c>
      <c r="B4710" s="51"/>
      <c r="C4710" s="58" t="s">
        <v>266</v>
      </c>
      <c r="D4710" s="51"/>
      <c r="E4710" s="65" t="s">
        <v>267</v>
      </c>
      <c r="F4710" s="57"/>
      <c r="G4710" s="57"/>
      <c r="H4710" s="57"/>
      <c r="I4710" s="57"/>
      <c r="J4710" s="57"/>
      <c r="K4710" s="59" t="s">
        <v>1</v>
      </c>
      <c r="L4710" s="51"/>
      <c r="M4710" s="59">
        <v>111688.64</v>
      </c>
      <c r="N4710" s="51"/>
      <c r="O4710" s="82" t="s">
        <v>1</v>
      </c>
      <c r="P4710" s="51"/>
    </row>
    <row r="4711" spans="1:16">
      <c r="A4711" s="58" t="s">
        <v>1</v>
      </c>
      <c r="B4711" s="51"/>
      <c r="C4711" s="58" t="s">
        <v>268</v>
      </c>
      <c r="D4711" s="51"/>
      <c r="E4711" s="65" t="s">
        <v>269</v>
      </c>
      <c r="F4711" s="57"/>
      <c r="G4711" s="57"/>
      <c r="H4711" s="57"/>
      <c r="I4711" s="57"/>
      <c r="J4711" s="57"/>
      <c r="K4711" s="59" t="s">
        <v>1</v>
      </c>
      <c r="L4711" s="51"/>
      <c r="M4711" s="59">
        <v>1601.14</v>
      </c>
      <c r="N4711" s="51"/>
      <c r="O4711" s="82" t="s">
        <v>1</v>
      </c>
      <c r="P4711" s="51"/>
    </row>
    <row r="4712" spans="1:16">
      <c r="A4712" s="58" t="s">
        <v>1</v>
      </c>
      <c r="B4712" s="51"/>
      <c r="C4712" s="58" t="s">
        <v>270</v>
      </c>
      <c r="D4712" s="51"/>
      <c r="E4712" s="65" t="s">
        <v>271</v>
      </c>
      <c r="F4712" s="57"/>
      <c r="G4712" s="57"/>
      <c r="H4712" s="57"/>
      <c r="I4712" s="57"/>
      <c r="J4712" s="57"/>
      <c r="K4712" s="59" t="s">
        <v>1</v>
      </c>
      <c r="L4712" s="51"/>
      <c r="M4712" s="59">
        <v>4849.25</v>
      </c>
      <c r="N4712" s="51"/>
      <c r="O4712" s="82" t="s">
        <v>1</v>
      </c>
      <c r="P4712" s="51"/>
    </row>
    <row r="4713" spans="1:16">
      <c r="A4713" s="54" t="s">
        <v>1</v>
      </c>
      <c r="B4713" s="51"/>
      <c r="C4713" s="54" t="s">
        <v>239</v>
      </c>
      <c r="D4713" s="51"/>
      <c r="E4713" s="56" t="s">
        <v>240</v>
      </c>
      <c r="F4713" s="57"/>
      <c r="G4713" s="57"/>
      <c r="H4713" s="57"/>
      <c r="I4713" s="57"/>
      <c r="J4713" s="57"/>
      <c r="K4713" s="55">
        <v>273645</v>
      </c>
      <c r="L4713" s="51"/>
      <c r="M4713" s="55">
        <v>111783.05</v>
      </c>
      <c r="N4713" s="51"/>
      <c r="O4713" s="81">
        <v>40.85</v>
      </c>
      <c r="P4713" s="51"/>
    </row>
    <row r="4714" spans="1:16">
      <c r="A4714" s="58" t="s">
        <v>1</v>
      </c>
      <c r="B4714" s="51"/>
      <c r="C4714" s="58" t="s">
        <v>274</v>
      </c>
      <c r="D4714" s="51"/>
      <c r="E4714" s="65" t="s">
        <v>275</v>
      </c>
      <c r="F4714" s="57"/>
      <c r="G4714" s="57"/>
      <c r="H4714" s="57"/>
      <c r="I4714" s="57"/>
      <c r="J4714" s="57"/>
      <c r="K4714" s="59" t="s">
        <v>1</v>
      </c>
      <c r="L4714" s="51"/>
      <c r="M4714" s="59">
        <v>12798.67</v>
      </c>
      <c r="N4714" s="51"/>
      <c r="O4714" s="82" t="s">
        <v>1</v>
      </c>
      <c r="P4714" s="51"/>
    </row>
    <row r="4715" spans="1:16">
      <c r="A4715" s="58" t="s">
        <v>1</v>
      </c>
      <c r="B4715" s="51"/>
      <c r="C4715" s="58" t="s">
        <v>276</v>
      </c>
      <c r="D4715" s="51"/>
      <c r="E4715" s="65" t="s">
        <v>277</v>
      </c>
      <c r="F4715" s="57"/>
      <c r="G4715" s="57"/>
      <c r="H4715" s="57"/>
      <c r="I4715" s="57"/>
      <c r="J4715" s="57"/>
      <c r="K4715" s="59" t="s">
        <v>1</v>
      </c>
      <c r="L4715" s="51"/>
      <c r="M4715" s="59">
        <v>13740.98</v>
      </c>
      <c r="N4715" s="51"/>
      <c r="O4715" s="82" t="s">
        <v>1</v>
      </c>
      <c r="P4715" s="51"/>
    </row>
    <row r="4716" spans="1:16">
      <c r="A4716" s="58" t="s">
        <v>1</v>
      </c>
      <c r="B4716" s="51"/>
      <c r="C4716" s="58" t="s">
        <v>278</v>
      </c>
      <c r="D4716" s="51"/>
      <c r="E4716" s="65" t="s">
        <v>279</v>
      </c>
      <c r="F4716" s="57"/>
      <c r="G4716" s="57"/>
      <c r="H4716" s="57"/>
      <c r="I4716" s="57"/>
      <c r="J4716" s="57"/>
      <c r="K4716" s="59" t="s">
        <v>1</v>
      </c>
      <c r="L4716" s="51"/>
      <c r="M4716" s="59">
        <v>33888.730000000003</v>
      </c>
      <c r="N4716" s="51"/>
      <c r="O4716" s="82" t="s">
        <v>1</v>
      </c>
      <c r="P4716" s="51"/>
    </row>
    <row r="4717" spans="1:16">
      <c r="A4717" s="58" t="s">
        <v>1</v>
      </c>
      <c r="B4717" s="51"/>
      <c r="C4717" s="58" t="s">
        <v>280</v>
      </c>
      <c r="D4717" s="51"/>
      <c r="E4717" s="65" t="s">
        <v>281</v>
      </c>
      <c r="F4717" s="57"/>
      <c r="G4717" s="57"/>
      <c r="H4717" s="57"/>
      <c r="I4717" s="57"/>
      <c r="J4717" s="57"/>
      <c r="K4717" s="59" t="s">
        <v>1</v>
      </c>
      <c r="L4717" s="51"/>
      <c r="M4717" s="59">
        <v>0</v>
      </c>
      <c r="N4717" s="51"/>
      <c r="O4717" s="82" t="s">
        <v>1</v>
      </c>
      <c r="P4717" s="51"/>
    </row>
    <row r="4718" spans="1:16">
      <c r="A4718" s="58" t="s">
        <v>1</v>
      </c>
      <c r="B4718" s="51"/>
      <c r="C4718" s="58" t="s">
        <v>282</v>
      </c>
      <c r="D4718" s="51"/>
      <c r="E4718" s="65" t="s">
        <v>283</v>
      </c>
      <c r="F4718" s="57"/>
      <c r="G4718" s="57"/>
      <c r="H4718" s="57"/>
      <c r="I4718" s="57"/>
      <c r="J4718" s="57"/>
      <c r="K4718" s="59" t="s">
        <v>1</v>
      </c>
      <c r="L4718" s="51"/>
      <c r="M4718" s="59">
        <v>14840</v>
      </c>
      <c r="N4718" s="51"/>
      <c r="O4718" s="82" t="s">
        <v>1</v>
      </c>
      <c r="P4718" s="51"/>
    </row>
    <row r="4719" spans="1:16">
      <c r="A4719" s="58" t="s">
        <v>1</v>
      </c>
      <c r="B4719" s="51"/>
      <c r="C4719" s="58" t="s">
        <v>243</v>
      </c>
      <c r="D4719" s="51"/>
      <c r="E4719" s="65" t="s">
        <v>244</v>
      </c>
      <c r="F4719" s="57"/>
      <c r="G4719" s="57"/>
      <c r="H4719" s="57"/>
      <c r="I4719" s="57"/>
      <c r="J4719" s="57"/>
      <c r="K4719" s="59" t="s">
        <v>1</v>
      </c>
      <c r="L4719" s="51"/>
      <c r="M4719" s="59">
        <v>12500</v>
      </c>
      <c r="N4719" s="51"/>
      <c r="O4719" s="82" t="s">
        <v>1</v>
      </c>
      <c r="P4719" s="51"/>
    </row>
    <row r="4720" spans="1:16">
      <c r="A4720" s="58" t="s">
        <v>1</v>
      </c>
      <c r="B4720" s="51"/>
      <c r="C4720" s="58" t="s">
        <v>329</v>
      </c>
      <c r="D4720" s="51"/>
      <c r="E4720" s="65" t="s">
        <v>330</v>
      </c>
      <c r="F4720" s="57"/>
      <c r="G4720" s="57"/>
      <c r="H4720" s="57"/>
      <c r="I4720" s="57"/>
      <c r="J4720" s="57"/>
      <c r="K4720" s="59" t="s">
        <v>1</v>
      </c>
      <c r="L4720" s="51"/>
      <c r="M4720" s="59">
        <v>13146.42</v>
      </c>
      <c r="N4720" s="51"/>
      <c r="O4720" s="82" t="s">
        <v>1</v>
      </c>
      <c r="P4720" s="51"/>
    </row>
    <row r="4721" spans="1:16">
      <c r="A4721" s="58" t="s">
        <v>1</v>
      </c>
      <c r="B4721" s="51"/>
      <c r="C4721" s="58" t="s">
        <v>284</v>
      </c>
      <c r="D4721" s="51"/>
      <c r="E4721" s="65" t="s">
        <v>285</v>
      </c>
      <c r="F4721" s="57"/>
      <c r="G4721" s="57"/>
      <c r="H4721" s="57"/>
      <c r="I4721" s="57"/>
      <c r="J4721" s="57"/>
      <c r="K4721" s="59" t="s">
        <v>1</v>
      </c>
      <c r="L4721" s="51"/>
      <c r="M4721" s="59">
        <v>10868.25</v>
      </c>
      <c r="N4721" s="51"/>
      <c r="O4721" s="82" t="s">
        <v>1</v>
      </c>
      <c r="P4721" s="51"/>
    </row>
    <row r="4722" spans="1:16">
      <c r="A4722" s="54" t="s">
        <v>1</v>
      </c>
      <c r="B4722" s="51"/>
      <c r="C4722" s="54" t="s">
        <v>245</v>
      </c>
      <c r="D4722" s="51"/>
      <c r="E4722" s="56" t="s">
        <v>246</v>
      </c>
      <c r="F4722" s="57"/>
      <c r="G4722" s="57"/>
      <c r="H4722" s="57"/>
      <c r="I4722" s="57"/>
      <c r="J4722" s="57"/>
      <c r="K4722" s="55">
        <v>173500</v>
      </c>
      <c r="L4722" s="51"/>
      <c r="M4722" s="55">
        <v>69768.7</v>
      </c>
      <c r="N4722" s="51"/>
      <c r="O4722" s="81">
        <v>40.21</v>
      </c>
      <c r="P4722" s="51"/>
    </row>
    <row r="4723" spans="1:16">
      <c r="A4723" s="58" t="s">
        <v>1</v>
      </c>
      <c r="B4723" s="51"/>
      <c r="C4723" s="58" t="s">
        <v>247</v>
      </c>
      <c r="D4723" s="51"/>
      <c r="E4723" s="65" t="s">
        <v>248</v>
      </c>
      <c r="F4723" s="57"/>
      <c r="G4723" s="57"/>
      <c r="H4723" s="57"/>
      <c r="I4723" s="57"/>
      <c r="J4723" s="57"/>
      <c r="K4723" s="59" t="s">
        <v>1</v>
      </c>
      <c r="L4723" s="51"/>
      <c r="M4723" s="59">
        <v>29149.9</v>
      </c>
      <c r="N4723" s="51"/>
      <c r="O4723" s="82" t="s">
        <v>1</v>
      </c>
      <c r="P4723" s="51"/>
    </row>
    <row r="4724" spans="1:16">
      <c r="A4724" s="58" t="s">
        <v>1</v>
      </c>
      <c r="B4724" s="51"/>
      <c r="C4724" s="58" t="s">
        <v>286</v>
      </c>
      <c r="D4724" s="51"/>
      <c r="E4724" s="65" t="s">
        <v>287</v>
      </c>
      <c r="F4724" s="57"/>
      <c r="G4724" s="57"/>
      <c r="H4724" s="57"/>
      <c r="I4724" s="57"/>
      <c r="J4724" s="57"/>
      <c r="K4724" s="59" t="s">
        <v>1</v>
      </c>
      <c r="L4724" s="51"/>
      <c r="M4724" s="59">
        <v>31923</v>
      </c>
      <c r="N4724" s="51"/>
      <c r="O4724" s="82" t="s">
        <v>1</v>
      </c>
      <c r="P4724" s="51"/>
    </row>
    <row r="4725" spans="1:16">
      <c r="A4725" s="58" t="s">
        <v>1</v>
      </c>
      <c r="B4725" s="51"/>
      <c r="C4725" s="58" t="s">
        <v>249</v>
      </c>
      <c r="D4725" s="51"/>
      <c r="E4725" s="65" t="s">
        <v>250</v>
      </c>
      <c r="F4725" s="57"/>
      <c r="G4725" s="57"/>
      <c r="H4725" s="57"/>
      <c r="I4725" s="57"/>
      <c r="J4725" s="57"/>
      <c r="K4725" s="59" t="s">
        <v>1</v>
      </c>
      <c r="L4725" s="51"/>
      <c r="M4725" s="59">
        <v>0</v>
      </c>
      <c r="N4725" s="51"/>
      <c r="O4725" s="82" t="s">
        <v>1</v>
      </c>
      <c r="P4725" s="51"/>
    </row>
    <row r="4726" spans="1:16">
      <c r="A4726" s="58" t="s">
        <v>1</v>
      </c>
      <c r="B4726" s="51"/>
      <c r="C4726" s="58" t="s">
        <v>290</v>
      </c>
      <c r="D4726" s="51"/>
      <c r="E4726" s="65" t="s">
        <v>291</v>
      </c>
      <c r="F4726" s="57"/>
      <c r="G4726" s="57"/>
      <c r="H4726" s="57"/>
      <c r="I4726" s="57"/>
      <c r="J4726" s="57"/>
      <c r="K4726" s="59" t="s">
        <v>1</v>
      </c>
      <c r="L4726" s="51"/>
      <c r="M4726" s="59">
        <v>5142.5</v>
      </c>
      <c r="N4726" s="51"/>
      <c r="O4726" s="82" t="s">
        <v>1</v>
      </c>
      <c r="P4726" s="51"/>
    </row>
    <row r="4727" spans="1:16">
      <c r="A4727" s="58" t="s">
        <v>1</v>
      </c>
      <c r="B4727" s="51"/>
      <c r="C4727" s="58" t="s">
        <v>709</v>
      </c>
      <c r="D4727" s="51"/>
      <c r="E4727" s="65" t="s">
        <v>710</v>
      </c>
      <c r="F4727" s="57"/>
      <c r="G4727" s="57"/>
      <c r="H4727" s="57"/>
      <c r="I4727" s="57"/>
      <c r="J4727" s="57"/>
      <c r="K4727" s="59" t="s">
        <v>1</v>
      </c>
      <c r="L4727" s="51"/>
      <c r="M4727" s="59">
        <v>0</v>
      </c>
      <c r="N4727" s="51"/>
      <c r="O4727" s="82" t="s">
        <v>1</v>
      </c>
      <c r="P4727" s="51"/>
    </row>
    <row r="4728" spans="1:16">
      <c r="A4728" s="58" t="s">
        <v>1</v>
      </c>
      <c r="B4728" s="51"/>
      <c r="C4728" s="58" t="s">
        <v>251</v>
      </c>
      <c r="D4728" s="51"/>
      <c r="E4728" s="65" t="s">
        <v>246</v>
      </c>
      <c r="F4728" s="57"/>
      <c r="G4728" s="57"/>
      <c r="H4728" s="57"/>
      <c r="I4728" s="57"/>
      <c r="J4728" s="57"/>
      <c r="K4728" s="59" t="s">
        <v>1</v>
      </c>
      <c r="L4728" s="51"/>
      <c r="M4728" s="59">
        <v>3553.3</v>
      </c>
      <c r="N4728" s="51"/>
      <c r="O4728" s="82" t="s">
        <v>1</v>
      </c>
      <c r="P4728" s="51"/>
    </row>
    <row r="4729" spans="1:16">
      <c r="A4729" s="54" t="s">
        <v>1</v>
      </c>
      <c r="B4729" s="51"/>
      <c r="C4729" s="54" t="s">
        <v>292</v>
      </c>
      <c r="D4729" s="51"/>
      <c r="E4729" s="56" t="s">
        <v>293</v>
      </c>
      <c r="F4729" s="57"/>
      <c r="G4729" s="57"/>
      <c r="H4729" s="57"/>
      <c r="I4729" s="57"/>
      <c r="J4729" s="57"/>
      <c r="K4729" s="55">
        <v>50</v>
      </c>
      <c r="L4729" s="51"/>
      <c r="M4729" s="55">
        <v>17.760000000000002</v>
      </c>
      <c r="N4729" s="51"/>
      <c r="O4729" s="81">
        <v>35.520000000000003</v>
      </c>
      <c r="P4729" s="51"/>
    </row>
    <row r="4730" spans="1:16">
      <c r="A4730" s="58" t="s">
        <v>1</v>
      </c>
      <c r="B4730" s="51"/>
      <c r="C4730" s="58" t="s">
        <v>296</v>
      </c>
      <c r="D4730" s="51"/>
      <c r="E4730" s="65" t="s">
        <v>297</v>
      </c>
      <c r="F4730" s="57"/>
      <c r="G4730" s="57"/>
      <c r="H4730" s="57"/>
      <c r="I4730" s="57"/>
      <c r="J4730" s="57"/>
      <c r="K4730" s="59" t="s">
        <v>1</v>
      </c>
      <c r="L4730" s="51"/>
      <c r="M4730" s="59">
        <v>17.760000000000002</v>
      </c>
      <c r="N4730" s="51"/>
      <c r="O4730" s="82" t="s">
        <v>1</v>
      </c>
      <c r="P4730" s="51"/>
    </row>
    <row r="4731" spans="1:16">
      <c r="A4731" s="54" t="s">
        <v>1</v>
      </c>
      <c r="B4731" s="51"/>
      <c r="C4731" s="54" t="s">
        <v>262</v>
      </c>
      <c r="D4731" s="51"/>
      <c r="E4731" s="56" t="s">
        <v>263</v>
      </c>
      <c r="F4731" s="57"/>
      <c r="G4731" s="57"/>
      <c r="H4731" s="57"/>
      <c r="I4731" s="57"/>
      <c r="J4731" s="57"/>
      <c r="K4731" s="55">
        <v>1500</v>
      </c>
      <c r="L4731" s="51"/>
      <c r="M4731" s="55">
        <v>180.9</v>
      </c>
      <c r="N4731" s="51"/>
      <c r="O4731" s="81">
        <v>12.06</v>
      </c>
      <c r="P4731" s="51"/>
    </row>
    <row r="4732" spans="1:16">
      <c r="A4732" s="58" t="s">
        <v>1</v>
      </c>
      <c r="B4732" s="51"/>
      <c r="C4732" s="58" t="s">
        <v>264</v>
      </c>
      <c r="D4732" s="51"/>
      <c r="E4732" s="65" t="s">
        <v>265</v>
      </c>
      <c r="F4732" s="57"/>
      <c r="G4732" s="57"/>
      <c r="H4732" s="57"/>
      <c r="I4732" s="57"/>
      <c r="J4732" s="57"/>
      <c r="K4732" s="59" t="s">
        <v>1</v>
      </c>
      <c r="L4732" s="51"/>
      <c r="M4732" s="59">
        <v>0</v>
      </c>
      <c r="N4732" s="51"/>
      <c r="O4732" s="82" t="s">
        <v>1</v>
      </c>
      <c r="P4732" s="51"/>
    </row>
    <row r="4733" spans="1:16">
      <c r="A4733" s="58" t="s">
        <v>1</v>
      </c>
      <c r="B4733" s="51"/>
      <c r="C4733" s="58" t="s">
        <v>305</v>
      </c>
      <c r="D4733" s="51"/>
      <c r="E4733" s="65" t="s">
        <v>306</v>
      </c>
      <c r="F4733" s="57"/>
      <c r="G4733" s="57"/>
      <c r="H4733" s="57"/>
      <c r="I4733" s="57"/>
      <c r="J4733" s="57"/>
      <c r="K4733" s="59" t="s">
        <v>1</v>
      </c>
      <c r="L4733" s="51"/>
      <c r="M4733" s="59">
        <v>180.9</v>
      </c>
      <c r="N4733" s="51"/>
      <c r="O4733" s="82" t="s">
        <v>1</v>
      </c>
      <c r="P4733" s="51"/>
    </row>
    <row r="4734" spans="1:16">
      <c r="A4734" s="62" t="s">
        <v>1</v>
      </c>
      <c r="B4734" s="51"/>
      <c r="C4734" s="62" t="s">
        <v>390</v>
      </c>
      <c r="D4734" s="51"/>
      <c r="E4734" s="51"/>
      <c r="F4734" s="51"/>
      <c r="G4734" s="51"/>
      <c r="H4734" s="51"/>
      <c r="I4734" s="51"/>
      <c r="J4734" s="51"/>
      <c r="K4734" s="63">
        <v>255000</v>
      </c>
      <c r="L4734" s="51"/>
      <c r="M4734" s="63">
        <v>98231.64</v>
      </c>
      <c r="N4734" s="51"/>
      <c r="O4734" s="76">
        <v>38.520000000000003</v>
      </c>
      <c r="P4734" s="51"/>
    </row>
    <row r="4735" spans="1:16">
      <c r="A4735" s="62" t="s">
        <v>1</v>
      </c>
      <c r="B4735" s="51"/>
      <c r="C4735" s="62" t="s">
        <v>391</v>
      </c>
      <c r="D4735" s="51"/>
      <c r="E4735" s="51"/>
      <c r="F4735" s="51"/>
      <c r="G4735" s="51"/>
      <c r="H4735" s="51"/>
      <c r="I4735" s="51"/>
      <c r="J4735" s="51"/>
      <c r="K4735" s="63">
        <v>255000</v>
      </c>
      <c r="L4735" s="51"/>
      <c r="M4735" s="63">
        <v>98231.64</v>
      </c>
      <c r="N4735" s="51"/>
      <c r="O4735" s="76">
        <v>38.520000000000003</v>
      </c>
      <c r="P4735" s="51"/>
    </row>
    <row r="4736" spans="1:16">
      <c r="A4736" s="54" t="s">
        <v>1</v>
      </c>
      <c r="B4736" s="51"/>
      <c r="C4736" s="54" t="s">
        <v>220</v>
      </c>
      <c r="D4736" s="51"/>
      <c r="E4736" s="56" t="s">
        <v>221</v>
      </c>
      <c r="F4736" s="57"/>
      <c r="G4736" s="57"/>
      <c r="H4736" s="57"/>
      <c r="I4736" s="57"/>
      <c r="J4736" s="57"/>
      <c r="K4736" s="55">
        <v>200000</v>
      </c>
      <c r="L4736" s="51"/>
      <c r="M4736" s="55">
        <v>83525.820000000007</v>
      </c>
      <c r="N4736" s="51"/>
      <c r="O4736" s="81">
        <v>41.76</v>
      </c>
      <c r="P4736" s="51"/>
    </row>
    <row r="4737" spans="1:16">
      <c r="A4737" s="58" t="s">
        <v>1</v>
      </c>
      <c r="B4737" s="51"/>
      <c r="C4737" s="58" t="s">
        <v>222</v>
      </c>
      <c r="D4737" s="51"/>
      <c r="E4737" s="65" t="s">
        <v>223</v>
      </c>
      <c r="F4737" s="57"/>
      <c r="G4737" s="57"/>
      <c r="H4737" s="57"/>
      <c r="I4737" s="57"/>
      <c r="J4737" s="57"/>
      <c r="K4737" s="59" t="s">
        <v>1</v>
      </c>
      <c r="L4737" s="51"/>
      <c r="M4737" s="59">
        <v>83525.820000000007</v>
      </c>
      <c r="N4737" s="51"/>
      <c r="O4737" s="82" t="s">
        <v>1</v>
      </c>
      <c r="P4737" s="51"/>
    </row>
    <row r="4738" spans="1:16">
      <c r="A4738" s="54" t="s">
        <v>1</v>
      </c>
      <c r="B4738" s="51"/>
      <c r="C4738" s="54" t="s">
        <v>224</v>
      </c>
      <c r="D4738" s="51"/>
      <c r="E4738" s="56" t="s">
        <v>225</v>
      </c>
      <c r="F4738" s="57"/>
      <c r="G4738" s="57"/>
      <c r="H4738" s="57"/>
      <c r="I4738" s="57"/>
      <c r="J4738" s="57"/>
      <c r="K4738" s="55">
        <v>10000</v>
      </c>
      <c r="L4738" s="51"/>
      <c r="M4738" s="55">
        <v>0</v>
      </c>
      <c r="N4738" s="51"/>
      <c r="O4738" s="81">
        <v>0</v>
      </c>
      <c r="P4738" s="51"/>
    </row>
    <row r="4739" spans="1:16">
      <c r="A4739" s="58" t="s">
        <v>1</v>
      </c>
      <c r="B4739" s="51"/>
      <c r="C4739" s="58" t="s">
        <v>226</v>
      </c>
      <c r="D4739" s="51"/>
      <c r="E4739" s="65" t="s">
        <v>225</v>
      </c>
      <c r="F4739" s="57"/>
      <c r="G4739" s="57"/>
      <c r="H4739" s="57"/>
      <c r="I4739" s="57"/>
      <c r="J4739" s="57"/>
      <c r="K4739" s="59" t="s">
        <v>1</v>
      </c>
      <c r="L4739" s="51"/>
      <c r="M4739" s="59">
        <v>0</v>
      </c>
      <c r="N4739" s="51"/>
      <c r="O4739" s="82" t="s">
        <v>1</v>
      </c>
      <c r="P4739" s="51"/>
    </row>
    <row r="4740" spans="1:16">
      <c r="A4740" s="54" t="s">
        <v>1</v>
      </c>
      <c r="B4740" s="51"/>
      <c r="C4740" s="54" t="s">
        <v>227</v>
      </c>
      <c r="D4740" s="51"/>
      <c r="E4740" s="56" t="s">
        <v>228</v>
      </c>
      <c r="F4740" s="57"/>
      <c r="G4740" s="57"/>
      <c r="H4740" s="57"/>
      <c r="I4740" s="57"/>
      <c r="J4740" s="57"/>
      <c r="K4740" s="55">
        <v>15000</v>
      </c>
      <c r="L4740" s="51"/>
      <c r="M4740" s="55">
        <v>0</v>
      </c>
      <c r="N4740" s="51"/>
      <c r="O4740" s="81">
        <v>0</v>
      </c>
      <c r="P4740" s="51"/>
    </row>
    <row r="4741" spans="1:16">
      <c r="A4741" s="58" t="s">
        <v>1</v>
      </c>
      <c r="B4741" s="51"/>
      <c r="C4741" s="58" t="s">
        <v>229</v>
      </c>
      <c r="D4741" s="51"/>
      <c r="E4741" s="65" t="s">
        <v>230</v>
      </c>
      <c r="F4741" s="57"/>
      <c r="G4741" s="57"/>
      <c r="H4741" s="57"/>
      <c r="I4741" s="57"/>
      <c r="J4741" s="57"/>
      <c r="K4741" s="59" t="s">
        <v>1</v>
      </c>
      <c r="L4741" s="51"/>
      <c r="M4741" s="59">
        <v>0</v>
      </c>
      <c r="N4741" s="51"/>
      <c r="O4741" s="82" t="s">
        <v>1</v>
      </c>
      <c r="P4741" s="51"/>
    </row>
    <row r="4742" spans="1:16">
      <c r="A4742" s="54" t="s">
        <v>1</v>
      </c>
      <c r="B4742" s="51"/>
      <c r="C4742" s="54" t="s">
        <v>235</v>
      </c>
      <c r="D4742" s="51"/>
      <c r="E4742" s="56" t="s">
        <v>236</v>
      </c>
      <c r="F4742" s="57"/>
      <c r="G4742" s="57"/>
      <c r="H4742" s="57"/>
      <c r="I4742" s="57"/>
      <c r="J4742" s="57"/>
      <c r="K4742" s="55">
        <v>27660</v>
      </c>
      <c r="L4742" s="51"/>
      <c r="M4742" s="55">
        <v>12365.82</v>
      </c>
      <c r="N4742" s="51"/>
      <c r="O4742" s="81">
        <v>44.71</v>
      </c>
      <c r="P4742" s="51"/>
    </row>
    <row r="4743" spans="1:16">
      <c r="A4743" s="58" t="s">
        <v>1</v>
      </c>
      <c r="B4743" s="51"/>
      <c r="C4743" s="58" t="s">
        <v>327</v>
      </c>
      <c r="D4743" s="51"/>
      <c r="E4743" s="65" t="s">
        <v>328</v>
      </c>
      <c r="F4743" s="57"/>
      <c r="G4743" s="57"/>
      <c r="H4743" s="57"/>
      <c r="I4743" s="57"/>
      <c r="J4743" s="57"/>
      <c r="K4743" s="59" t="s">
        <v>1</v>
      </c>
      <c r="L4743" s="51"/>
      <c r="M4743" s="59">
        <v>12365.82</v>
      </c>
      <c r="N4743" s="51"/>
      <c r="O4743" s="82" t="s">
        <v>1</v>
      </c>
      <c r="P4743" s="51"/>
    </row>
    <row r="4744" spans="1:16">
      <c r="A4744" s="54" t="s">
        <v>1</v>
      </c>
      <c r="B4744" s="51"/>
      <c r="C4744" s="54" t="s">
        <v>239</v>
      </c>
      <c r="D4744" s="51"/>
      <c r="E4744" s="56" t="s">
        <v>240</v>
      </c>
      <c r="F4744" s="57"/>
      <c r="G4744" s="57"/>
      <c r="H4744" s="57"/>
      <c r="I4744" s="57"/>
      <c r="J4744" s="57"/>
      <c r="K4744" s="55">
        <v>2340</v>
      </c>
      <c r="L4744" s="51"/>
      <c r="M4744" s="55">
        <v>2340</v>
      </c>
      <c r="N4744" s="51"/>
      <c r="O4744" s="81">
        <v>100</v>
      </c>
      <c r="P4744" s="51"/>
    </row>
    <row r="4745" spans="1:16">
      <c r="A4745" s="58" t="s">
        <v>1</v>
      </c>
      <c r="B4745" s="51"/>
      <c r="C4745" s="58" t="s">
        <v>284</v>
      </c>
      <c r="D4745" s="51"/>
      <c r="E4745" s="65" t="s">
        <v>285</v>
      </c>
      <c r="F4745" s="57"/>
      <c r="G4745" s="57"/>
      <c r="H4745" s="57"/>
      <c r="I4745" s="57"/>
      <c r="J4745" s="57"/>
      <c r="K4745" s="59" t="s">
        <v>1</v>
      </c>
      <c r="L4745" s="51"/>
      <c r="M4745" s="59">
        <v>2340</v>
      </c>
      <c r="N4745" s="51"/>
      <c r="O4745" s="82" t="s">
        <v>1</v>
      </c>
      <c r="P4745" s="51"/>
    </row>
    <row r="4746" spans="1:16">
      <c r="A4746" s="62" t="s">
        <v>1</v>
      </c>
      <c r="B4746" s="51"/>
      <c r="C4746" s="62" t="s">
        <v>392</v>
      </c>
      <c r="D4746" s="51"/>
      <c r="E4746" s="51"/>
      <c r="F4746" s="51"/>
      <c r="G4746" s="51"/>
      <c r="H4746" s="51"/>
      <c r="I4746" s="51"/>
      <c r="J4746" s="51"/>
      <c r="K4746" s="63">
        <v>83425</v>
      </c>
      <c r="L4746" s="51"/>
      <c r="M4746" s="63">
        <v>46370.35</v>
      </c>
      <c r="N4746" s="51"/>
      <c r="O4746" s="76">
        <v>55.58</v>
      </c>
      <c r="P4746" s="51"/>
    </row>
    <row r="4747" spans="1:16">
      <c r="A4747" s="62" t="s">
        <v>1</v>
      </c>
      <c r="B4747" s="51"/>
      <c r="C4747" s="62" t="s">
        <v>393</v>
      </c>
      <c r="D4747" s="51"/>
      <c r="E4747" s="51"/>
      <c r="F4747" s="51"/>
      <c r="G4747" s="51"/>
      <c r="H4747" s="51"/>
      <c r="I4747" s="51"/>
      <c r="J4747" s="51"/>
      <c r="K4747" s="63">
        <v>83425</v>
      </c>
      <c r="L4747" s="51"/>
      <c r="M4747" s="63">
        <v>46370.35</v>
      </c>
      <c r="N4747" s="51"/>
      <c r="O4747" s="76">
        <v>55.58</v>
      </c>
      <c r="P4747" s="51"/>
    </row>
    <row r="4748" spans="1:16">
      <c r="A4748" s="54" t="s">
        <v>1</v>
      </c>
      <c r="B4748" s="51"/>
      <c r="C4748" s="54" t="s">
        <v>235</v>
      </c>
      <c r="D4748" s="51"/>
      <c r="E4748" s="56" t="s">
        <v>236</v>
      </c>
      <c r="F4748" s="57"/>
      <c r="G4748" s="57"/>
      <c r="H4748" s="57"/>
      <c r="I4748" s="57"/>
      <c r="J4748" s="57"/>
      <c r="K4748" s="55">
        <v>57600</v>
      </c>
      <c r="L4748" s="51"/>
      <c r="M4748" s="55">
        <v>20546.2</v>
      </c>
      <c r="N4748" s="51"/>
      <c r="O4748" s="81">
        <v>35.67</v>
      </c>
      <c r="P4748" s="51"/>
    </row>
    <row r="4749" spans="1:16">
      <c r="A4749" s="58" t="s">
        <v>1</v>
      </c>
      <c r="B4749" s="51"/>
      <c r="C4749" s="58" t="s">
        <v>327</v>
      </c>
      <c r="D4749" s="51"/>
      <c r="E4749" s="65" t="s">
        <v>328</v>
      </c>
      <c r="F4749" s="57"/>
      <c r="G4749" s="57"/>
      <c r="H4749" s="57"/>
      <c r="I4749" s="57"/>
      <c r="J4749" s="57"/>
      <c r="K4749" s="59" t="s">
        <v>1</v>
      </c>
      <c r="L4749" s="51"/>
      <c r="M4749" s="59">
        <v>20546.2</v>
      </c>
      <c r="N4749" s="51"/>
      <c r="O4749" s="82" t="s">
        <v>1</v>
      </c>
      <c r="P4749" s="51"/>
    </row>
    <row r="4750" spans="1:16">
      <c r="A4750" s="54" t="s">
        <v>1</v>
      </c>
      <c r="B4750" s="51"/>
      <c r="C4750" s="54" t="s">
        <v>262</v>
      </c>
      <c r="D4750" s="51"/>
      <c r="E4750" s="56" t="s">
        <v>263</v>
      </c>
      <c r="F4750" s="57"/>
      <c r="G4750" s="57"/>
      <c r="H4750" s="57"/>
      <c r="I4750" s="57"/>
      <c r="J4750" s="57"/>
      <c r="K4750" s="55">
        <v>25825</v>
      </c>
      <c r="L4750" s="51"/>
      <c r="M4750" s="55">
        <v>25824.15</v>
      </c>
      <c r="N4750" s="51"/>
      <c r="O4750" s="81">
        <v>100</v>
      </c>
      <c r="P4750" s="51"/>
    </row>
    <row r="4751" spans="1:16">
      <c r="A4751" s="58" t="s">
        <v>1</v>
      </c>
      <c r="B4751" s="51"/>
      <c r="C4751" s="58" t="s">
        <v>305</v>
      </c>
      <c r="D4751" s="51"/>
      <c r="E4751" s="65" t="s">
        <v>306</v>
      </c>
      <c r="F4751" s="57"/>
      <c r="G4751" s="57"/>
      <c r="H4751" s="57"/>
      <c r="I4751" s="57"/>
      <c r="J4751" s="57"/>
      <c r="K4751" s="59" t="s">
        <v>1</v>
      </c>
      <c r="L4751" s="51"/>
      <c r="M4751" s="59">
        <v>25824.15</v>
      </c>
      <c r="N4751" s="51"/>
      <c r="O4751" s="82" t="s">
        <v>1</v>
      </c>
      <c r="P4751" s="51"/>
    </row>
    <row r="4752" spans="1:16">
      <c r="A4752" s="62" t="s">
        <v>1</v>
      </c>
      <c r="B4752" s="51"/>
      <c r="C4752" s="62" t="s">
        <v>394</v>
      </c>
      <c r="D4752" s="51"/>
      <c r="E4752" s="51"/>
      <c r="F4752" s="51"/>
      <c r="G4752" s="51"/>
      <c r="H4752" s="51"/>
      <c r="I4752" s="51"/>
      <c r="J4752" s="51"/>
      <c r="K4752" s="63">
        <v>17000</v>
      </c>
      <c r="L4752" s="51"/>
      <c r="M4752" s="63">
        <v>11865</v>
      </c>
      <c r="N4752" s="51"/>
      <c r="O4752" s="76">
        <v>69.790000000000006</v>
      </c>
      <c r="P4752" s="51"/>
    </row>
    <row r="4753" spans="1:16">
      <c r="A4753" s="62" t="s">
        <v>1</v>
      </c>
      <c r="B4753" s="51"/>
      <c r="C4753" s="62" t="s">
        <v>395</v>
      </c>
      <c r="D4753" s="51"/>
      <c r="E4753" s="51"/>
      <c r="F4753" s="51"/>
      <c r="G4753" s="51"/>
      <c r="H4753" s="51"/>
      <c r="I4753" s="51"/>
      <c r="J4753" s="51"/>
      <c r="K4753" s="63">
        <v>17000</v>
      </c>
      <c r="L4753" s="51"/>
      <c r="M4753" s="63">
        <v>11865</v>
      </c>
      <c r="N4753" s="51"/>
      <c r="O4753" s="76">
        <v>69.790000000000006</v>
      </c>
      <c r="P4753" s="51"/>
    </row>
    <row r="4754" spans="1:16">
      <c r="A4754" s="54" t="s">
        <v>1</v>
      </c>
      <c r="B4754" s="51"/>
      <c r="C4754" s="54" t="s">
        <v>239</v>
      </c>
      <c r="D4754" s="51"/>
      <c r="E4754" s="56" t="s">
        <v>240</v>
      </c>
      <c r="F4754" s="57"/>
      <c r="G4754" s="57"/>
      <c r="H4754" s="57"/>
      <c r="I4754" s="57"/>
      <c r="J4754" s="57"/>
      <c r="K4754" s="55">
        <v>17000</v>
      </c>
      <c r="L4754" s="51"/>
      <c r="M4754" s="55">
        <v>11865</v>
      </c>
      <c r="N4754" s="51"/>
      <c r="O4754" s="81">
        <v>69.790000000000006</v>
      </c>
      <c r="P4754" s="51"/>
    </row>
    <row r="4755" spans="1:16">
      <c r="A4755" s="58" t="s">
        <v>1</v>
      </c>
      <c r="B4755" s="51"/>
      <c r="C4755" s="58" t="s">
        <v>276</v>
      </c>
      <c r="D4755" s="51"/>
      <c r="E4755" s="65" t="s">
        <v>277</v>
      </c>
      <c r="F4755" s="57"/>
      <c r="G4755" s="57"/>
      <c r="H4755" s="57"/>
      <c r="I4755" s="57"/>
      <c r="J4755" s="57"/>
      <c r="K4755" s="59" t="s">
        <v>1</v>
      </c>
      <c r="L4755" s="51"/>
      <c r="M4755" s="59">
        <v>11865</v>
      </c>
      <c r="N4755" s="51"/>
      <c r="O4755" s="82" t="s">
        <v>1</v>
      </c>
      <c r="P4755" s="51"/>
    </row>
    <row r="4756" spans="1:16">
      <c r="A4756" s="60"/>
      <c r="B4756" s="51"/>
      <c r="C4756" s="60" t="s">
        <v>646</v>
      </c>
      <c r="D4756" s="51"/>
      <c r="E4756" s="64" t="s">
        <v>647</v>
      </c>
      <c r="F4756" s="57"/>
      <c r="G4756" s="57"/>
      <c r="H4756" s="57"/>
      <c r="I4756" s="57"/>
      <c r="J4756" s="57"/>
      <c r="K4756" s="61">
        <v>128990</v>
      </c>
      <c r="L4756" s="51"/>
      <c r="M4756" s="61">
        <v>40440</v>
      </c>
      <c r="N4756" s="51"/>
      <c r="O4756" s="80">
        <v>31.35</v>
      </c>
      <c r="P4756" s="51"/>
    </row>
    <row r="4757" spans="1:16">
      <c r="A4757" s="62" t="s">
        <v>1</v>
      </c>
      <c r="B4757" s="51"/>
      <c r="C4757" s="62" t="s">
        <v>390</v>
      </c>
      <c r="D4757" s="51"/>
      <c r="E4757" s="51"/>
      <c r="F4757" s="51"/>
      <c r="G4757" s="51"/>
      <c r="H4757" s="51"/>
      <c r="I4757" s="51"/>
      <c r="J4757" s="51"/>
      <c r="K4757" s="63">
        <v>128990</v>
      </c>
      <c r="L4757" s="51"/>
      <c r="M4757" s="63">
        <v>40440</v>
      </c>
      <c r="N4757" s="51"/>
      <c r="O4757" s="76">
        <v>31.35</v>
      </c>
      <c r="P4757" s="51"/>
    </row>
    <row r="4758" spans="1:16">
      <c r="A4758" s="62" t="s">
        <v>1</v>
      </c>
      <c r="B4758" s="51"/>
      <c r="C4758" s="62" t="s">
        <v>391</v>
      </c>
      <c r="D4758" s="51"/>
      <c r="E4758" s="51"/>
      <c r="F4758" s="51"/>
      <c r="G4758" s="51"/>
      <c r="H4758" s="51"/>
      <c r="I4758" s="51"/>
      <c r="J4758" s="51"/>
      <c r="K4758" s="63">
        <v>128990</v>
      </c>
      <c r="L4758" s="51"/>
      <c r="M4758" s="63">
        <v>40440</v>
      </c>
      <c r="N4758" s="51"/>
      <c r="O4758" s="76">
        <v>31.35</v>
      </c>
      <c r="P4758" s="51"/>
    </row>
    <row r="4759" spans="1:16">
      <c r="A4759" s="54" t="s">
        <v>1</v>
      </c>
      <c r="B4759" s="51"/>
      <c r="C4759" s="54" t="s">
        <v>235</v>
      </c>
      <c r="D4759" s="51"/>
      <c r="E4759" s="56" t="s">
        <v>236</v>
      </c>
      <c r="F4759" s="57"/>
      <c r="G4759" s="57"/>
      <c r="H4759" s="57"/>
      <c r="I4759" s="57"/>
      <c r="J4759" s="57"/>
      <c r="K4759" s="55">
        <v>65812</v>
      </c>
      <c r="L4759" s="51"/>
      <c r="M4759" s="55">
        <v>22562.79</v>
      </c>
      <c r="N4759" s="51"/>
      <c r="O4759" s="81">
        <v>34.28</v>
      </c>
      <c r="P4759" s="51"/>
    </row>
    <row r="4760" spans="1:16">
      <c r="A4760" s="58" t="s">
        <v>1</v>
      </c>
      <c r="B4760" s="51"/>
      <c r="C4760" s="58" t="s">
        <v>237</v>
      </c>
      <c r="D4760" s="51"/>
      <c r="E4760" s="65" t="s">
        <v>238</v>
      </c>
      <c r="F4760" s="57"/>
      <c r="G4760" s="57"/>
      <c r="H4760" s="57"/>
      <c r="I4760" s="57"/>
      <c r="J4760" s="57"/>
      <c r="K4760" s="59" t="s">
        <v>1</v>
      </c>
      <c r="L4760" s="51"/>
      <c r="M4760" s="59">
        <v>20911.93</v>
      </c>
      <c r="N4760" s="51"/>
      <c r="O4760" s="82" t="s">
        <v>1</v>
      </c>
      <c r="P4760" s="51"/>
    </row>
    <row r="4761" spans="1:16">
      <c r="A4761" s="58" t="s">
        <v>1</v>
      </c>
      <c r="B4761" s="51"/>
      <c r="C4761" s="58" t="s">
        <v>327</v>
      </c>
      <c r="D4761" s="51"/>
      <c r="E4761" s="65" t="s">
        <v>328</v>
      </c>
      <c r="F4761" s="57"/>
      <c r="G4761" s="57"/>
      <c r="H4761" s="57"/>
      <c r="I4761" s="57"/>
      <c r="J4761" s="57"/>
      <c r="K4761" s="59" t="s">
        <v>1</v>
      </c>
      <c r="L4761" s="51"/>
      <c r="M4761" s="59">
        <v>1650.86</v>
      </c>
      <c r="N4761" s="51"/>
      <c r="O4761" s="82" t="s">
        <v>1</v>
      </c>
      <c r="P4761" s="51"/>
    </row>
    <row r="4762" spans="1:16">
      <c r="A4762" s="58" t="s">
        <v>1</v>
      </c>
      <c r="B4762" s="51"/>
      <c r="C4762" s="58" t="s">
        <v>270</v>
      </c>
      <c r="D4762" s="51"/>
      <c r="E4762" s="65" t="s">
        <v>271</v>
      </c>
      <c r="F4762" s="57"/>
      <c r="G4762" s="57"/>
      <c r="H4762" s="57"/>
      <c r="I4762" s="57"/>
      <c r="J4762" s="57"/>
      <c r="K4762" s="59" t="s">
        <v>1</v>
      </c>
      <c r="L4762" s="51"/>
      <c r="M4762" s="59">
        <v>0</v>
      </c>
      <c r="N4762" s="51"/>
      <c r="O4762" s="82" t="s">
        <v>1</v>
      </c>
      <c r="P4762" s="51"/>
    </row>
    <row r="4763" spans="1:16">
      <c r="A4763" s="54" t="s">
        <v>1</v>
      </c>
      <c r="B4763" s="51"/>
      <c r="C4763" s="54" t="s">
        <v>239</v>
      </c>
      <c r="D4763" s="51"/>
      <c r="E4763" s="56" t="s">
        <v>240</v>
      </c>
      <c r="F4763" s="57"/>
      <c r="G4763" s="57"/>
      <c r="H4763" s="57"/>
      <c r="I4763" s="57"/>
      <c r="J4763" s="57"/>
      <c r="K4763" s="55">
        <v>57178</v>
      </c>
      <c r="L4763" s="51"/>
      <c r="M4763" s="55">
        <v>17877.21</v>
      </c>
      <c r="N4763" s="51"/>
      <c r="O4763" s="81">
        <v>31.27</v>
      </c>
      <c r="P4763" s="51"/>
    </row>
    <row r="4764" spans="1:16">
      <c r="A4764" s="58" t="s">
        <v>1</v>
      </c>
      <c r="B4764" s="51"/>
      <c r="C4764" s="58" t="s">
        <v>276</v>
      </c>
      <c r="D4764" s="51"/>
      <c r="E4764" s="65" t="s">
        <v>277</v>
      </c>
      <c r="F4764" s="57"/>
      <c r="G4764" s="57"/>
      <c r="H4764" s="57"/>
      <c r="I4764" s="57"/>
      <c r="J4764" s="57"/>
      <c r="K4764" s="59" t="s">
        <v>1</v>
      </c>
      <c r="L4764" s="51"/>
      <c r="M4764" s="59">
        <v>0</v>
      </c>
      <c r="N4764" s="51"/>
      <c r="O4764" s="82" t="s">
        <v>1</v>
      </c>
      <c r="P4764" s="51"/>
    </row>
    <row r="4765" spans="1:16">
      <c r="A4765" s="58" t="s">
        <v>1</v>
      </c>
      <c r="B4765" s="51"/>
      <c r="C4765" s="58" t="s">
        <v>280</v>
      </c>
      <c r="D4765" s="51"/>
      <c r="E4765" s="65" t="s">
        <v>281</v>
      </c>
      <c r="F4765" s="57"/>
      <c r="G4765" s="57"/>
      <c r="H4765" s="57"/>
      <c r="I4765" s="57"/>
      <c r="J4765" s="57"/>
      <c r="K4765" s="59" t="s">
        <v>1</v>
      </c>
      <c r="L4765" s="51"/>
      <c r="M4765" s="59">
        <v>8307.2099999999991</v>
      </c>
      <c r="N4765" s="51"/>
      <c r="O4765" s="82" t="s">
        <v>1</v>
      </c>
      <c r="P4765" s="51"/>
    </row>
    <row r="4766" spans="1:16">
      <c r="A4766" s="58" t="s">
        <v>1</v>
      </c>
      <c r="B4766" s="51"/>
      <c r="C4766" s="58" t="s">
        <v>284</v>
      </c>
      <c r="D4766" s="51"/>
      <c r="E4766" s="65" t="s">
        <v>285</v>
      </c>
      <c r="F4766" s="57"/>
      <c r="G4766" s="57"/>
      <c r="H4766" s="57"/>
      <c r="I4766" s="57"/>
      <c r="J4766" s="57"/>
      <c r="K4766" s="59" t="s">
        <v>1</v>
      </c>
      <c r="L4766" s="51"/>
      <c r="M4766" s="59">
        <v>9570</v>
      </c>
      <c r="N4766" s="51"/>
      <c r="O4766" s="82" t="s">
        <v>1</v>
      </c>
      <c r="P4766" s="51"/>
    </row>
    <row r="4767" spans="1:16">
      <c r="A4767" s="54" t="s">
        <v>1</v>
      </c>
      <c r="B4767" s="51"/>
      <c r="C4767" s="54" t="s">
        <v>262</v>
      </c>
      <c r="D4767" s="51"/>
      <c r="E4767" s="56" t="s">
        <v>263</v>
      </c>
      <c r="F4767" s="57"/>
      <c r="G4767" s="57"/>
      <c r="H4767" s="57"/>
      <c r="I4767" s="57"/>
      <c r="J4767" s="57"/>
      <c r="K4767" s="55">
        <v>6000</v>
      </c>
      <c r="L4767" s="51"/>
      <c r="M4767" s="55">
        <v>0</v>
      </c>
      <c r="N4767" s="51"/>
      <c r="O4767" s="81">
        <v>0</v>
      </c>
      <c r="P4767" s="51"/>
    </row>
    <row r="4768" spans="1:16">
      <c r="A4768" s="58" t="s">
        <v>1</v>
      </c>
      <c r="B4768" s="51"/>
      <c r="C4768" s="58" t="s">
        <v>305</v>
      </c>
      <c r="D4768" s="51"/>
      <c r="E4768" s="65" t="s">
        <v>306</v>
      </c>
      <c r="F4768" s="57"/>
      <c r="G4768" s="57"/>
      <c r="H4768" s="57"/>
      <c r="I4768" s="57"/>
      <c r="J4768" s="57"/>
      <c r="K4768" s="59" t="s">
        <v>1</v>
      </c>
      <c r="L4768" s="51"/>
      <c r="M4768" s="59">
        <v>0</v>
      </c>
      <c r="N4768" s="51"/>
      <c r="O4768" s="82" t="s">
        <v>1</v>
      </c>
      <c r="P4768" s="51"/>
    </row>
    <row r="4769" spans="1:16">
      <c r="A4769" s="60"/>
      <c r="B4769" s="51"/>
      <c r="C4769" s="60" t="s">
        <v>1008</v>
      </c>
      <c r="D4769" s="51"/>
      <c r="E4769" s="64" t="s">
        <v>1009</v>
      </c>
      <c r="F4769" s="57"/>
      <c r="G4769" s="57"/>
      <c r="H4769" s="57"/>
      <c r="I4769" s="57"/>
      <c r="J4769" s="57"/>
      <c r="K4769" s="61">
        <v>140000</v>
      </c>
      <c r="L4769" s="51"/>
      <c r="M4769" s="61">
        <v>37223.769999999997</v>
      </c>
      <c r="N4769" s="51"/>
      <c r="O4769" s="80">
        <v>26.59</v>
      </c>
      <c r="P4769" s="51"/>
    </row>
    <row r="4770" spans="1:16">
      <c r="A4770" s="62" t="s">
        <v>1</v>
      </c>
      <c r="B4770" s="51"/>
      <c r="C4770" s="62" t="s">
        <v>390</v>
      </c>
      <c r="D4770" s="51"/>
      <c r="E4770" s="51"/>
      <c r="F4770" s="51"/>
      <c r="G4770" s="51"/>
      <c r="H4770" s="51"/>
      <c r="I4770" s="51"/>
      <c r="J4770" s="51"/>
      <c r="K4770" s="63">
        <v>140000</v>
      </c>
      <c r="L4770" s="51"/>
      <c r="M4770" s="63">
        <v>37223.769999999997</v>
      </c>
      <c r="N4770" s="51"/>
      <c r="O4770" s="76">
        <v>26.59</v>
      </c>
      <c r="P4770" s="51"/>
    </row>
    <row r="4771" spans="1:16">
      <c r="A4771" s="62" t="s">
        <v>1</v>
      </c>
      <c r="B4771" s="51"/>
      <c r="C4771" s="62" t="s">
        <v>391</v>
      </c>
      <c r="D4771" s="51"/>
      <c r="E4771" s="51"/>
      <c r="F4771" s="51"/>
      <c r="G4771" s="51"/>
      <c r="H4771" s="51"/>
      <c r="I4771" s="51"/>
      <c r="J4771" s="51"/>
      <c r="K4771" s="63">
        <v>140000</v>
      </c>
      <c r="L4771" s="51"/>
      <c r="M4771" s="63">
        <v>37223.769999999997</v>
      </c>
      <c r="N4771" s="51"/>
      <c r="O4771" s="76">
        <v>26.59</v>
      </c>
      <c r="P4771" s="51"/>
    </row>
    <row r="4772" spans="1:16">
      <c r="A4772" s="54" t="s">
        <v>1</v>
      </c>
      <c r="B4772" s="51"/>
      <c r="C4772" s="54" t="s">
        <v>220</v>
      </c>
      <c r="D4772" s="51"/>
      <c r="E4772" s="56" t="s">
        <v>221</v>
      </c>
      <c r="F4772" s="57"/>
      <c r="G4772" s="57"/>
      <c r="H4772" s="57"/>
      <c r="I4772" s="57"/>
      <c r="J4772" s="57"/>
      <c r="K4772" s="55">
        <v>100000</v>
      </c>
      <c r="L4772" s="51"/>
      <c r="M4772" s="55">
        <v>37223.769999999997</v>
      </c>
      <c r="N4772" s="51"/>
      <c r="O4772" s="81">
        <v>37.22</v>
      </c>
      <c r="P4772" s="51"/>
    </row>
    <row r="4773" spans="1:16">
      <c r="A4773" s="58" t="s">
        <v>1</v>
      </c>
      <c r="B4773" s="51"/>
      <c r="C4773" s="58" t="s">
        <v>222</v>
      </c>
      <c r="D4773" s="51"/>
      <c r="E4773" s="65" t="s">
        <v>223</v>
      </c>
      <c r="F4773" s="57"/>
      <c r="G4773" s="57"/>
      <c r="H4773" s="57"/>
      <c r="I4773" s="57"/>
      <c r="J4773" s="57"/>
      <c r="K4773" s="59" t="s">
        <v>1</v>
      </c>
      <c r="L4773" s="51"/>
      <c r="M4773" s="59">
        <v>37223.769999999997</v>
      </c>
      <c r="N4773" s="51"/>
      <c r="O4773" s="82" t="s">
        <v>1</v>
      </c>
      <c r="P4773" s="51"/>
    </row>
    <row r="4774" spans="1:16">
      <c r="A4774" s="54" t="s">
        <v>1</v>
      </c>
      <c r="B4774" s="51"/>
      <c r="C4774" s="54" t="s">
        <v>235</v>
      </c>
      <c r="D4774" s="51"/>
      <c r="E4774" s="56" t="s">
        <v>236</v>
      </c>
      <c r="F4774" s="57"/>
      <c r="G4774" s="57"/>
      <c r="H4774" s="57"/>
      <c r="I4774" s="57"/>
      <c r="J4774" s="57"/>
      <c r="K4774" s="55">
        <v>18000</v>
      </c>
      <c r="L4774" s="51"/>
      <c r="M4774" s="55">
        <v>0</v>
      </c>
      <c r="N4774" s="51"/>
      <c r="O4774" s="81">
        <v>0</v>
      </c>
      <c r="P4774" s="51"/>
    </row>
    <row r="4775" spans="1:16">
      <c r="A4775" s="58" t="s">
        <v>1</v>
      </c>
      <c r="B4775" s="51"/>
      <c r="C4775" s="58" t="s">
        <v>237</v>
      </c>
      <c r="D4775" s="51"/>
      <c r="E4775" s="65" t="s">
        <v>238</v>
      </c>
      <c r="F4775" s="57"/>
      <c r="G4775" s="57"/>
      <c r="H4775" s="57"/>
      <c r="I4775" s="57"/>
      <c r="J4775" s="57"/>
      <c r="K4775" s="59" t="s">
        <v>1</v>
      </c>
      <c r="L4775" s="51"/>
      <c r="M4775" s="59">
        <v>0</v>
      </c>
      <c r="N4775" s="51"/>
      <c r="O4775" s="82" t="s">
        <v>1</v>
      </c>
      <c r="P4775" s="51"/>
    </row>
    <row r="4776" spans="1:16">
      <c r="A4776" s="58" t="s">
        <v>1</v>
      </c>
      <c r="B4776" s="51"/>
      <c r="C4776" s="58" t="s">
        <v>327</v>
      </c>
      <c r="D4776" s="51"/>
      <c r="E4776" s="65" t="s">
        <v>328</v>
      </c>
      <c r="F4776" s="57"/>
      <c r="G4776" s="57"/>
      <c r="H4776" s="57"/>
      <c r="I4776" s="57"/>
      <c r="J4776" s="57"/>
      <c r="K4776" s="59" t="s">
        <v>1</v>
      </c>
      <c r="L4776" s="51"/>
      <c r="M4776" s="59">
        <v>0</v>
      </c>
      <c r="N4776" s="51"/>
      <c r="O4776" s="82" t="s">
        <v>1</v>
      </c>
      <c r="P4776" s="51"/>
    </row>
    <row r="4777" spans="1:16">
      <c r="A4777" s="54" t="s">
        <v>1</v>
      </c>
      <c r="B4777" s="51"/>
      <c r="C4777" s="54" t="s">
        <v>239</v>
      </c>
      <c r="D4777" s="51"/>
      <c r="E4777" s="56" t="s">
        <v>240</v>
      </c>
      <c r="F4777" s="57"/>
      <c r="G4777" s="57"/>
      <c r="H4777" s="57"/>
      <c r="I4777" s="57"/>
      <c r="J4777" s="57"/>
      <c r="K4777" s="55">
        <v>12000</v>
      </c>
      <c r="L4777" s="51"/>
      <c r="M4777" s="55">
        <v>0</v>
      </c>
      <c r="N4777" s="51"/>
      <c r="O4777" s="81">
        <v>0</v>
      </c>
      <c r="P4777" s="51"/>
    </row>
    <row r="4778" spans="1:16">
      <c r="A4778" s="58" t="s">
        <v>1</v>
      </c>
      <c r="B4778" s="51"/>
      <c r="C4778" s="58" t="s">
        <v>243</v>
      </c>
      <c r="D4778" s="51"/>
      <c r="E4778" s="65" t="s">
        <v>244</v>
      </c>
      <c r="F4778" s="57"/>
      <c r="G4778" s="57"/>
      <c r="H4778" s="57"/>
      <c r="I4778" s="57"/>
      <c r="J4778" s="57"/>
      <c r="K4778" s="59" t="s">
        <v>1</v>
      </c>
      <c r="L4778" s="51"/>
      <c r="M4778" s="59">
        <v>0</v>
      </c>
      <c r="N4778" s="51"/>
      <c r="O4778" s="82" t="s">
        <v>1</v>
      </c>
      <c r="P4778" s="51"/>
    </row>
    <row r="4779" spans="1:16">
      <c r="A4779" s="54" t="s">
        <v>1</v>
      </c>
      <c r="B4779" s="51"/>
      <c r="C4779" s="54" t="s">
        <v>262</v>
      </c>
      <c r="D4779" s="51"/>
      <c r="E4779" s="56" t="s">
        <v>263</v>
      </c>
      <c r="F4779" s="57"/>
      <c r="G4779" s="57"/>
      <c r="H4779" s="57"/>
      <c r="I4779" s="57"/>
      <c r="J4779" s="57"/>
      <c r="K4779" s="55">
        <v>10000</v>
      </c>
      <c r="L4779" s="51"/>
      <c r="M4779" s="55">
        <v>0</v>
      </c>
      <c r="N4779" s="51"/>
      <c r="O4779" s="81">
        <v>0</v>
      </c>
      <c r="P4779" s="51"/>
    </row>
    <row r="4780" spans="1:16">
      <c r="A4780" s="58" t="s">
        <v>1</v>
      </c>
      <c r="B4780" s="51"/>
      <c r="C4780" s="58" t="s">
        <v>264</v>
      </c>
      <c r="D4780" s="51"/>
      <c r="E4780" s="65" t="s">
        <v>265</v>
      </c>
      <c r="F4780" s="57"/>
      <c r="G4780" s="57"/>
      <c r="H4780" s="57"/>
      <c r="I4780" s="57"/>
      <c r="J4780" s="57"/>
      <c r="K4780" s="59" t="s">
        <v>1</v>
      </c>
      <c r="L4780" s="51"/>
      <c r="M4780" s="59">
        <v>0</v>
      </c>
      <c r="N4780" s="51"/>
      <c r="O4780" s="82" t="s">
        <v>1</v>
      </c>
      <c r="P4780" s="51"/>
    </row>
    <row r="4781" spans="1:16">
      <c r="A4781" s="66" t="s">
        <v>1</v>
      </c>
      <c r="B4781" s="51"/>
      <c r="C4781" s="66" t="s">
        <v>612</v>
      </c>
      <c r="D4781" s="51"/>
      <c r="E4781" s="70" t="s">
        <v>613</v>
      </c>
      <c r="F4781" s="57"/>
      <c r="G4781" s="57"/>
      <c r="H4781" s="57"/>
      <c r="I4781" s="57"/>
      <c r="J4781" s="57"/>
      <c r="K4781" s="67">
        <v>120000</v>
      </c>
      <c r="L4781" s="51"/>
      <c r="M4781" s="67">
        <v>59803.63</v>
      </c>
      <c r="N4781" s="51"/>
      <c r="O4781" s="79">
        <v>49.84</v>
      </c>
      <c r="P4781" s="51"/>
    </row>
    <row r="4782" spans="1:16">
      <c r="A4782" s="60"/>
      <c r="B4782" s="51"/>
      <c r="C4782" s="60" t="s">
        <v>614</v>
      </c>
      <c r="D4782" s="51"/>
      <c r="E4782" s="64" t="s">
        <v>615</v>
      </c>
      <c r="F4782" s="57"/>
      <c r="G4782" s="57"/>
      <c r="H4782" s="57"/>
      <c r="I4782" s="57"/>
      <c r="J4782" s="57"/>
      <c r="K4782" s="61">
        <v>120000</v>
      </c>
      <c r="L4782" s="51"/>
      <c r="M4782" s="61">
        <v>59803.63</v>
      </c>
      <c r="N4782" s="51"/>
      <c r="O4782" s="80">
        <v>49.84</v>
      </c>
      <c r="P4782" s="51"/>
    </row>
    <row r="4783" spans="1:16">
      <c r="A4783" s="62" t="s">
        <v>1</v>
      </c>
      <c r="B4783" s="51"/>
      <c r="C4783" s="62" t="s">
        <v>384</v>
      </c>
      <c r="D4783" s="51"/>
      <c r="E4783" s="51"/>
      <c r="F4783" s="51"/>
      <c r="G4783" s="51"/>
      <c r="H4783" s="51"/>
      <c r="I4783" s="51"/>
      <c r="J4783" s="51"/>
      <c r="K4783" s="63">
        <v>120000</v>
      </c>
      <c r="L4783" s="51"/>
      <c r="M4783" s="63">
        <v>59803.63</v>
      </c>
      <c r="N4783" s="51"/>
      <c r="O4783" s="76">
        <v>49.84</v>
      </c>
      <c r="P4783" s="51"/>
    </row>
    <row r="4784" spans="1:16">
      <c r="A4784" s="62" t="s">
        <v>1</v>
      </c>
      <c r="B4784" s="51"/>
      <c r="C4784" s="62" t="s">
        <v>385</v>
      </c>
      <c r="D4784" s="51"/>
      <c r="E4784" s="51"/>
      <c r="F4784" s="51"/>
      <c r="G4784" s="51"/>
      <c r="H4784" s="51"/>
      <c r="I4784" s="51"/>
      <c r="J4784" s="51"/>
      <c r="K4784" s="63">
        <v>120000</v>
      </c>
      <c r="L4784" s="51"/>
      <c r="M4784" s="63">
        <v>59803.63</v>
      </c>
      <c r="N4784" s="51"/>
      <c r="O4784" s="76">
        <v>49.84</v>
      </c>
      <c r="P4784" s="51"/>
    </row>
    <row r="4785" spans="1:16">
      <c r="A4785" s="54" t="s">
        <v>1</v>
      </c>
      <c r="B4785" s="51"/>
      <c r="C4785" s="54" t="s">
        <v>235</v>
      </c>
      <c r="D4785" s="51"/>
      <c r="E4785" s="56" t="s">
        <v>236</v>
      </c>
      <c r="F4785" s="57"/>
      <c r="G4785" s="57"/>
      <c r="H4785" s="57"/>
      <c r="I4785" s="57"/>
      <c r="J4785" s="57"/>
      <c r="K4785" s="55">
        <v>120000</v>
      </c>
      <c r="L4785" s="51"/>
      <c r="M4785" s="55">
        <v>59803.63</v>
      </c>
      <c r="N4785" s="51"/>
      <c r="O4785" s="81">
        <v>49.84</v>
      </c>
      <c r="P4785" s="51"/>
    </row>
    <row r="4786" spans="1:16">
      <c r="A4786" s="58" t="s">
        <v>1</v>
      </c>
      <c r="B4786" s="51"/>
      <c r="C4786" s="58" t="s">
        <v>327</v>
      </c>
      <c r="D4786" s="51"/>
      <c r="E4786" s="65" t="s">
        <v>328</v>
      </c>
      <c r="F4786" s="57"/>
      <c r="G4786" s="57"/>
      <c r="H4786" s="57"/>
      <c r="I4786" s="57"/>
      <c r="J4786" s="57"/>
      <c r="K4786" s="59" t="s">
        <v>1</v>
      </c>
      <c r="L4786" s="51"/>
      <c r="M4786" s="59">
        <v>59803.63</v>
      </c>
      <c r="N4786" s="51"/>
      <c r="O4786" s="82" t="s">
        <v>1</v>
      </c>
      <c r="P4786" s="51"/>
    </row>
    <row r="4787" spans="1:16">
      <c r="A4787" s="68" t="s">
        <v>1</v>
      </c>
      <c r="B4787" s="51"/>
      <c r="C4787" s="68" t="s">
        <v>927</v>
      </c>
      <c r="D4787" s="51"/>
      <c r="E4787" s="51"/>
      <c r="F4787" s="51"/>
      <c r="G4787" s="51"/>
      <c r="H4787" s="51"/>
      <c r="I4787" s="51"/>
      <c r="J4787" s="51"/>
      <c r="K4787" s="69">
        <v>20882591</v>
      </c>
      <c r="L4787" s="51"/>
      <c r="M4787" s="69">
        <v>10662352.17</v>
      </c>
      <c r="N4787" s="51"/>
      <c r="O4787" s="75">
        <v>51.06</v>
      </c>
      <c r="P4787" s="51"/>
    </row>
    <row r="4788" spans="1:16">
      <c r="A4788" s="66" t="s">
        <v>1</v>
      </c>
      <c r="B4788" s="51"/>
      <c r="C4788" s="66" t="s">
        <v>596</v>
      </c>
      <c r="D4788" s="51"/>
      <c r="E4788" s="70" t="s">
        <v>597</v>
      </c>
      <c r="F4788" s="57"/>
      <c r="G4788" s="57"/>
      <c r="H4788" s="57"/>
      <c r="I4788" s="57"/>
      <c r="J4788" s="57"/>
      <c r="K4788" s="67">
        <v>20412591</v>
      </c>
      <c r="L4788" s="51"/>
      <c r="M4788" s="67">
        <v>10441585.18</v>
      </c>
      <c r="N4788" s="51"/>
      <c r="O4788" s="79">
        <v>51.15</v>
      </c>
      <c r="P4788" s="51"/>
    </row>
    <row r="4789" spans="1:16">
      <c r="A4789" s="60"/>
      <c r="B4789" s="51"/>
      <c r="C4789" s="60" t="s">
        <v>644</v>
      </c>
      <c r="D4789" s="51"/>
      <c r="E4789" s="64" t="s">
        <v>645</v>
      </c>
      <c r="F4789" s="57"/>
      <c r="G4789" s="57"/>
      <c r="H4789" s="57"/>
      <c r="I4789" s="57"/>
      <c r="J4789" s="57"/>
      <c r="K4789" s="61">
        <v>19942591</v>
      </c>
      <c r="L4789" s="51"/>
      <c r="M4789" s="61">
        <v>10375187.67</v>
      </c>
      <c r="N4789" s="51"/>
      <c r="O4789" s="80">
        <v>52.03</v>
      </c>
      <c r="P4789" s="51"/>
    </row>
    <row r="4790" spans="1:16">
      <c r="A4790" s="62" t="s">
        <v>1</v>
      </c>
      <c r="B4790" s="51"/>
      <c r="C4790" s="62" t="s">
        <v>384</v>
      </c>
      <c r="D4790" s="51"/>
      <c r="E4790" s="51"/>
      <c r="F4790" s="51"/>
      <c r="G4790" s="51"/>
      <c r="H4790" s="51"/>
      <c r="I4790" s="51"/>
      <c r="J4790" s="51"/>
      <c r="K4790" s="63">
        <v>12969929.199999999</v>
      </c>
      <c r="L4790" s="51"/>
      <c r="M4790" s="63">
        <v>6191210.5700000003</v>
      </c>
      <c r="N4790" s="51"/>
      <c r="O4790" s="76">
        <v>47.74</v>
      </c>
      <c r="P4790" s="51"/>
    </row>
    <row r="4791" spans="1:16">
      <c r="A4791" s="62" t="s">
        <v>1</v>
      </c>
      <c r="B4791" s="51"/>
      <c r="C4791" s="62" t="s">
        <v>385</v>
      </c>
      <c r="D4791" s="51"/>
      <c r="E4791" s="51"/>
      <c r="F4791" s="51"/>
      <c r="G4791" s="51"/>
      <c r="H4791" s="51"/>
      <c r="I4791" s="51"/>
      <c r="J4791" s="51"/>
      <c r="K4791" s="63">
        <v>12969929.199999999</v>
      </c>
      <c r="L4791" s="51"/>
      <c r="M4791" s="63">
        <v>6191210.5700000003</v>
      </c>
      <c r="N4791" s="51"/>
      <c r="O4791" s="76">
        <v>47.74</v>
      </c>
      <c r="P4791" s="51"/>
    </row>
    <row r="4792" spans="1:16">
      <c r="A4792" s="54" t="s">
        <v>1</v>
      </c>
      <c r="B4792" s="51"/>
      <c r="C4792" s="54" t="s">
        <v>220</v>
      </c>
      <c r="D4792" s="51"/>
      <c r="E4792" s="56" t="s">
        <v>221</v>
      </c>
      <c r="F4792" s="57"/>
      <c r="G4792" s="57"/>
      <c r="H4792" s="57"/>
      <c r="I4792" s="57"/>
      <c r="J4792" s="57"/>
      <c r="K4792" s="55">
        <v>10900000</v>
      </c>
      <c r="L4792" s="51"/>
      <c r="M4792" s="55">
        <v>5215601.87</v>
      </c>
      <c r="N4792" s="51"/>
      <c r="O4792" s="81">
        <v>47.85</v>
      </c>
      <c r="P4792" s="51"/>
    </row>
    <row r="4793" spans="1:16">
      <c r="A4793" s="58" t="s">
        <v>1</v>
      </c>
      <c r="B4793" s="51"/>
      <c r="C4793" s="58" t="s">
        <v>222</v>
      </c>
      <c r="D4793" s="51"/>
      <c r="E4793" s="65" t="s">
        <v>223</v>
      </c>
      <c r="F4793" s="57"/>
      <c r="G4793" s="57"/>
      <c r="H4793" s="57"/>
      <c r="I4793" s="57"/>
      <c r="J4793" s="57"/>
      <c r="K4793" s="59" t="s">
        <v>1</v>
      </c>
      <c r="L4793" s="51"/>
      <c r="M4793" s="59">
        <v>5215601.87</v>
      </c>
      <c r="N4793" s="51"/>
      <c r="O4793" s="82" t="s">
        <v>1</v>
      </c>
      <c r="P4793" s="51"/>
    </row>
    <row r="4794" spans="1:16">
      <c r="A4794" s="54" t="s">
        <v>1</v>
      </c>
      <c r="B4794" s="51"/>
      <c r="C4794" s="54" t="s">
        <v>224</v>
      </c>
      <c r="D4794" s="51"/>
      <c r="E4794" s="56" t="s">
        <v>225</v>
      </c>
      <c r="F4794" s="57"/>
      <c r="G4794" s="57"/>
      <c r="H4794" s="57"/>
      <c r="I4794" s="57"/>
      <c r="J4794" s="57"/>
      <c r="K4794" s="55">
        <v>93000</v>
      </c>
      <c r="L4794" s="51"/>
      <c r="M4794" s="55">
        <v>39105.08</v>
      </c>
      <c r="N4794" s="51"/>
      <c r="O4794" s="81">
        <v>42.05</v>
      </c>
      <c r="P4794" s="51"/>
    </row>
    <row r="4795" spans="1:16">
      <c r="A4795" s="58" t="s">
        <v>1</v>
      </c>
      <c r="B4795" s="51"/>
      <c r="C4795" s="58" t="s">
        <v>226</v>
      </c>
      <c r="D4795" s="51"/>
      <c r="E4795" s="65" t="s">
        <v>225</v>
      </c>
      <c r="F4795" s="57"/>
      <c r="G4795" s="57"/>
      <c r="H4795" s="57"/>
      <c r="I4795" s="57"/>
      <c r="J4795" s="57"/>
      <c r="K4795" s="59" t="s">
        <v>1</v>
      </c>
      <c r="L4795" s="51"/>
      <c r="M4795" s="59">
        <v>39105.08</v>
      </c>
      <c r="N4795" s="51"/>
      <c r="O4795" s="82" t="s">
        <v>1</v>
      </c>
      <c r="P4795" s="51"/>
    </row>
    <row r="4796" spans="1:16">
      <c r="A4796" s="54" t="s">
        <v>1</v>
      </c>
      <c r="B4796" s="51"/>
      <c r="C4796" s="54" t="s">
        <v>227</v>
      </c>
      <c r="D4796" s="51"/>
      <c r="E4796" s="56" t="s">
        <v>228</v>
      </c>
      <c r="F4796" s="57"/>
      <c r="G4796" s="57"/>
      <c r="H4796" s="57"/>
      <c r="I4796" s="57"/>
      <c r="J4796" s="57"/>
      <c r="K4796" s="55">
        <v>1831000</v>
      </c>
      <c r="L4796" s="51"/>
      <c r="M4796" s="55">
        <v>860574.51</v>
      </c>
      <c r="N4796" s="51"/>
      <c r="O4796" s="81">
        <v>47</v>
      </c>
      <c r="P4796" s="51"/>
    </row>
    <row r="4797" spans="1:16">
      <c r="A4797" s="58" t="s">
        <v>1</v>
      </c>
      <c r="B4797" s="51"/>
      <c r="C4797" s="58" t="s">
        <v>229</v>
      </c>
      <c r="D4797" s="51"/>
      <c r="E4797" s="65" t="s">
        <v>230</v>
      </c>
      <c r="F4797" s="57"/>
      <c r="G4797" s="57"/>
      <c r="H4797" s="57"/>
      <c r="I4797" s="57"/>
      <c r="J4797" s="57"/>
      <c r="K4797" s="59" t="s">
        <v>1</v>
      </c>
      <c r="L4797" s="51"/>
      <c r="M4797" s="59">
        <v>860574.51</v>
      </c>
      <c r="N4797" s="51"/>
      <c r="O4797" s="82" t="s">
        <v>1</v>
      </c>
      <c r="P4797" s="51"/>
    </row>
    <row r="4798" spans="1:16">
      <c r="A4798" s="54" t="s">
        <v>1</v>
      </c>
      <c r="B4798" s="51"/>
      <c r="C4798" s="54" t="s">
        <v>235</v>
      </c>
      <c r="D4798" s="51"/>
      <c r="E4798" s="56" t="s">
        <v>236</v>
      </c>
      <c r="F4798" s="57"/>
      <c r="G4798" s="57"/>
      <c r="H4798" s="57"/>
      <c r="I4798" s="57"/>
      <c r="J4798" s="57"/>
      <c r="K4798" s="55">
        <v>70000</v>
      </c>
      <c r="L4798" s="51"/>
      <c r="M4798" s="55">
        <v>0</v>
      </c>
      <c r="N4798" s="51"/>
      <c r="O4798" s="81">
        <v>0</v>
      </c>
      <c r="P4798" s="51"/>
    </row>
    <row r="4799" spans="1:16">
      <c r="A4799" s="58" t="s">
        <v>1</v>
      </c>
      <c r="B4799" s="51"/>
      <c r="C4799" s="58" t="s">
        <v>327</v>
      </c>
      <c r="D4799" s="51"/>
      <c r="E4799" s="65" t="s">
        <v>328</v>
      </c>
      <c r="F4799" s="57"/>
      <c r="G4799" s="57"/>
      <c r="H4799" s="57"/>
      <c r="I4799" s="57"/>
      <c r="J4799" s="57"/>
      <c r="K4799" s="59" t="s">
        <v>1</v>
      </c>
      <c r="L4799" s="51"/>
      <c r="M4799" s="59">
        <v>0</v>
      </c>
      <c r="N4799" s="51"/>
      <c r="O4799" s="82" t="s">
        <v>1</v>
      </c>
      <c r="P4799" s="51"/>
    </row>
    <row r="4800" spans="1:16">
      <c r="A4800" s="54" t="s">
        <v>1</v>
      </c>
      <c r="B4800" s="51"/>
      <c r="C4800" s="54" t="s">
        <v>245</v>
      </c>
      <c r="D4800" s="51"/>
      <c r="E4800" s="56" t="s">
        <v>246</v>
      </c>
      <c r="F4800" s="57"/>
      <c r="G4800" s="57"/>
      <c r="H4800" s="57"/>
      <c r="I4800" s="57"/>
      <c r="J4800" s="57"/>
      <c r="K4800" s="55">
        <v>5389</v>
      </c>
      <c r="L4800" s="51"/>
      <c r="M4800" s="55">
        <v>5388.96</v>
      </c>
      <c r="N4800" s="51"/>
      <c r="O4800" s="81">
        <v>100</v>
      </c>
      <c r="P4800" s="51"/>
    </row>
    <row r="4801" spans="1:16">
      <c r="A4801" s="58" t="s">
        <v>1</v>
      </c>
      <c r="B4801" s="51"/>
      <c r="C4801" s="58" t="s">
        <v>290</v>
      </c>
      <c r="D4801" s="51"/>
      <c r="E4801" s="65" t="s">
        <v>291</v>
      </c>
      <c r="F4801" s="57"/>
      <c r="G4801" s="57"/>
      <c r="H4801" s="57"/>
      <c r="I4801" s="57"/>
      <c r="J4801" s="57"/>
      <c r="K4801" s="59" t="s">
        <v>1</v>
      </c>
      <c r="L4801" s="51"/>
      <c r="M4801" s="59">
        <v>5000</v>
      </c>
      <c r="N4801" s="51"/>
      <c r="O4801" s="82" t="s">
        <v>1</v>
      </c>
      <c r="P4801" s="51"/>
    </row>
    <row r="4802" spans="1:16">
      <c r="A4802" s="58" t="s">
        <v>1</v>
      </c>
      <c r="B4802" s="51"/>
      <c r="C4802" s="58" t="s">
        <v>251</v>
      </c>
      <c r="D4802" s="51"/>
      <c r="E4802" s="65" t="s">
        <v>246</v>
      </c>
      <c r="F4802" s="57"/>
      <c r="G4802" s="57"/>
      <c r="H4802" s="57"/>
      <c r="I4802" s="57"/>
      <c r="J4802" s="57"/>
      <c r="K4802" s="59" t="s">
        <v>1</v>
      </c>
      <c r="L4802" s="51"/>
      <c r="M4802" s="59">
        <v>388.96</v>
      </c>
      <c r="N4802" s="51"/>
      <c r="O4802" s="82" t="s">
        <v>1</v>
      </c>
      <c r="P4802" s="51"/>
    </row>
    <row r="4803" spans="1:16">
      <c r="A4803" s="54" t="s">
        <v>1</v>
      </c>
      <c r="B4803" s="51"/>
      <c r="C4803" s="54" t="s">
        <v>292</v>
      </c>
      <c r="D4803" s="51"/>
      <c r="E4803" s="56" t="s">
        <v>293</v>
      </c>
      <c r="F4803" s="57"/>
      <c r="G4803" s="57"/>
      <c r="H4803" s="57"/>
      <c r="I4803" s="57"/>
      <c r="J4803" s="57"/>
      <c r="K4803" s="55">
        <v>70540.2</v>
      </c>
      <c r="L4803" s="51"/>
      <c r="M4803" s="55">
        <v>70540.149999999994</v>
      </c>
      <c r="N4803" s="51"/>
      <c r="O4803" s="81">
        <v>100</v>
      </c>
      <c r="P4803" s="51"/>
    </row>
    <row r="4804" spans="1:16">
      <c r="A4804" s="58" t="s">
        <v>1</v>
      </c>
      <c r="B4804" s="51"/>
      <c r="C4804" s="58" t="s">
        <v>296</v>
      </c>
      <c r="D4804" s="51"/>
      <c r="E4804" s="65" t="s">
        <v>297</v>
      </c>
      <c r="F4804" s="57"/>
      <c r="G4804" s="57"/>
      <c r="H4804" s="57"/>
      <c r="I4804" s="57"/>
      <c r="J4804" s="57"/>
      <c r="K4804" s="59" t="s">
        <v>1</v>
      </c>
      <c r="L4804" s="51"/>
      <c r="M4804" s="59">
        <v>70540.149999999994</v>
      </c>
      <c r="N4804" s="51"/>
      <c r="O4804" s="82" t="s">
        <v>1</v>
      </c>
      <c r="P4804" s="51"/>
    </row>
    <row r="4805" spans="1:16">
      <c r="A4805" s="62" t="s">
        <v>1</v>
      </c>
      <c r="B4805" s="51"/>
      <c r="C4805" s="62" t="s">
        <v>386</v>
      </c>
      <c r="D4805" s="51"/>
      <c r="E4805" s="51"/>
      <c r="F4805" s="51"/>
      <c r="G4805" s="51"/>
      <c r="H4805" s="51"/>
      <c r="I4805" s="51"/>
      <c r="J4805" s="51"/>
      <c r="K4805" s="63">
        <v>725000</v>
      </c>
      <c r="L4805" s="51"/>
      <c r="M4805" s="63">
        <v>262357.8</v>
      </c>
      <c r="N4805" s="51"/>
      <c r="O4805" s="76">
        <v>36.19</v>
      </c>
      <c r="P4805" s="51"/>
    </row>
    <row r="4806" spans="1:16">
      <c r="A4806" s="62" t="s">
        <v>1</v>
      </c>
      <c r="B4806" s="51"/>
      <c r="C4806" s="62" t="s">
        <v>387</v>
      </c>
      <c r="D4806" s="51"/>
      <c r="E4806" s="51"/>
      <c r="F4806" s="51"/>
      <c r="G4806" s="51"/>
      <c r="H4806" s="51"/>
      <c r="I4806" s="51"/>
      <c r="J4806" s="51"/>
      <c r="K4806" s="63">
        <v>725000</v>
      </c>
      <c r="L4806" s="51"/>
      <c r="M4806" s="63">
        <v>262357.8</v>
      </c>
      <c r="N4806" s="51"/>
      <c r="O4806" s="76">
        <v>36.19</v>
      </c>
      <c r="P4806" s="51"/>
    </row>
    <row r="4807" spans="1:16">
      <c r="A4807" s="54" t="s">
        <v>1</v>
      </c>
      <c r="B4807" s="51"/>
      <c r="C4807" s="54" t="s">
        <v>224</v>
      </c>
      <c r="D4807" s="51"/>
      <c r="E4807" s="56" t="s">
        <v>225</v>
      </c>
      <c r="F4807" s="57"/>
      <c r="G4807" s="57"/>
      <c r="H4807" s="57"/>
      <c r="I4807" s="57"/>
      <c r="J4807" s="57"/>
      <c r="K4807" s="55">
        <v>530000</v>
      </c>
      <c r="L4807" s="51"/>
      <c r="M4807" s="55">
        <v>262357.8</v>
      </c>
      <c r="N4807" s="51"/>
      <c r="O4807" s="81">
        <v>49.5</v>
      </c>
      <c r="P4807" s="51"/>
    </row>
    <row r="4808" spans="1:16">
      <c r="A4808" s="58" t="s">
        <v>1</v>
      </c>
      <c r="B4808" s="51"/>
      <c r="C4808" s="58" t="s">
        <v>226</v>
      </c>
      <c r="D4808" s="51"/>
      <c r="E4808" s="65" t="s">
        <v>225</v>
      </c>
      <c r="F4808" s="57"/>
      <c r="G4808" s="57"/>
      <c r="H4808" s="57"/>
      <c r="I4808" s="57"/>
      <c r="J4808" s="57"/>
      <c r="K4808" s="59" t="s">
        <v>1</v>
      </c>
      <c r="L4808" s="51"/>
      <c r="M4808" s="59">
        <v>262357.8</v>
      </c>
      <c r="N4808" s="51"/>
      <c r="O4808" s="82" t="s">
        <v>1</v>
      </c>
      <c r="P4808" s="51"/>
    </row>
    <row r="4809" spans="1:16">
      <c r="A4809" s="54" t="s">
        <v>1</v>
      </c>
      <c r="B4809" s="51"/>
      <c r="C4809" s="54" t="s">
        <v>235</v>
      </c>
      <c r="D4809" s="51"/>
      <c r="E4809" s="56" t="s">
        <v>236</v>
      </c>
      <c r="F4809" s="57"/>
      <c r="G4809" s="57"/>
      <c r="H4809" s="57"/>
      <c r="I4809" s="57"/>
      <c r="J4809" s="57"/>
      <c r="K4809" s="55">
        <v>90000</v>
      </c>
      <c r="L4809" s="51"/>
      <c r="M4809" s="55">
        <v>0</v>
      </c>
      <c r="N4809" s="51"/>
      <c r="O4809" s="81">
        <v>0</v>
      </c>
      <c r="P4809" s="51"/>
    </row>
    <row r="4810" spans="1:16">
      <c r="A4810" s="58" t="s">
        <v>1</v>
      </c>
      <c r="B4810" s="51"/>
      <c r="C4810" s="58" t="s">
        <v>266</v>
      </c>
      <c r="D4810" s="51"/>
      <c r="E4810" s="65" t="s">
        <v>267</v>
      </c>
      <c r="F4810" s="57"/>
      <c r="G4810" s="57"/>
      <c r="H4810" s="57"/>
      <c r="I4810" s="57"/>
      <c r="J4810" s="57"/>
      <c r="K4810" s="59" t="s">
        <v>1</v>
      </c>
      <c r="L4810" s="51"/>
      <c r="M4810" s="59">
        <v>0</v>
      </c>
      <c r="N4810" s="51"/>
      <c r="O4810" s="82" t="s">
        <v>1</v>
      </c>
      <c r="P4810" s="51"/>
    </row>
    <row r="4811" spans="1:16">
      <c r="A4811" s="54" t="s">
        <v>1</v>
      </c>
      <c r="B4811" s="51"/>
      <c r="C4811" s="54" t="s">
        <v>239</v>
      </c>
      <c r="D4811" s="51"/>
      <c r="E4811" s="56" t="s">
        <v>240</v>
      </c>
      <c r="F4811" s="57"/>
      <c r="G4811" s="57"/>
      <c r="H4811" s="57"/>
      <c r="I4811" s="57"/>
      <c r="J4811" s="57"/>
      <c r="K4811" s="55">
        <v>105000</v>
      </c>
      <c r="L4811" s="51"/>
      <c r="M4811" s="55">
        <v>0</v>
      </c>
      <c r="N4811" s="51"/>
      <c r="O4811" s="81">
        <v>0</v>
      </c>
      <c r="P4811" s="51"/>
    </row>
    <row r="4812" spans="1:16">
      <c r="A4812" s="58" t="s">
        <v>1</v>
      </c>
      <c r="B4812" s="51"/>
      <c r="C4812" s="58" t="s">
        <v>276</v>
      </c>
      <c r="D4812" s="51"/>
      <c r="E4812" s="65" t="s">
        <v>277</v>
      </c>
      <c r="F4812" s="57"/>
      <c r="G4812" s="57"/>
      <c r="H4812" s="57"/>
      <c r="I4812" s="57"/>
      <c r="J4812" s="57"/>
      <c r="K4812" s="59" t="s">
        <v>1</v>
      </c>
      <c r="L4812" s="51"/>
      <c r="M4812" s="59">
        <v>0</v>
      </c>
      <c r="N4812" s="51"/>
      <c r="O4812" s="82" t="s">
        <v>1</v>
      </c>
      <c r="P4812" s="51"/>
    </row>
    <row r="4813" spans="1:16">
      <c r="A4813" s="62" t="s">
        <v>1</v>
      </c>
      <c r="B4813" s="51"/>
      <c r="C4813" s="62" t="s">
        <v>388</v>
      </c>
      <c r="D4813" s="51"/>
      <c r="E4813" s="51"/>
      <c r="F4813" s="51"/>
      <c r="G4813" s="51"/>
      <c r="H4813" s="51"/>
      <c r="I4813" s="51"/>
      <c r="J4813" s="51"/>
      <c r="K4813" s="63">
        <v>6124661.7999999998</v>
      </c>
      <c r="L4813" s="51"/>
      <c r="M4813" s="63">
        <v>3916619.3</v>
      </c>
      <c r="N4813" s="51"/>
      <c r="O4813" s="76">
        <v>63.95</v>
      </c>
      <c r="P4813" s="51"/>
    </row>
    <row r="4814" spans="1:16">
      <c r="A4814" s="62" t="s">
        <v>1</v>
      </c>
      <c r="B4814" s="51"/>
      <c r="C4814" s="62" t="s">
        <v>389</v>
      </c>
      <c r="D4814" s="51"/>
      <c r="E4814" s="51"/>
      <c r="F4814" s="51"/>
      <c r="G4814" s="51"/>
      <c r="H4814" s="51"/>
      <c r="I4814" s="51"/>
      <c r="J4814" s="51"/>
      <c r="K4814" s="63">
        <v>6124661.7999999998</v>
      </c>
      <c r="L4814" s="51"/>
      <c r="M4814" s="63">
        <v>3916619.3</v>
      </c>
      <c r="N4814" s="51"/>
      <c r="O4814" s="76">
        <v>63.95</v>
      </c>
      <c r="P4814" s="51"/>
    </row>
    <row r="4815" spans="1:16">
      <c r="A4815" s="54" t="s">
        <v>1</v>
      </c>
      <c r="B4815" s="51"/>
      <c r="C4815" s="54" t="s">
        <v>220</v>
      </c>
      <c r="D4815" s="51"/>
      <c r="E4815" s="56" t="s">
        <v>221</v>
      </c>
      <c r="F4815" s="57"/>
      <c r="G4815" s="57"/>
      <c r="H4815" s="57"/>
      <c r="I4815" s="57"/>
      <c r="J4815" s="57"/>
      <c r="K4815" s="55">
        <v>115000</v>
      </c>
      <c r="L4815" s="51"/>
      <c r="M4815" s="55">
        <v>0</v>
      </c>
      <c r="N4815" s="51"/>
      <c r="O4815" s="81">
        <v>0</v>
      </c>
      <c r="P4815" s="51"/>
    </row>
    <row r="4816" spans="1:16">
      <c r="A4816" s="58" t="s">
        <v>1</v>
      </c>
      <c r="B4816" s="51"/>
      <c r="C4816" s="58" t="s">
        <v>222</v>
      </c>
      <c r="D4816" s="51"/>
      <c r="E4816" s="65" t="s">
        <v>223</v>
      </c>
      <c r="F4816" s="57"/>
      <c r="G4816" s="57"/>
      <c r="H4816" s="57"/>
      <c r="I4816" s="57"/>
      <c r="J4816" s="57"/>
      <c r="K4816" s="59" t="s">
        <v>1</v>
      </c>
      <c r="L4816" s="51"/>
      <c r="M4816" s="59">
        <v>0</v>
      </c>
      <c r="N4816" s="51"/>
      <c r="O4816" s="82" t="s">
        <v>1</v>
      </c>
      <c r="P4816" s="51"/>
    </row>
    <row r="4817" spans="1:16">
      <c r="A4817" s="54" t="s">
        <v>1</v>
      </c>
      <c r="B4817" s="51"/>
      <c r="C4817" s="54" t="s">
        <v>224</v>
      </c>
      <c r="D4817" s="51"/>
      <c r="E4817" s="56" t="s">
        <v>225</v>
      </c>
      <c r="F4817" s="57"/>
      <c r="G4817" s="57"/>
      <c r="H4817" s="57"/>
      <c r="I4817" s="57"/>
      <c r="J4817" s="57"/>
      <c r="K4817" s="55">
        <v>80000</v>
      </c>
      <c r="L4817" s="51"/>
      <c r="M4817" s="55">
        <v>24567.1</v>
      </c>
      <c r="N4817" s="51"/>
      <c r="O4817" s="81">
        <v>30.71</v>
      </c>
      <c r="P4817" s="51"/>
    </row>
    <row r="4818" spans="1:16">
      <c r="A4818" s="58" t="s">
        <v>1</v>
      </c>
      <c r="B4818" s="51"/>
      <c r="C4818" s="58" t="s">
        <v>226</v>
      </c>
      <c r="D4818" s="51"/>
      <c r="E4818" s="65" t="s">
        <v>225</v>
      </c>
      <c r="F4818" s="57"/>
      <c r="G4818" s="57"/>
      <c r="H4818" s="57"/>
      <c r="I4818" s="57"/>
      <c r="J4818" s="57"/>
      <c r="K4818" s="59" t="s">
        <v>1</v>
      </c>
      <c r="L4818" s="51"/>
      <c r="M4818" s="59">
        <v>24567.1</v>
      </c>
      <c r="N4818" s="51"/>
      <c r="O4818" s="82" t="s">
        <v>1</v>
      </c>
      <c r="P4818" s="51"/>
    </row>
    <row r="4819" spans="1:16">
      <c r="A4819" s="54" t="s">
        <v>1</v>
      </c>
      <c r="B4819" s="51"/>
      <c r="C4819" s="54" t="s">
        <v>227</v>
      </c>
      <c r="D4819" s="51"/>
      <c r="E4819" s="56" t="s">
        <v>228</v>
      </c>
      <c r="F4819" s="57"/>
      <c r="G4819" s="57"/>
      <c r="H4819" s="57"/>
      <c r="I4819" s="57"/>
      <c r="J4819" s="57"/>
      <c r="K4819" s="55">
        <v>23500</v>
      </c>
      <c r="L4819" s="51"/>
      <c r="M4819" s="55">
        <v>0</v>
      </c>
      <c r="N4819" s="51"/>
      <c r="O4819" s="81">
        <v>0</v>
      </c>
      <c r="P4819" s="51"/>
    </row>
    <row r="4820" spans="1:16">
      <c r="A4820" s="58" t="s">
        <v>1</v>
      </c>
      <c r="B4820" s="51"/>
      <c r="C4820" s="58" t="s">
        <v>229</v>
      </c>
      <c r="D4820" s="51"/>
      <c r="E4820" s="65" t="s">
        <v>230</v>
      </c>
      <c r="F4820" s="57"/>
      <c r="G4820" s="57"/>
      <c r="H4820" s="57"/>
      <c r="I4820" s="57"/>
      <c r="J4820" s="57"/>
      <c r="K4820" s="59" t="s">
        <v>1</v>
      </c>
      <c r="L4820" s="51"/>
      <c r="M4820" s="59">
        <v>0</v>
      </c>
      <c r="N4820" s="51"/>
      <c r="O4820" s="82" t="s">
        <v>1</v>
      </c>
      <c r="P4820" s="51"/>
    </row>
    <row r="4821" spans="1:16">
      <c r="A4821" s="54" t="s">
        <v>1</v>
      </c>
      <c r="B4821" s="51"/>
      <c r="C4821" s="54" t="s">
        <v>231</v>
      </c>
      <c r="D4821" s="51"/>
      <c r="E4821" s="56" t="s">
        <v>232</v>
      </c>
      <c r="F4821" s="57"/>
      <c r="G4821" s="57"/>
      <c r="H4821" s="57"/>
      <c r="I4821" s="57"/>
      <c r="J4821" s="57"/>
      <c r="K4821" s="55">
        <v>390000</v>
      </c>
      <c r="L4821" s="51"/>
      <c r="M4821" s="55">
        <v>212462.6</v>
      </c>
      <c r="N4821" s="51"/>
      <c r="O4821" s="81">
        <v>54.48</v>
      </c>
      <c r="P4821" s="51"/>
    </row>
    <row r="4822" spans="1:16">
      <c r="A4822" s="58" t="s">
        <v>1</v>
      </c>
      <c r="B4822" s="51"/>
      <c r="C4822" s="58" t="s">
        <v>258</v>
      </c>
      <c r="D4822" s="51"/>
      <c r="E4822" s="65" t="s">
        <v>259</v>
      </c>
      <c r="F4822" s="57"/>
      <c r="G4822" s="57"/>
      <c r="H4822" s="57"/>
      <c r="I4822" s="57"/>
      <c r="J4822" s="57"/>
      <c r="K4822" s="59" t="s">
        <v>1</v>
      </c>
      <c r="L4822" s="51"/>
      <c r="M4822" s="59">
        <v>9659</v>
      </c>
      <c r="N4822" s="51"/>
      <c r="O4822" s="82" t="s">
        <v>1</v>
      </c>
      <c r="P4822" s="51"/>
    </row>
    <row r="4823" spans="1:16">
      <c r="A4823" s="58" t="s">
        <v>1</v>
      </c>
      <c r="B4823" s="51"/>
      <c r="C4823" s="58" t="s">
        <v>233</v>
      </c>
      <c r="D4823" s="51"/>
      <c r="E4823" s="65" t="s">
        <v>234</v>
      </c>
      <c r="F4823" s="57"/>
      <c r="G4823" s="57"/>
      <c r="H4823" s="57"/>
      <c r="I4823" s="57"/>
      <c r="J4823" s="57"/>
      <c r="K4823" s="59" t="s">
        <v>1</v>
      </c>
      <c r="L4823" s="51"/>
      <c r="M4823" s="59">
        <v>193163.6</v>
      </c>
      <c r="N4823" s="51"/>
      <c r="O4823" s="82" t="s">
        <v>1</v>
      </c>
      <c r="P4823" s="51"/>
    </row>
    <row r="4824" spans="1:16">
      <c r="A4824" s="58" t="s">
        <v>1</v>
      </c>
      <c r="B4824" s="51"/>
      <c r="C4824" s="58" t="s">
        <v>260</v>
      </c>
      <c r="D4824" s="51"/>
      <c r="E4824" s="65" t="s">
        <v>261</v>
      </c>
      <c r="F4824" s="57"/>
      <c r="G4824" s="57"/>
      <c r="H4824" s="57"/>
      <c r="I4824" s="57"/>
      <c r="J4824" s="57"/>
      <c r="K4824" s="59" t="s">
        <v>1</v>
      </c>
      <c r="L4824" s="51"/>
      <c r="M4824" s="59">
        <v>9640</v>
      </c>
      <c r="N4824" s="51"/>
      <c r="O4824" s="82" t="s">
        <v>1</v>
      </c>
      <c r="P4824" s="51"/>
    </row>
    <row r="4825" spans="1:16">
      <c r="A4825" s="54" t="s">
        <v>1</v>
      </c>
      <c r="B4825" s="51"/>
      <c r="C4825" s="54" t="s">
        <v>235</v>
      </c>
      <c r="D4825" s="51"/>
      <c r="E4825" s="56" t="s">
        <v>236</v>
      </c>
      <c r="F4825" s="57"/>
      <c r="G4825" s="57"/>
      <c r="H4825" s="57"/>
      <c r="I4825" s="57"/>
      <c r="J4825" s="57"/>
      <c r="K4825" s="55">
        <v>1560000</v>
      </c>
      <c r="L4825" s="51"/>
      <c r="M4825" s="55">
        <v>504951.62</v>
      </c>
      <c r="N4825" s="51"/>
      <c r="O4825" s="81">
        <v>32.369999999999997</v>
      </c>
      <c r="P4825" s="51"/>
    </row>
    <row r="4826" spans="1:16">
      <c r="A4826" s="58" t="s">
        <v>1</v>
      </c>
      <c r="B4826" s="51"/>
      <c r="C4826" s="58" t="s">
        <v>237</v>
      </c>
      <c r="D4826" s="51"/>
      <c r="E4826" s="65" t="s">
        <v>238</v>
      </c>
      <c r="F4826" s="57"/>
      <c r="G4826" s="57"/>
      <c r="H4826" s="57"/>
      <c r="I4826" s="57"/>
      <c r="J4826" s="57"/>
      <c r="K4826" s="59" t="s">
        <v>1</v>
      </c>
      <c r="L4826" s="51"/>
      <c r="M4826" s="59">
        <v>96991.98</v>
      </c>
      <c r="N4826" s="51"/>
      <c r="O4826" s="82" t="s">
        <v>1</v>
      </c>
      <c r="P4826" s="51"/>
    </row>
    <row r="4827" spans="1:16">
      <c r="A4827" s="58" t="s">
        <v>1</v>
      </c>
      <c r="B4827" s="51"/>
      <c r="C4827" s="58" t="s">
        <v>327</v>
      </c>
      <c r="D4827" s="51"/>
      <c r="E4827" s="65" t="s">
        <v>328</v>
      </c>
      <c r="F4827" s="57"/>
      <c r="G4827" s="57"/>
      <c r="H4827" s="57"/>
      <c r="I4827" s="57"/>
      <c r="J4827" s="57"/>
      <c r="K4827" s="59" t="s">
        <v>1</v>
      </c>
      <c r="L4827" s="51"/>
      <c r="M4827" s="59">
        <v>116473.4</v>
      </c>
      <c r="N4827" s="51"/>
      <c r="O4827" s="82" t="s">
        <v>1</v>
      </c>
      <c r="P4827" s="51"/>
    </row>
    <row r="4828" spans="1:16">
      <c r="A4828" s="58" t="s">
        <v>1</v>
      </c>
      <c r="B4828" s="51"/>
      <c r="C4828" s="58" t="s">
        <v>266</v>
      </c>
      <c r="D4828" s="51"/>
      <c r="E4828" s="65" t="s">
        <v>267</v>
      </c>
      <c r="F4828" s="57"/>
      <c r="G4828" s="57"/>
      <c r="H4828" s="57"/>
      <c r="I4828" s="57"/>
      <c r="J4828" s="57"/>
      <c r="K4828" s="59" t="s">
        <v>1</v>
      </c>
      <c r="L4828" s="51"/>
      <c r="M4828" s="59">
        <v>257135.62</v>
      </c>
      <c r="N4828" s="51"/>
      <c r="O4828" s="82" t="s">
        <v>1</v>
      </c>
      <c r="P4828" s="51"/>
    </row>
    <row r="4829" spans="1:16">
      <c r="A4829" s="58" t="s">
        <v>1</v>
      </c>
      <c r="B4829" s="51"/>
      <c r="C4829" s="58" t="s">
        <v>268</v>
      </c>
      <c r="D4829" s="51"/>
      <c r="E4829" s="65" t="s">
        <v>269</v>
      </c>
      <c r="F4829" s="57"/>
      <c r="G4829" s="57"/>
      <c r="H4829" s="57"/>
      <c r="I4829" s="57"/>
      <c r="J4829" s="57"/>
      <c r="K4829" s="59" t="s">
        <v>1</v>
      </c>
      <c r="L4829" s="51"/>
      <c r="M4829" s="59">
        <v>14971.08</v>
      </c>
      <c r="N4829" s="51"/>
      <c r="O4829" s="82" t="s">
        <v>1</v>
      </c>
      <c r="P4829" s="51"/>
    </row>
    <row r="4830" spans="1:16">
      <c r="A4830" s="58" t="s">
        <v>1</v>
      </c>
      <c r="B4830" s="51"/>
      <c r="C4830" s="58" t="s">
        <v>270</v>
      </c>
      <c r="D4830" s="51"/>
      <c r="E4830" s="65" t="s">
        <v>271</v>
      </c>
      <c r="F4830" s="57"/>
      <c r="G4830" s="57"/>
      <c r="H4830" s="57"/>
      <c r="I4830" s="57"/>
      <c r="J4830" s="57"/>
      <c r="K4830" s="59" t="s">
        <v>1</v>
      </c>
      <c r="L4830" s="51"/>
      <c r="M4830" s="59">
        <v>10188.290000000001</v>
      </c>
      <c r="N4830" s="51"/>
      <c r="O4830" s="82" t="s">
        <v>1</v>
      </c>
      <c r="P4830" s="51"/>
    </row>
    <row r="4831" spans="1:16">
      <c r="A4831" s="58" t="s">
        <v>1</v>
      </c>
      <c r="B4831" s="51"/>
      <c r="C4831" s="58" t="s">
        <v>272</v>
      </c>
      <c r="D4831" s="51"/>
      <c r="E4831" s="65" t="s">
        <v>273</v>
      </c>
      <c r="F4831" s="57"/>
      <c r="G4831" s="57"/>
      <c r="H4831" s="57"/>
      <c r="I4831" s="57"/>
      <c r="J4831" s="57"/>
      <c r="K4831" s="59" t="s">
        <v>1</v>
      </c>
      <c r="L4831" s="51"/>
      <c r="M4831" s="59">
        <v>9191.25</v>
      </c>
      <c r="N4831" s="51"/>
      <c r="O4831" s="82" t="s">
        <v>1</v>
      </c>
      <c r="P4831" s="51"/>
    </row>
    <row r="4832" spans="1:16">
      <c r="A4832" s="54" t="s">
        <v>1</v>
      </c>
      <c r="B4832" s="51"/>
      <c r="C4832" s="54" t="s">
        <v>239</v>
      </c>
      <c r="D4832" s="51"/>
      <c r="E4832" s="56" t="s">
        <v>240</v>
      </c>
      <c r="F4832" s="57"/>
      <c r="G4832" s="57"/>
      <c r="H4832" s="57"/>
      <c r="I4832" s="57"/>
      <c r="J4832" s="57"/>
      <c r="K4832" s="55">
        <v>954000</v>
      </c>
      <c r="L4832" s="51"/>
      <c r="M4832" s="55">
        <v>426562.14</v>
      </c>
      <c r="N4832" s="51"/>
      <c r="O4832" s="81">
        <v>44.71</v>
      </c>
      <c r="P4832" s="51"/>
    </row>
    <row r="4833" spans="1:16">
      <c r="A4833" s="58" t="s">
        <v>1</v>
      </c>
      <c r="B4833" s="51"/>
      <c r="C4833" s="58" t="s">
        <v>274</v>
      </c>
      <c r="D4833" s="51"/>
      <c r="E4833" s="65" t="s">
        <v>275</v>
      </c>
      <c r="F4833" s="57"/>
      <c r="G4833" s="57"/>
      <c r="H4833" s="57"/>
      <c r="I4833" s="57"/>
      <c r="J4833" s="57"/>
      <c r="K4833" s="59" t="s">
        <v>1</v>
      </c>
      <c r="L4833" s="51"/>
      <c r="M4833" s="59">
        <v>23141.599999999999</v>
      </c>
      <c r="N4833" s="51"/>
      <c r="O4833" s="82" t="s">
        <v>1</v>
      </c>
      <c r="P4833" s="51"/>
    </row>
    <row r="4834" spans="1:16">
      <c r="A4834" s="58" t="s">
        <v>1</v>
      </c>
      <c r="B4834" s="51"/>
      <c r="C4834" s="58" t="s">
        <v>276</v>
      </c>
      <c r="D4834" s="51"/>
      <c r="E4834" s="65" t="s">
        <v>277</v>
      </c>
      <c r="F4834" s="57"/>
      <c r="G4834" s="57"/>
      <c r="H4834" s="57"/>
      <c r="I4834" s="57"/>
      <c r="J4834" s="57"/>
      <c r="K4834" s="59" t="s">
        <v>1</v>
      </c>
      <c r="L4834" s="51"/>
      <c r="M4834" s="59">
        <v>165055.19</v>
      </c>
      <c r="N4834" s="51"/>
      <c r="O4834" s="82" t="s">
        <v>1</v>
      </c>
      <c r="P4834" s="51"/>
    </row>
    <row r="4835" spans="1:16">
      <c r="A4835" s="58" t="s">
        <v>1</v>
      </c>
      <c r="B4835" s="51"/>
      <c r="C4835" s="58" t="s">
        <v>241</v>
      </c>
      <c r="D4835" s="51"/>
      <c r="E4835" s="65" t="s">
        <v>242</v>
      </c>
      <c r="F4835" s="57"/>
      <c r="G4835" s="57"/>
      <c r="H4835" s="57"/>
      <c r="I4835" s="57"/>
      <c r="J4835" s="57"/>
      <c r="K4835" s="59" t="s">
        <v>1</v>
      </c>
      <c r="L4835" s="51"/>
      <c r="M4835" s="59">
        <v>5103.7</v>
      </c>
      <c r="N4835" s="51"/>
      <c r="O4835" s="82" t="s">
        <v>1</v>
      </c>
      <c r="P4835" s="51"/>
    </row>
    <row r="4836" spans="1:16">
      <c r="A4836" s="58" t="s">
        <v>1</v>
      </c>
      <c r="B4836" s="51"/>
      <c r="C4836" s="58" t="s">
        <v>278</v>
      </c>
      <c r="D4836" s="51"/>
      <c r="E4836" s="65" t="s">
        <v>279</v>
      </c>
      <c r="F4836" s="57"/>
      <c r="G4836" s="57"/>
      <c r="H4836" s="57"/>
      <c r="I4836" s="57"/>
      <c r="J4836" s="57"/>
      <c r="K4836" s="59" t="s">
        <v>1</v>
      </c>
      <c r="L4836" s="51"/>
      <c r="M4836" s="59">
        <v>83878.039999999994</v>
      </c>
      <c r="N4836" s="51"/>
      <c r="O4836" s="82" t="s">
        <v>1</v>
      </c>
      <c r="P4836" s="51"/>
    </row>
    <row r="4837" spans="1:16">
      <c r="A4837" s="58" t="s">
        <v>1</v>
      </c>
      <c r="B4837" s="51"/>
      <c r="C4837" s="58" t="s">
        <v>280</v>
      </c>
      <c r="D4837" s="51"/>
      <c r="E4837" s="65" t="s">
        <v>281</v>
      </c>
      <c r="F4837" s="57"/>
      <c r="G4837" s="57"/>
      <c r="H4837" s="57"/>
      <c r="I4837" s="57"/>
      <c r="J4837" s="57"/>
      <c r="K4837" s="59" t="s">
        <v>1</v>
      </c>
      <c r="L4837" s="51"/>
      <c r="M4837" s="59">
        <v>5338.59</v>
      </c>
      <c r="N4837" s="51"/>
      <c r="O4837" s="82" t="s">
        <v>1</v>
      </c>
      <c r="P4837" s="51"/>
    </row>
    <row r="4838" spans="1:16">
      <c r="A4838" s="58" t="s">
        <v>1</v>
      </c>
      <c r="B4838" s="51"/>
      <c r="C4838" s="58" t="s">
        <v>282</v>
      </c>
      <c r="D4838" s="51"/>
      <c r="E4838" s="65" t="s">
        <v>283</v>
      </c>
      <c r="F4838" s="57"/>
      <c r="G4838" s="57"/>
      <c r="H4838" s="57"/>
      <c r="I4838" s="57"/>
      <c r="J4838" s="57"/>
      <c r="K4838" s="59" t="s">
        <v>1</v>
      </c>
      <c r="L4838" s="51"/>
      <c r="M4838" s="59">
        <v>22755</v>
      </c>
      <c r="N4838" s="51"/>
      <c r="O4838" s="82" t="s">
        <v>1</v>
      </c>
      <c r="P4838" s="51"/>
    </row>
    <row r="4839" spans="1:16">
      <c r="A4839" s="58" t="s">
        <v>1</v>
      </c>
      <c r="B4839" s="51"/>
      <c r="C4839" s="58" t="s">
        <v>243</v>
      </c>
      <c r="D4839" s="51"/>
      <c r="E4839" s="65" t="s">
        <v>244</v>
      </c>
      <c r="F4839" s="57"/>
      <c r="G4839" s="57"/>
      <c r="H4839" s="57"/>
      <c r="I4839" s="57"/>
      <c r="J4839" s="57"/>
      <c r="K4839" s="59" t="s">
        <v>1</v>
      </c>
      <c r="L4839" s="51"/>
      <c r="M4839" s="59">
        <v>44915.62</v>
      </c>
      <c r="N4839" s="51"/>
      <c r="O4839" s="82" t="s">
        <v>1</v>
      </c>
      <c r="P4839" s="51"/>
    </row>
    <row r="4840" spans="1:16">
      <c r="A4840" s="58" t="s">
        <v>1</v>
      </c>
      <c r="B4840" s="51"/>
      <c r="C4840" s="58" t="s">
        <v>329</v>
      </c>
      <c r="D4840" s="51"/>
      <c r="E4840" s="65" t="s">
        <v>330</v>
      </c>
      <c r="F4840" s="57"/>
      <c r="G4840" s="57"/>
      <c r="H4840" s="57"/>
      <c r="I4840" s="57"/>
      <c r="J4840" s="57"/>
      <c r="K4840" s="59" t="s">
        <v>1</v>
      </c>
      <c r="L4840" s="51"/>
      <c r="M4840" s="59">
        <v>10849.5</v>
      </c>
      <c r="N4840" s="51"/>
      <c r="O4840" s="82" t="s">
        <v>1</v>
      </c>
      <c r="P4840" s="51"/>
    </row>
    <row r="4841" spans="1:16">
      <c r="A4841" s="58" t="s">
        <v>1</v>
      </c>
      <c r="B4841" s="51"/>
      <c r="C4841" s="58" t="s">
        <v>284</v>
      </c>
      <c r="D4841" s="51"/>
      <c r="E4841" s="65" t="s">
        <v>285</v>
      </c>
      <c r="F4841" s="57"/>
      <c r="G4841" s="57"/>
      <c r="H4841" s="57"/>
      <c r="I4841" s="57"/>
      <c r="J4841" s="57"/>
      <c r="K4841" s="59" t="s">
        <v>1</v>
      </c>
      <c r="L4841" s="51"/>
      <c r="M4841" s="59">
        <v>65524.9</v>
      </c>
      <c r="N4841" s="51"/>
      <c r="O4841" s="82" t="s">
        <v>1</v>
      </c>
      <c r="P4841" s="51"/>
    </row>
    <row r="4842" spans="1:16">
      <c r="A4842" s="54" t="s">
        <v>1</v>
      </c>
      <c r="B4842" s="51"/>
      <c r="C4842" s="54" t="s">
        <v>245</v>
      </c>
      <c r="D4842" s="51"/>
      <c r="E4842" s="56" t="s">
        <v>246</v>
      </c>
      <c r="F4842" s="57"/>
      <c r="G4842" s="57"/>
      <c r="H4842" s="57"/>
      <c r="I4842" s="57"/>
      <c r="J4842" s="57"/>
      <c r="K4842" s="55">
        <v>1764570</v>
      </c>
      <c r="L4842" s="51"/>
      <c r="M4842" s="55">
        <v>1560339.19</v>
      </c>
      <c r="N4842" s="51"/>
      <c r="O4842" s="81">
        <v>88.43</v>
      </c>
      <c r="P4842" s="51"/>
    </row>
    <row r="4843" spans="1:16">
      <c r="A4843" s="58" t="s">
        <v>1</v>
      </c>
      <c r="B4843" s="51"/>
      <c r="C4843" s="58" t="s">
        <v>247</v>
      </c>
      <c r="D4843" s="51"/>
      <c r="E4843" s="65" t="s">
        <v>248</v>
      </c>
      <c r="F4843" s="57"/>
      <c r="G4843" s="57"/>
      <c r="H4843" s="57"/>
      <c r="I4843" s="57"/>
      <c r="J4843" s="57"/>
      <c r="K4843" s="59" t="s">
        <v>1</v>
      </c>
      <c r="L4843" s="51"/>
      <c r="M4843" s="59">
        <v>35023.56</v>
      </c>
      <c r="N4843" s="51"/>
      <c r="O4843" s="82" t="s">
        <v>1</v>
      </c>
      <c r="P4843" s="51"/>
    </row>
    <row r="4844" spans="1:16">
      <c r="A4844" s="58" t="s">
        <v>1</v>
      </c>
      <c r="B4844" s="51"/>
      <c r="C4844" s="58" t="s">
        <v>286</v>
      </c>
      <c r="D4844" s="51"/>
      <c r="E4844" s="65" t="s">
        <v>287</v>
      </c>
      <c r="F4844" s="57"/>
      <c r="G4844" s="57"/>
      <c r="H4844" s="57"/>
      <c r="I4844" s="57"/>
      <c r="J4844" s="57"/>
      <c r="K4844" s="59" t="s">
        <v>1</v>
      </c>
      <c r="L4844" s="51"/>
      <c r="M4844" s="59">
        <v>75305.5</v>
      </c>
      <c r="N4844" s="51"/>
      <c r="O4844" s="82" t="s">
        <v>1</v>
      </c>
      <c r="P4844" s="51"/>
    </row>
    <row r="4845" spans="1:16">
      <c r="A4845" s="58" t="s">
        <v>1</v>
      </c>
      <c r="B4845" s="51"/>
      <c r="C4845" s="58" t="s">
        <v>249</v>
      </c>
      <c r="D4845" s="51"/>
      <c r="E4845" s="65" t="s">
        <v>250</v>
      </c>
      <c r="F4845" s="57"/>
      <c r="G4845" s="57"/>
      <c r="H4845" s="57"/>
      <c r="I4845" s="57"/>
      <c r="J4845" s="57"/>
      <c r="K4845" s="59" t="s">
        <v>1</v>
      </c>
      <c r="L4845" s="51"/>
      <c r="M4845" s="59">
        <v>500</v>
      </c>
      <c r="N4845" s="51"/>
      <c r="O4845" s="82" t="s">
        <v>1</v>
      </c>
      <c r="P4845" s="51"/>
    </row>
    <row r="4846" spans="1:16">
      <c r="A4846" s="58" t="s">
        <v>1</v>
      </c>
      <c r="B4846" s="51"/>
      <c r="C4846" s="58" t="s">
        <v>290</v>
      </c>
      <c r="D4846" s="51"/>
      <c r="E4846" s="65" t="s">
        <v>291</v>
      </c>
      <c r="F4846" s="57"/>
      <c r="G4846" s="57"/>
      <c r="H4846" s="57"/>
      <c r="I4846" s="57"/>
      <c r="J4846" s="57"/>
      <c r="K4846" s="59" t="s">
        <v>1</v>
      </c>
      <c r="L4846" s="51"/>
      <c r="M4846" s="59">
        <v>12202.63</v>
      </c>
      <c r="N4846" s="51"/>
      <c r="O4846" s="82" t="s">
        <v>1</v>
      </c>
      <c r="P4846" s="51"/>
    </row>
    <row r="4847" spans="1:16">
      <c r="A4847" s="58" t="s">
        <v>1</v>
      </c>
      <c r="B4847" s="51"/>
      <c r="C4847" s="58" t="s">
        <v>709</v>
      </c>
      <c r="D4847" s="51"/>
      <c r="E4847" s="65" t="s">
        <v>710</v>
      </c>
      <c r="F4847" s="57"/>
      <c r="G4847" s="57"/>
      <c r="H4847" s="57"/>
      <c r="I4847" s="57"/>
      <c r="J4847" s="57"/>
      <c r="K4847" s="59" t="s">
        <v>1</v>
      </c>
      <c r="L4847" s="51"/>
      <c r="M4847" s="59">
        <v>213570</v>
      </c>
      <c r="N4847" s="51"/>
      <c r="O4847" s="82" t="s">
        <v>1</v>
      </c>
      <c r="P4847" s="51"/>
    </row>
    <row r="4848" spans="1:16">
      <c r="A4848" s="58" t="s">
        <v>1</v>
      </c>
      <c r="B4848" s="51"/>
      <c r="C4848" s="58" t="s">
        <v>251</v>
      </c>
      <c r="D4848" s="51"/>
      <c r="E4848" s="65" t="s">
        <v>246</v>
      </c>
      <c r="F4848" s="57"/>
      <c r="G4848" s="57"/>
      <c r="H4848" s="57"/>
      <c r="I4848" s="57"/>
      <c r="J4848" s="57"/>
      <c r="K4848" s="59" t="s">
        <v>1</v>
      </c>
      <c r="L4848" s="51"/>
      <c r="M4848" s="59">
        <v>1223737.5</v>
      </c>
      <c r="N4848" s="51"/>
      <c r="O4848" s="82" t="s">
        <v>1</v>
      </c>
      <c r="P4848" s="51"/>
    </row>
    <row r="4849" spans="1:16">
      <c r="A4849" s="54" t="s">
        <v>1</v>
      </c>
      <c r="B4849" s="51"/>
      <c r="C4849" s="54" t="s">
        <v>292</v>
      </c>
      <c r="D4849" s="51"/>
      <c r="E4849" s="56" t="s">
        <v>293</v>
      </c>
      <c r="F4849" s="57"/>
      <c r="G4849" s="57"/>
      <c r="H4849" s="57"/>
      <c r="I4849" s="57"/>
      <c r="J4849" s="57"/>
      <c r="K4849" s="55">
        <v>1092591.8</v>
      </c>
      <c r="L4849" s="51"/>
      <c r="M4849" s="55">
        <v>1091103.8</v>
      </c>
      <c r="N4849" s="51"/>
      <c r="O4849" s="81">
        <v>99.86</v>
      </c>
      <c r="P4849" s="51"/>
    </row>
    <row r="4850" spans="1:16">
      <c r="A4850" s="58" t="s">
        <v>1</v>
      </c>
      <c r="B4850" s="51"/>
      <c r="C4850" s="58" t="s">
        <v>294</v>
      </c>
      <c r="D4850" s="51"/>
      <c r="E4850" s="65" t="s">
        <v>295</v>
      </c>
      <c r="F4850" s="57"/>
      <c r="G4850" s="57"/>
      <c r="H4850" s="57"/>
      <c r="I4850" s="57"/>
      <c r="J4850" s="57"/>
      <c r="K4850" s="59" t="s">
        <v>1</v>
      </c>
      <c r="L4850" s="51"/>
      <c r="M4850" s="59">
        <v>12</v>
      </c>
      <c r="N4850" s="51"/>
      <c r="O4850" s="82" t="s">
        <v>1</v>
      </c>
      <c r="P4850" s="51"/>
    </row>
    <row r="4851" spans="1:16">
      <c r="A4851" s="58" t="s">
        <v>1</v>
      </c>
      <c r="B4851" s="51"/>
      <c r="C4851" s="58" t="s">
        <v>296</v>
      </c>
      <c r="D4851" s="51"/>
      <c r="E4851" s="65" t="s">
        <v>297</v>
      </c>
      <c r="F4851" s="57"/>
      <c r="G4851" s="57"/>
      <c r="H4851" s="57"/>
      <c r="I4851" s="57"/>
      <c r="J4851" s="57"/>
      <c r="K4851" s="59" t="s">
        <v>1</v>
      </c>
      <c r="L4851" s="51"/>
      <c r="M4851" s="59">
        <v>1091091.8</v>
      </c>
      <c r="N4851" s="51"/>
      <c r="O4851" s="82" t="s">
        <v>1</v>
      </c>
      <c r="P4851" s="51"/>
    </row>
    <row r="4852" spans="1:16">
      <c r="A4852" s="54" t="s">
        <v>1</v>
      </c>
      <c r="B4852" s="51"/>
      <c r="C4852" s="54" t="s">
        <v>262</v>
      </c>
      <c r="D4852" s="51"/>
      <c r="E4852" s="56" t="s">
        <v>263</v>
      </c>
      <c r="F4852" s="57"/>
      <c r="G4852" s="57"/>
      <c r="H4852" s="57"/>
      <c r="I4852" s="57"/>
      <c r="J4852" s="57"/>
      <c r="K4852" s="55">
        <v>145000</v>
      </c>
      <c r="L4852" s="51"/>
      <c r="M4852" s="55">
        <v>96632.85</v>
      </c>
      <c r="N4852" s="51"/>
      <c r="O4852" s="81">
        <v>66.64</v>
      </c>
      <c r="P4852" s="51"/>
    </row>
    <row r="4853" spans="1:16">
      <c r="A4853" s="58" t="s">
        <v>1</v>
      </c>
      <c r="B4853" s="51"/>
      <c r="C4853" s="58" t="s">
        <v>264</v>
      </c>
      <c r="D4853" s="51"/>
      <c r="E4853" s="65" t="s">
        <v>265</v>
      </c>
      <c r="F4853" s="57"/>
      <c r="G4853" s="57"/>
      <c r="H4853" s="57"/>
      <c r="I4853" s="57"/>
      <c r="J4853" s="57"/>
      <c r="K4853" s="59" t="s">
        <v>1</v>
      </c>
      <c r="L4853" s="51"/>
      <c r="M4853" s="59">
        <v>59912.5</v>
      </c>
      <c r="N4853" s="51"/>
      <c r="O4853" s="82" t="s">
        <v>1</v>
      </c>
      <c r="P4853" s="51"/>
    </row>
    <row r="4854" spans="1:16">
      <c r="A4854" s="58" t="s">
        <v>1</v>
      </c>
      <c r="B4854" s="51"/>
      <c r="C4854" s="58" t="s">
        <v>303</v>
      </c>
      <c r="D4854" s="51"/>
      <c r="E4854" s="65" t="s">
        <v>304</v>
      </c>
      <c r="F4854" s="57"/>
      <c r="G4854" s="57"/>
      <c r="H4854" s="57"/>
      <c r="I4854" s="57"/>
      <c r="J4854" s="57"/>
      <c r="K4854" s="59" t="s">
        <v>1</v>
      </c>
      <c r="L4854" s="51"/>
      <c r="M4854" s="59">
        <v>13593.25</v>
      </c>
      <c r="N4854" s="51"/>
      <c r="O4854" s="82" t="s">
        <v>1</v>
      </c>
      <c r="P4854" s="51"/>
    </row>
    <row r="4855" spans="1:16">
      <c r="A4855" s="58" t="s">
        <v>1</v>
      </c>
      <c r="B4855" s="51"/>
      <c r="C4855" s="58" t="s">
        <v>446</v>
      </c>
      <c r="D4855" s="51"/>
      <c r="E4855" s="65" t="s">
        <v>447</v>
      </c>
      <c r="F4855" s="57"/>
      <c r="G4855" s="57"/>
      <c r="H4855" s="57"/>
      <c r="I4855" s="57"/>
      <c r="J4855" s="57"/>
      <c r="K4855" s="59" t="s">
        <v>1</v>
      </c>
      <c r="L4855" s="51"/>
      <c r="M4855" s="59">
        <v>18750</v>
      </c>
      <c r="N4855" s="51"/>
      <c r="O4855" s="82" t="s">
        <v>1</v>
      </c>
      <c r="P4855" s="51"/>
    </row>
    <row r="4856" spans="1:16">
      <c r="A4856" s="58" t="s">
        <v>1</v>
      </c>
      <c r="B4856" s="51"/>
      <c r="C4856" s="58" t="s">
        <v>305</v>
      </c>
      <c r="D4856" s="51"/>
      <c r="E4856" s="65" t="s">
        <v>306</v>
      </c>
      <c r="F4856" s="57"/>
      <c r="G4856" s="57"/>
      <c r="H4856" s="57"/>
      <c r="I4856" s="57"/>
      <c r="J4856" s="57"/>
      <c r="K4856" s="59" t="s">
        <v>1</v>
      </c>
      <c r="L4856" s="51"/>
      <c r="M4856" s="59">
        <v>4377.1000000000004</v>
      </c>
      <c r="N4856" s="51"/>
      <c r="O4856" s="82" t="s">
        <v>1</v>
      </c>
      <c r="P4856" s="51"/>
    </row>
    <row r="4857" spans="1:16">
      <c r="A4857" s="62" t="s">
        <v>1</v>
      </c>
      <c r="B4857" s="51"/>
      <c r="C4857" s="62" t="s">
        <v>390</v>
      </c>
      <c r="D4857" s="51"/>
      <c r="E4857" s="51"/>
      <c r="F4857" s="51"/>
      <c r="G4857" s="51"/>
      <c r="H4857" s="51"/>
      <c r="I4857" s="51"/>
      <c r="J4857" s="51"/>
      <c r="K4857" s="63">
        <v>105000</v>
      </c>
      <c r="L4857" s="51"/>
      <c r="M4857" s="63">
        <v>5000</v>
      </c>
      <c r="N4857" s="51"/>
      <c r="O4857" s="76">
        <v>4.76</v>
      </c>
      <c r="P4857" s="51"/>
    </row>
    <row r="4858" spans="1:16">
      <c r="A4858" s="62" t="s">
        <v>1</v>
      </c>
      <c r="B4858" s="51"/>
      <c r="C4858" s="62" t="s">
        <v>391</v>
      </c>
      <c r="D4858" s="51"/>
      <c r="E4858" s="51"/>
      <c r="F4858" s="51"/>
      <c r="G4858" s="51"/>
      <c r="H4858" s="51"/>
      <c r="I4858" s="51"/>
      <c r="J4858" s="51"/>
      <c r="K4858" s="63">
        <v>105000</v>
      </c>
      <c r="L4858" s="51"/>
      <c r="M4858" s="63">
        <v>5000</v>
      </c>
      <c r="N4858" s="51"/>
      <c r="O4858" s="76">
        <v>4.76</v>
      </c>
      <c r="P4858" s="51"/>
    </row>
    <row r="4859" spans="1:16">
      <c r="A4859" s="54" t="s">
        <v>1</v>
      </c>
      <c r="B4859" s="51"/>
      <c r="C4859" s="54" t="s">
        <v>220</v>
      </c>
      <c r="D4859" s="51"/>
      <c r="E4859" s="56" t="s">
        <v>221</v>
      </c>
      <c r="F4859" s="57"/>
      <c r="G4859" s="57"/>
      <c r="H4859" s="57"/>
      <c r="I4859" s="57"/>
      <c r="J4859" s="57"/>
      <c r="K4859" s="55">
        <v>85000</v>
      </c>
      <c r="L4859" s="51"/>
      <c r="M4859" s="55">
        <v>0</v>
      </c>
      <c r="N4859" s="51"/>
      <c r="O4859" s="81">
        <v>0</v>
      </c>
      <c r="P4859" s="51"/>
    </row>
    <row r="4860" spans="1:16">
      <c r="A4860" s="58" t="s">
        <v>1</v>
      </c>
      <c r="B4860" s="51"/>
      <c r="C4860" s="58" t="s">
        <v>222</v>
      </c>
      <c r="D4860" s="51"/>
      <c r="E4860" s="65" t="s">
        <v>223</v>
      </c>
      <c r="F4860" s="57"/>
      <c r="G4860" s="57"/>
      <c r="H4860" s="57"/>
      <c r="I4860" s="57"/>
      <c r="J4860" s="57"/>
      <c r="K4860" s="59" t="s">
        <v>1</v>
      </c>
      <c r="L4860" s="51"/>
      <c r="M4860" s="59">
        <v>0</v>
      </c>
      <c r="N4860" s="51"/>
      <c r="O4860" s="82" t="s">
        <v>1</v>
      </c>
      <c r="P4860" s="51"/>
    </row>
    <row r="4861" spans="1:16">
      <c r="A4861" s="54" t="s">
        <v>1</v>
      </c>
      <c r="B4861" s="51"/>
      <c r="C4861" s="54" t="s">
        <v>227</v>
      </c>
      <c r="D4861" s="51"/>
      <c r="E4861" s="56" t="s">
        <v>228</v>
      </c>
      <c r="F4861" s="57"/>
      <c r="G4861" s="57"/>
      <c r="H4861" s="57"/>
      <c r="I4861" s="57"/>
      <c r="J4861" s="57"/>
      <c r="K4861" s="55">
        <v>10000</v>
      </c>
      <c r="L4861" s="51"/>
      <c r="M4861" s="55">
        <v>0</v>
      </c>
      <c r="N4861" s="51"/>
      <c r="O4861" s="81">
        <v>0</v>
      </c>
      <c r="P4861" s="51"/>
    </row>
    <row r="4862" spans="1:16">
      <c r="A4862" s="58" t="s">
        <v>1</v>
      </c>
      <c r="B4862" s="51"/>
      <c r="C4862" s="58" t="s">
        <v>229</v>
      </c>
      <c r="D4862" s="51"/>
      <c r="E4862" s="65" t="s">
        <v>230</v>
      </c>
      <c r="F4862" s="57"/>
      <c r="G4862" s="57"/>
      <c r="H4862" s="57"/>
      <c r="I4862" s="57"/>
      <c r="J4862" s="57"/>
      <c r="K4862" s="59" t="s">
        <v>1</v>
      </c>
      <c r="L4862" s="51"/>
      <c r="M4862" s="59">
        <v>0</v>
      </c>
      <c r="N4862" s="51"/>
      <c r="O4862" s="82" t="s">
        <v>1</v>
      </c>
      <c r="P4862" s="51"/>
    </row>
    <row r="4863" spans="1:16">
      <c r="A4863" s="54" t="s">
        <v>1</v>
      </c>
      <c r="B4863" s="51"/>
      <c r="C4863" s="54" t="s">
        <v>235</v>
      </c>
      <c r="D4863" s="51"/>
      <c r="E4863" s="56" t="s">
        <v>236</v>
      </c>
      <c r="F4863" s="57"/>
      <c r="G4863" s="57"/>
      <c r="H4863" s="57"/>
      <c r="I4863" s="57"/>
      <c r="J4863" s="57"/>
      <c r="K4863" s="55">
        <v>10000</v>
      </c>
      <c r="L4863" s="51"/>
      <c r="M4863" s="55">
        <v>5000</v>
      </c>
      <c r="N4863" s="51"/>
      <c r="O4863" s="81">
        <v>50</v>
      </c>
      <c r="P4863" s="51"/>
    </row>
    <row r="4864" spans="1:16">
      <c r="A4864" s="58" t="s">
        <v>1</v>
      </c>
      <c r="B4864" s="51"/>
      <c r="C4864" s="58" t="s">
        <v>327</v>
      </c>
      <c r="D4864" s="51"/>
      <c r="E4864" s="65" t="s">
        <v>328</v>
      </c>
      <c r="F4864" s="57"/>
      <c r="G4864" s="57"/>
      <c r="H4864" s="57"/>
      <c r="I4864" s="57"/>
      <c r="J4864" s="57"/>
      <c r="K4864" s="59" t="s">
        <v>1</v>
      </c>
      <c r="L4864" s="51"/>
      <c r="M4864" s="59">
        <v>5000</v>
      </c>
      <c r="N4864" s="51"/>
      <c r="O4864" s="82" t="s">
        <v>1</v>
      </c>
      <c r="P4864" s="51"/>
    </row>
    <row r="4865" spans="1:16">
      <c r="A4865" s="62" t="s">
        <v>1</v>
      </c>
      <c r="B4865" s="51"/>
      <c r="C4865" s="62" t="s">
        <v>392</v>
      </c>
      <c r="D4865" s="51"/>
      <c r="E4865" s="51"/>
      <c r="F4865" s="51"/>
      <c r="G4865" s="51"/>
      <c r="H4865" s="51"/>
      <c r="I4865" s="51"/>
      <c r="J4865" s="51"/>
      <c r="K4865" s="63">
        <v>5000</v>
      </c>
      <c r="L4865" s="51"/>
      <c r="M4865" s="63">
        <v>0</v>
      </c>
      <c r="N4865" s="51"/>
      <c r="O4865" s="76">
        <v>0</v>
      </c>
      <c r="P4865" s="51"/>
    </row>
    <row r="4866" spans="1:16">
      <c r="A4866" s="62" t="s">
        <v>1</v>
      </c>
      <c r="B4866" s="51"/>
      <c r="C4866" s="62" t="s">
        <v>393</v>
      </c>
      <c r="D4866" s="51"/>
      <c r="E4866" s="51"/>
      <c r="F4866" s="51"/>
      <c r="G4866" s="51"/>
      <c r="H4866" s="51"/>
      <c r="I4866" s="51"/>
      <c r="J4866" s="51"/>
      <c r="K4866" s="63">
        <v>5000</v>
      </c>
      <c r="L4866" s="51"/>
      <c r="M4866" s="63">
        <v>0</v>
      </c>
      <c r="N4866" s="51"/>
      <c r="O4866" s="76">
        <v>0</v>
      </c>
      <c r="P4866" s="51"/>
    </row>
    <row r="4867" spans="1:16">
      <c r="A4867" s="54" t="s">
        <v>1</v>
      </c>
      <c r="B4867" s="51"/>
      <c r="C4867" s="54" t="s">
        <v>235</v>
      </c>
      <c r="D4867" s="51"/>
      <c r="E4867" s="56" t="s">
        <v>236</v>
      </c>
      <c r="F4867" s="57"/>
      <c r="G4867" s="57"/>
      <c r="H4867" s="57"/>
      <c r="I4867" s="57"/>
      <c r="J4867" s="57"/>
      <c r="K4867" s="55">
        <v>5000</v>
      </c>
      <c r="L4867" s="51"/>
      <c r="M4867" s="55">
        <v>0</v>
      </c>
      <c r="N4867" s="51"/>
      <c r="O4867" s="81">
        <v>0</v>
      </c>
      <c r="P4867" s="51"/>
    </row>
    <row r="4868" spans="1:16">
      <c r="A4868" s="58" t="s">
        <v>1</v>
      </c>
      <c r="B4868" s="51"/>
      <c r="C4868" s="58" t="s">
        <v>327</v>
      </c>
      <c r="D4868" s="51"/>
      <c r="E4868" s="65" t="s">
        <v>328</v>
      </c>
      <c r="F4868" s="57"/>
      <c r="G4868" s="57"/>
      <c r="H4868" s="57"/>
      <c r="I4868" s="57"/>
      <c r="J4868" s="57"/>
      <c r="K4868" s="59" t="s">
        <v>1</v>
      </c>
      <c r="L4868" s="51"/>
      <c r="M4868" s="59">
        <v>0</v>
      </c>
      <c r="N4868" s="51"/>
      <c r="O4868" s="82" t="s">
        <v>1</v>
      </c>
      <c r="P4868" s="51"/>
    </row>
    <row r="4869" spans="1:16">
      <c r="A4869" s="62" t="s">
        <v>1</v>
      </c>
      <c r="B4869" s="51"/>
      <c r="C4869" s="62" t="s">
        <v>394</v>
      </c>
      <c r="D4869" s="51"/>
      <c r="E4869" s="51"/>
      <c r="F4869" s="51"/>
      <c r="G4869" s="51"/>
      <c r="H4869" s="51"/>
      <c r="I4869" s="51"/>
      <c r="J4869" s="51"/>
      <c r="K4869" s="63">
        <v>13000</v>
      </c>
      <c r="L4869" s="51"/>
      <c r="M4869" s="63">
        <v>0</v>
      </c>
      <c r="N4869" s="51"/>
      <c r="O4869" s="76">
        <v>0</v>
      </c>
      <c r="P4869" s="51"/>
    </row>
    <row r="4870" spans="1:16">
      <c r="A4870" s="62" t="s">
        <v>1</v>
      </c>
      <c r="B4870" s="51"/>
      <c r="C4870" s="62" t="s">
        <v>395</v>
      </c>
      <c r="D4870" s="51"/>
      <c r="E4870" s="51"/>
      <c r="F4870" s="51"/>
      <c r="G4870" s="51"/>
      <c r="H4870" s="51"/>
      <c r="I4870" s="51"/>
      <c r="J4870" s="51"/>
      <c r="K4870" s="63">
        <v>13000</v>
      </c>
      <c r="L4870" s="51"/>
      <c r="M4870" s="63">
        <v>0</v>
      </c>
      <c r="N4870" s="51"/>
      <c r="O4870" s="76">
        <v>0</v>
      </c>
      <c r="P4870" s="51"/>
    </row>
    <row r="4871" spans="1:16">
      <c r="A4871" s="54" t="s">
        <v>1</v>
      </c>
      <c r="B4871" s="51"/>
      <c r="C4871" s="54" t="s">
        <v>239</v>
      </c>
      <c r="D4871" s="51"/>
      <c r="E4871" s="56" t="s">
        <v>240</v>
      </c>
      <c r="F4871" s="57"/>
      <c r="G4871" s="57"/>
      <c r="H4871" s="57"/>
      <c r="I4871" s="57"/>
      <c r="J4871" s="57"/>
      <c r="K4871" s="55">
        <v>13000</v>
      </c>
      <c r="L4871" s="51"/>
      <c r="M4871" s="55">
        <v>0</v>
      </c>
      <c r="N4871" s="51"/>
      <c r="O4871" s="81">
        <v>0</v>
      </c>
      <c r="P4871" s="51"/>
    </row>
    <row r="4872" spans="1:16">
      <c r="A4872" s="58" t="s">
        <v>1</v>
      </c>
      <c r="B4872" s="51"/>
      <c r="C4872" s="58" t="s">
        <v>276</v>
      </c>
      <c r="D4872" s="51"/>
      <c r="E4872" s="65" t="s">
        <v>277</v>
      </c>
      <c r="F4872" s="57"/>
      <c r="G4872" s="57"/>
      <c r="H4872" s="57"/>
      <c r="I4872" s="57"/>
      <c r="J4872" s="57"/>
      <c r="K4872" s="59" t="s">
        <v>1</v>
      </c>
      <c r="L4872" s="51"/>
      <c r="M4872" s="59">
        <v>0</v>
      </c>
      <c r="N4872" s="51"/>
      <c r="O4872" s="82" t="s">
        <v>1</v>
      </c>
      <c r="P4872" s="51"/>
    </row>
    <row r="4873" spans="1:16">
      <c r="A4873" s="60"/>
      <c r="B4873" s="51"/>
      <c r="C4873" s="60" t="s">
        <v>646</v>
      </c>
      <c r="D4873" s="51"/>
      <c r="E4873" s="64" t="s">
        <v>647</v>
      </c>
      <c r="F4873" s="57"/>
      <c r="G4873" s="57"/>
      <c r="H4873" s="57"/>
      <c r="I4873" s="57"/>
      <c r="J4873" s="57"/>
      <c r="K4873" s="61">
        <v>190000</v>
      </c>
      <c r="L4873" s="51"/>
      <c r="M4873" s="61">
        <v>66397.509999999995</v>
      </c>
      <c r="N4873" s="51"/>
      <c r="O4873" s="80">
        <v>34.950000000000003</v>
      </c>
      <c r="P4873" s="51"/>
    </row>
    <row r="4874" spans="1:16">
      <c r="A4874" s="62" t="s">
        <v>1</v>
      </c>
      <c r="B4874" s="51"/>
      <c r="C4874" s="62" t="s">
        <v>390</v>
      </c>
      <c r="D4874" s="51"/>
      <c r="E4874" s="51"/>
      <c r="F4874" s="51"/>
      <c r="G4874" s="51"/>
      <c r="H4874" s="51"/>
      <c r="I4874" s="51"/>
      <c r="J4874" s="51"/>
      <c r="K4874" s="63">
        <v>190000</v>
      </c>
      <c r="L4874" s="51"/>
      <c r="M4874" s="63">
        <v>66397.509999999995</v>
      </c>
      <c r="N4874" s="51"/>
      <c r="O4874" s="76">
        <v>34.950000000000003</v>
      </c>
      <c r="P4874" s="51"/>
    </row>
    <row r="4875" spans="1:16">
      <c r="A4875" s="62" t="s">
        <v>1</v>
      </c>
      <c r="B4875" s="51"/>
      <c r="C4875" s="62" t="s">
        <v>391</v>
      </c>
      <c r="D4875" s="51"/>
      <c r="E4875" s="51"/>
      <c r="F4875" s="51"/>
      <c r="G4875" s="51"/>
      <c r="H4875" s="51"/>
      <c r="I4875" s="51"/>
      <c r="J4875" s="51"/>
      <c r="K4875" s="63">
        <v>190000</v>
      </c>
      <c r="L4875" s="51"/>
      <c r="M4875" s="63">
        <v>66397.509999999995</v>
      </c>
      <c r="N4875" s="51"/>
      <c r="O4875" s="76">
        <v>34.950000000000003</v>
      </c>
      <c r="P4875" s="51"/>
    </row>
    <row r="4876" spans="1:16">
      <c r="A4876" s="54" t="s">
        <v>1</v>
      </c>
      <c r="B4876" s="51"/>
      <c r="C4876" s="54" t="s">
        <v>235</v>
      </c>
      <c r="D4876" s="51"/>
      <c r="E4876" s="56" t="s">
        <v>236</v>
      </c>
      <c r="F4876" s="57"/>
      <c r="G4876" s="57"/>
      <c r="H4876" s="57"/>
      <c r="I4876" s="57"/>
      <c r="J4876" s="57"/>
      <c r="K4876" s="55">
        <v>190000</v>
      </c>
      <c r="L4876" s="51"/>
      <c r="M4876" s="55">
        <v>66397.509999999995</v>
      </c>
      <c r="N4876" s="51"/>
      <c r="O4876" s="81">
        <v>34.950000000000003</v>
      </c>
      <c r="P4876" s="51"/>
    </row>
    <row r="4877" spans="1:16">
      <c r="A4877" s="58" t="s">
        <v>1</v>
      </c>
      <c r="B4877" s="51"/>
      <c r="C4877" s="58" t="s">
        <v>237</v>
      </c>
      <c r="D4877" s="51"/>
      <c r="E4877" s="65" t="s">
        <v>238</v>
      </c>
      <c r="F4877" s="57"/>
      <c r="G4877" s="57"/>
      <c r="H4877" s="57"/>
      <c r="I4877" s="57"/>
      <c r="J4877" s="57"/>
      <c r="K4877" s="59" t="s">
        <v>1</v>
      </c>
      <c r="L4877" s="51"/>
      <c r="M4877" s="59">
        <v>2700</v>
      </c>
      <c r="N4877" s="51"/>
      <c r="O4877" s="82" t="s">
        <v>1</v>
      </c>
      <c r="P4877" s="51"/>
    </row>
    <row r="4878" spans="1:16">
      <c r="A4878" s="58" t="s">
        <v>1</v>
      </c>
      <c r="B4878" s="51"/>
      <c r="C4878" s="58" t="s">
        <v>327</v>
      </c>
      <c r="D4878" s="51"/>
      <c r="E4878" s="65" t="s">
        <v>328</v>
      </c>
      <c r="F4878" s="57"/>
      <c r="G4878" s="57"/>
      <c r="H4878" s="57"/>
      <c r="I4878" s="57"/>
      <c r="J4878" s="57"/>
      <c r="K4878" s="59" t="s">
        <v>1</v>
      </c>
      <c r="L4878" s="51"/>
      <c r="M4878" s="59">
        <v>55920.01</v>
      </c>
      <c r="N4878" s="51"/>
      <c r="O4878" s="82" t="s">
        <v>1</v>
      </c>
      <c r="P4878" s="51"/>
    </row>
    <row r="4879" spans="1:16">
      <c r="A4879" s="58" t="s">
        <v>1</v>
      </c>
      <c r="B4879" s="51"/>
      <c r="C4879" s="58" t="s">
        <v>270</v>
      </c>
      <c r="D4879" s="51"/>
      <c r="E4879" s="65" t="s">
        <v>271</v>
      </c>
      <c r="F4879" s="57"/>
      <c r="G4879" s="57"/>
      <c r="H4879" s="57"/>
      <c r="I4879" s="57"/>
      <c r="J4879" s="57"/>
      <c r="K4879" s="59" t="s">
        <v>1</v>
      </c>
      <c r="L4879" s="51"/>
      <c r="M4879" s="59">
        <v>7777.5</v>
      </c>
      <c r="N4879" s="51"/>
      <c r="O4879" s="82" t="s">
        <v>1</v>
      </c>
      <c r="P4879" s="51"/>
    </row>
    <row r="4880" spans="1:16">
      <c r="A4880" s="60"/>
      <c r="B4880" s="51"/>
      <c r="C4880" s="60" t="s">
        <v>1008</v>
      </c>
      <c r="D4880" s="51"/>
      <c r="E4880" s="64" t="s">
        <v>1009</v>
      </c>
      <c r="F4880" s="57"/>
      <c r="G4880" s="57"/>
      <c r="H4880" s="57"/>
      <c r="I4880" s="57"/>
      <c r="J4880" s="57"/>
      <c r="K4880" s="61">
        <v>280000</v>
      </c>
      <c r="L4880" s="51"/>
      <c r="M4880" s="61">
        <v>0</v>
      </c>
      <c r="N4880" s="51"/>
      <c r="O4880" s="80">
        <v>0</v>
      </c>
      <c r="P4880" s="51"/>
    </row>
    <row r="4881" spans="1:16">
      <c r="A4881" s="62" t="s">
        <v>1</v>
      </c>
      <c r="B4881" s="51"/>
      <c r="C4881" s="62" t="s">
        <v>390</v>
      </c>
      <c r="D4881" s="51"/>
      <c r="E4881" s="51"/>
      <c r="F4881" s="51"/>
      <c r="G4881" s="51"/>
      <c r="H4881" s="51"/>
      <c r="I4881" s="51"/>
      <c r="J4881" s="51"/>
      <c r="K4881" s="63">
        <v>280000</v>
      </c>
      <c r="L4881" s="51"/>
      <c r="M4881" s="63">
        <v>0</v>
      </c>
      <c r="N4881" s="51"/>
      <c r="O4881" s="76">
        <v>0</v>
      </c>
      <c r="P4881" s="51"/>
    </row>
    <row r="4882" spans="1:16">
      <c r="A4882" s="62" t="s">
        <v>1</v>
      </c>
      <c r="B4882" s="51"/>
      <c r="C4882" s="62" t="s">
        <v>391</v>
      </c>
      <c r="D4882" s="51"/>
      <c r="E4882" s="51"/>
      <c r="F4882" s="51"/>
      <c r="G4882" s="51"/>
      <c r="H4882" s="51"/>
      <c r="I4882" s="51"/>
      <c r="J4882" s="51"/>
      <c r="K4882" s="63">
        <v>280000</v>
      </c>
      <c r="L4882" s="51"/>
      <c r="M4882" s="63">
        <v>0</v>
      </c>
      <c r="N4882" s="51"/>
      <c r="O4882" s="76">
        <v>0</v>
      </c>
      <c r="P4882" s="51"/>
    </row>
    <row r="4883" spans="1:16">
      <c r="A4883" s="54" t="s">
        <v>1</v>
      </c>
      <c r="B4883" s="51"/>
      <c r="C4883" s="54" t="s">
        <v>220</v>
      </c>
      <c r="D4883" s="51"/>
      <c r="E4883" s="56" t="s">
        <v>221</v>
      </c>
      <c r="F4883" s="57"/>
      <c r="G4883" s="57"/>
      <c r="H4883" s="57"/>
      <c r="I4883" s="57"/>
      <c r="J4883" s="57"/>
      <c r="K4883" s="55">
        <v>200000</v>
      </c>
      <c r="L4883" s="51"/>
      <c r="M4883" s="55">
        <v>0</v>
      </c>
      <c r="N4883" s="51"/>
      <c r="O4883" s="81">
        <v>0</v>
      </c>
      <c r="P4883" s="51"/>
    </row>
    <row r="4884" spans="1:16">
      <c r="A4884" s="58" t="s">
        <v>1</v>
      </c>
      <c r="B4884" s="51"/>
      <c r="C4884" s="58" t="s">
        <v>222</v>
      </c>
      <c r="D4884" s="51"/>
      <c r="E4884" s="65" t="s">
        <v>223</v>
      </c>
      <c r="F4884" s="57"/>
      <c r="G4884" s="57"/>
      <c r="H4884" s="57"/>
      <c r="I4884" s="57"/>
      <c r="J4884" s="57"/>
      <c r="K4884" s="59" t="s">
        <v>1</v>
      </c>
      <c r="L4884" s="51"/>
      <c r="M4884" s="59">
        <v>0</v>
      </c>
      <c r="N4884" s="51"/>
      <c r="O4884" s="82" t="s">
        <v>1</v>
      </c>
      <c r="P4884" s="51"/>
    </row>
    <row r="4885" spans="1:16">
      <c r="A4885" s="54" t="s">
        <v>1</v>
      </c>
      <c r="B4885" s="51"/>
      <c r="C4885" s="54" t="s">
        <v>231</v>
      </c>
      <c r="D4885" s="51"/>
      <c r="E4885" s="56" t="s">
        <v>232</v>
      </c>
      <c r="F4885" s="57"/>
      <c r="G4885" s="57"/>
      <c r="H4885" s="57"/>
      <c r="I4885" s="57"/>
      <c r="J4885" s="57"/>
      <c r="K4885" s="55">
        <v>10000</v>
      </c>
      <c r="L4885" s="51"/>
      <c r="M4885" s="55">
        <v>0</v>
      </c>
      <c r="N4885" s="51"/>
      <c r="O4885" s="81">
        <v>0</v>
      </c>
      <c r="P4885" s="51"/>
    </row>
    <row r="4886" spans="1:16">
      <c r="A4886" s="58" t="s">
        <v>1</v>
      </c>
      <c r="B4886" s="51"/>
      <c r="C4886" s="58" t="s">
        <v>260</v>
      </c>
      <c r="D4886" s="51"/>
      <c r="E4886" s="65" t="s">
        <v>261</v>
      </c>
      <c r="F4886" s="57"/>
      <c r="G4886" s="57"/>
      <c r="H4886" s="57"/>
      <c r="I4886" s="57"/>
      <c r="J4886" s="57"/>
      <c r="K4886" s="59" t="s">
        <v>1</v>
      </c>
      <c r="L4886" s="51"/>
      <c r="M4886" s="59">
        <v>0</v>
      </c>
      <c r="N4886" s="51"/>
      <c r="O4886" s="82" t="s">
        <v>1</v>
      </c>
      <c r="P4886" s="51"/>
    </row>
    <row r="4887" spans="1:16">
      <c r="A4887" s="54" t="s">
        <v>1</v>
      </c>
      <c r="B4887" s="51"/>
      <c r="C4887" s="54" t="s">
        <v>235</v>
      </c>
      <c r="D4887" s="51"/>
      <c r="E4887" s="56" t="s">
        <v>236</v>
      </c>
      <c r="F4887" s="57"/>
      <c r="G4887" s="57"/>
      <c r="H4887" s="57"/>
      <c r="I4887" s="57"/>
      <c r="J4887" s="57"/>
      <c r="K4887" s="55">
        <v>40000</v>
      </c>
      <c r="L4887" s="51"/>
      <c r="M4887" s="55">
        <v>0</v>
      </c>
      <c r="N4887" s="51"/>
      <c r="O4887" s="81">
        <v>0</v>
      </c>
      <c r="P4887" s="51"/>
    </row>
    <row r="4888" spans="1:16">
      <c r="A4888" s="58" t="s">
        <v>1</v>
      </c>
      <c r="B4888" s="51"/>
      <c r="C4888" s="58" t="s">
        <v>327</v>
      </c>
      <c r="D4888" s="51"/>
      <c r="E4888" s="65" t="s">
        <v>328</v>
      </c>
      <c r="F4888" s="57"/>
      <c r="G4888" s="57"/>
      <c r="H4888" s="57"/>
      <c r="I4888" s="57"/>
      <c r="J4888" s="57"/>
      <c r="K4888" s="59" t="s">
        <v>1</v>
      </c>
      <c r="L4888" s="51"/>
      <c r="M4888" s="59">
        <v>0</v>
      </c>
      <c r="N4888" s="51"/>
      <c r="O4888" s="82" t="s">
        <v>1</v>
      </c>
      <c r="P4888" s="51"/>
    </row>
    <row r="4889" spans="1:16">
      <c r="A4889" s="58" t="s">
        <v>1</v>
      </c>
      <c r="B4889" s="51"/>
      <c r="C4889" s="58" t="s">
        <v>270</v>
      </c>
      <c r="D4889" s="51"/>
      <c r="E4889" s="65" t="s">
        <v>271</v>
      </c>
      <c r="F4889" s="57"/>
      <c r="G4889" s="57"/>
      <c r="H4889" s="57"/>
      <c r="I4889" s="57"/>
      <c r="J4889" s="57"/>
      <c r="K4889" s="59" t="s">
        <v>1</v>
      </c>
      <c r="L4889" s="51"/>
      <c r="M4889" s="59">
        <v>0</v>
      </c>
      <c r="N4889" s="51"/>
      <c r="O4889" s="82" t="s">
        <v>1</v>
      </c>
      <c r="P4889" s="51"/>
    </row>
    <row r="4890" spans="1:16">
      <c r="A4890" s="54" t="s">
        <v>1</v>
      </c>
      <c r="B4890" s="51"/>
      <c r="C4890" s="54" t="s">
        <v>262</v>
      </c>
      <c r="D4890" s="51"/>
      <c r="E4890" s="56" t="s">
        <v>263</v>
      </c>
      <c r="F4890" s="57"/>
      <c r="G4890" s="57"/>
      <c r="H4890" s="57"/>
      <c r="I4890" s="57"/>
      <c r="J4890" s="57"/>
      <c r="K4890" s="55">
        <v>30000</v>
      </c>
      <c r="L4890" s="51"/>
      <c r="M4890" s="55">
        <v>0</v>
      </c>
      <c r="N4890" s="51"/>
      <c r="O4890" s="81">
        <v>0</v>
      </c>
      <c r="P4890" s="51"/>
    </row>
    <row r="4891" spans="1:16">
      <c r="A4891" s="58" t="s">
        <v>1</v>
      </c>
      <c r="B4891" s="51"/>
      <c r="C4891" s="58" t="s">
        <v>264</v>
      </c>
      <c r="D4891" s="51"/>
      <c r="E4891" s="65" t="s">
        <v>265</v>
      </c>
      <c r="F4891" s="57"/>
      <c r="G4891" s="57"/>
      <c r="H4891" s="57"/>
      <c r="I4891" s="57"/>
      <c r="J4891" s="57"/>
      <c r="K4891" s="59" t="s">
        <v>1</v>
      </c>
      <c r="L4891" s="51"/>
      <c r="M4891" s="59">
        <v>0</v>
      </c>
      <c r="N4891" s="51"/>
      <c r="O4891" s="82" t="s">
        <v>1</v>
      </c>
      <c r="P4891" s="51"/>
    </row>
    <row r="4892" spans="1:16">
      <c r="A4892" s="66" t="s">
        <v>1</v>
      </c>
      <c r="B4892" s="51"/>
      <c r="C4892" s="66" t="s">
        <v>612</v>
      </c>
      <c r="D4892" s="51"/>
      <c r="E4892" s="70" t="s">
        <v>613</v>
      </c>
      <c r="F4892" s="57"/>
      <c r="G4892" s="57"/>
      <c r="H4892" s="57"/>
      <c r="I4892" s="57"/>
      <c r="J4892" s="57"/>
      <c r="K4892" s="67">
        <v>470000</v>
      </c>
      <c r="L4892" s="51"/>
      <c r="M4892" s="67">
        <v>220766.99</v>
      </c>
      <c r="N4892" s="51"/>
      <c r="O4892" s="79">
        <v>46.97</v>
      </c>
      <c r="P4892" s="51"/>
    </row>
    <row r="4893" spans="1:16">
      <c r="A4893" s="60"/>
      <c r="B4893" s="51"/>
      <c r="C4893" s="60" t="s">
        <v>614</v>
      </c>
      <c r="D4893" s="51"/>
      <c r="E4893" s="64" t="s">
        <v>615</v>
      </c>
      <c r="F4893" s="57"/>
      <c r="G4893" s="57"/>
      <c r="H4893" s="57"/>
      <c r="I4893" s="57"/>
      <c r="J4893" s="57"/>
      <c r="K4893" s="61">
        <v>470000</v>
      </c>
      <c r="L4893" s="51"/>
      <c r="M4893" s="61">
        <v>220766.99</v>
      </c>
      <c r="N4893" s="51"/>
      <c r="O4893" s="80">
        <v>46.97</v>
      </c>
      <c r="P4893" s="51"/>
    </row>
    <row r="4894" spans="1:16">
      <c r="A4894" s="62" t="s">
        <v>1</v>
      </c>
      <c r="B4894" s="51"/>
      <c r="C4894" s="62" t="s">
        <v>384</v>
      </c>
      <c r="D4894" s="51"/>
      <c r="E4894" s="51"/>
      <c r="F4894" s="51"/>
      <c r="G4894" s="51"/>
      <c r="H4894" s="51"/>
      <c r="I4894" s="51"/>
      <c r="J4894" s="51"/>
      <c r="K4894" s="63">
        <v>470000</v>
      </c>
      <c r="L4894" s="51"/>
      <c r="M4894" s="63">
        <v>220766.99</v>
      </c>
      <c r="N4894" s="51"/>
      <c r="O4894" s="76">
        <v>46.97</v>
      </c>
      <c r="P4894" s="51"/>
    </row>
    <row r="4895" spans="1:16">
      <c r="A4895" s="62" t="s">
        <v>1</v>
      </c>
      <c r="B4895" s="51"/>
      <c r="C4895" s="62" t="s">
        <v>385</v>
      </c>
      <c r="D4895" s="51"/>
      <c r="E4895" s="51"/>
      <c r="F4895" s="51"/>
      <c r="G4895" s="51"/>
      <c r="H4895" s="51"/>
      <c r="I4895" s="51"/>
      <c r="J4895" s="51"/>
      <c r="K4895" s="63">
        <v>470000</v>
      </c>
      <c r="L4895" s="51"/>
      <c r="M4895" s="63">
        <v>220766.99</v>
      </c>
      <c r="N4895" s="51"/>
      <c r="O4895" s="76">
        <v>46.97</v>
      </c>
      <c r="P4895" s="51"/>
    </row>
    <row r="4896" spans="1:16">
      <c r="A4896" s="54" t="s">
        <v>1</v>
      </c>
      <c r="B4896" s="51"/>
      <c r="C4896" s="54" t="s">
        <v>235</v>
      </c>
      <c r="D4896" s="51"/>
      <c r="E4896" s="56" t="s">
        <v>236</v>
      </c>
      <c r="F4896" s="57"/>
      <c r="G4896" s="57"/>
      <c r="H4896" s="57"/>
      <c r="I4896" s="57"/>
      <c r="J4896" s="57"/>
      <c r="K4896" s="55">
        <v>470000</v>
      </c>
      <c r="L4896" s="51"/>
      <c r="M4896" s="55">
        <v>220766.99</v>
      </c>
      <c r="N4896" s="51"/>
      <c r="O4896" s="81">
        <v>46.97</v>
      </c>
      <c r="P4896" s="51"/>
    </row>
    <row r="4897" spans="1:16">
      <c r="A4897" s="58" t="s">
        <v>1</v>
      </c>
      <c r="B4897" s="51"/>
      <c r="C4897" s="58" t="s">
        <v>327</v>
      </c>
      <c r="D4897" s="51"/>
      <c r="E4897" s="65" t="s">
        <v>328</v>
      </c>
      <c r="F4897" s="57"/>
      <c r="G4897" s="57"/>
      <c r="H4897" s="57"/>
      <c r="I4897" s="57"/>
      <c r="J4897" s="57"/>
      <c r="K4897" s="59" t="s">
        <v>1</v>
      </c>
      <c r="L4897" s="51"/>
      <c r="M4897" s="59">
        <v>220766.99</v>
      </c>
      <c r="N4897" s="51"/>
      <c r="O4897" s="82" t="s">
        <v>1</v>
      </c>
      <c r="P4897" s="51"/>
    </row>
    <row r="4898" spans="1:16">
      <c r="A4898" s="68" t="s">
        <v>1</v>
      </c>
      <c r="B4898" s="51"/>
      <c r="C4898" s="68" t="s">
        <v>928</v>
      </c>
      <c r="D4898" s="51"/>
      <c r="E4898" s="51"/>
      <c r="F4898" s="51"/>
      <c r="G4898" s="51"/>
      <c r="H4898" s="51"/>
      <c r="I4898" s="51"/>
      <c r="J4898" s="51"/>
      <c r="K4898" s="69">
        <v>19397528.039999999</v>
      </c>
      <c r="L4898" s="51"/>
      <c r="M4898" s="69">
        <v>8942916.8399999999</v>
      </c>
      <c r="N4898" s="51"/>
      <c r="O4898" s="75">
        <v>46.1</v>
      </c>
      <c r="P4898" s="51"/>
    </row>
    <row r="4899" spans="1:16">
      <c r="A4899" s="66" t="s">
        <v>1</v>
      </c>
      <c r="B4899" s="51"/>
      <c r="C4899" s="66" t="s">
        <v>596</v>
      </c>
      <c r="D4899" s="51"/>
      <c r="E4899" s="70" t="s">
        <v>597</v>
      </c>
      <c r="F4899" s="57"/>
      <c r="G4899" s="57"/>
      <c r="H4899" s="57"/>
      <c r="I4899" s="57"/>
      <c r="J4899" s="57"/>
      <c r="K4899" s="67">
        <v>18897528.039999999</v>
      </c>
      <c r="L4899" s="51"/>
      <c r="M4899" s="67">
        <v>8702676.6300000008</v>
      </c>
      <c r="N4899" s="51"/>
      <c r="O4899" s="79">
        <v>46.05</v>
      </c>
      <c r="P4899" s="51"/>
    </row>
    <row r="4900" spans="1:16">
      <c r="A4900" s="60"/>
      <c r="B4900" s="51"/>
      <c r="C4900" s="60" t="s">
        <v>644</v>
      </c>
      <c r="D4900" s="51"/>
      <c r="E4900" s="64" t="s">
        <v>645</v>
      </c>
      <c r="F4900" s="57"/>
      <c r="G4900" s="57"/>
      <c r="H4900" s="57"/>
      <c r="I4900" s="57"/>
      <c r="J4900" s="57"/>
      <c r="K4900" s="61">
        <v>18395000</v>
      </c>
      <c r="L4900" s="51"/>
      <c r="M4900" s="61">
        <v>8641050.7300000004</v>
      </c>
      <c r="N4900" s="51"/>
      <c r="O4900" s="80">
        <v>46.97</v>
      </c>
      <c r="P4900" s="51"/>
    </row>
    <row r="4901" spans="1:16">
      <c r="A4901" s="62" t="s">
        <v>1</v>
      </c>
      <c r="B4901" s="51"/>
      <c r="C4901" s="62" t="s">
        <v>384</v>
      </c>
      <c r="D4901" s="51"/>
      <c r="E4901" s="51"/>
      <c r="F4901" s="51"/>
      <c r="G4901" s="51"/>
      <c r="H4901" s="51"/>
      <c r="I4901" s="51"/>
      <c r="J4901" s="51"/>
      <c r="K4901" s="63">
        <v>14016000</v>
      </c>
      <c r="L4901" s="51"/>
      <c r="M4901" s="63">
        <v>6936312.54</v>
      </c>
      <c r="N4901" s="51"/>
      <c r="O4901" s="76">
        <v>49.49</v>
      </c>
      <c r="P4901" s="51"/>
    </row>
    <row r="4902" spans="1:16">
      <c r="A4902" s="62" t="s">
        <v>1</v>
      </c>
      <c r="B4902" s="51"/>
      <c r="C4902" s="62" t="s">
        <v>385</v>
      </c>
      <c r="D4902" s="51"/>
      <c r="E4902" s="51"/>
      <c r="F4902" s="51"/>
      <c r="G4902" s="51"/>
      <c r="H4902" s="51"/>
      <c r="I4902" s="51"/>
      <c r="J4902" s="51"/>
      <c r="K4902" s="63">
        <v>14016000</v>
      </c>
      <c r="L4902" s="51"/>
      <c r="M4902" s="63">
        <v>6936312.54</v>
      </c>
      <c r="N4902" s="51"/>
      <c r="O4902" s="76">
        <v>49.49</v>
      </c>
      <c r="P4902" s="51"/>
    </row>
    <row r="4903" spans="1:16">
      <c r="A4903" s="54" t="s">
        <v>1</v>
      </c>
      <c r="B4903" s="51"/>
      <c r="C4903" s="54" t="s">
        <v>220</v>
      </c>
      <c r="D4903" s="51"/>
      <c r="E4903" s="56" t="s">
        <v>221</v>
      </c>
      <c r="F4903" s="57"/>
      <c r="G4903" s="57"/>
      <c r="H4903" s="57"/>
      <c r="I4903" s="57"/>
      <c r="J4903" s="57"/>
      <c r="K4903" s="55">
        <v>11920000</v>
      </c>
      <c r="L4903" s="51"/>
      <c r="M4903" s="55">
        <v>5948176.25</v>
      </c>
      <c r="N4903" s="51"/>
      <c r="O4903" s="81">
        <v>49.9</v>
      </c>
      <c r="P4903" s="51"/>
    </row>
    <row r="4904" spans="1:16">
      <c r="A4904" s="58" t="s">
        <v>1</v>
      </c>
      <c r="B4904" s="51"/>
      <c r="C4904" s="58" t="s">
        <v>222</v>
      </c>
      <c r="D4904" s="51"/>
      <c r="E4904" s="65" t="s">
        <v>223</v>
      </c>
      <c r="F4904" s="57"/>
      <c r="G4904" s="57"/>
      <c r="H4904" s="57"/>
      <c r="I4904" s="57"/>
      <c r="J4904" s="57"/>
      <c r="K4904" s="59" t="s">
        <v>1</v>
      </c>
      <c r="L4904" s="51"/>
      <c r="M4904" s="59">
        <v>5948176.25</v>
      </c>
      <c r="N4904" s="51"/>
      <c r="O4904" s="82" t="s">
        <v>1</v>
      </c>
      <c r="P4904" s="51"/>
    </row>
    <row r="4905" spans="1:16">
      <c r="A4905" s="54" t="s">
        <v>1</v>
      </c>
      <c r="B4905" s="51"/>
      <c r="C4905" s="54" t="s">
        <v>224</v>
      </c>
      <c r="D4905" s="51"/>
      <c r="E4905" s="56" t="s">
        <v>225</v>
      </c>
      <c r="F4905" s="57"/>
      <c r="G4905" s="57"/>
      <c r="H4905" s="57"/>
      <c r="I4905" s="57"/>
      <c r="J4905" s="57"/>
      <c r="K4905" s="55">
        <v>20000</v>
      </c>
      <c r="L4905" s="51"/>
      <c r="M4905" s="55">
        <v>6687.22</v>
      </c>
      <c r="N4905" s="51"/>
      <c r="O4905" s="81">
        <v>33.44</v>
      </c>
      <c r="P4905" s="51"/>
    </row>
    <row r="4906" spans="1:16">
      <c r="A4906" s="58" t="s">
        <v>1</v>
      </c>
      <c r="B4906" s="51"/>
      <c r="C4906" s="58" t="s">
        <v>226</v>
      </c>
      <c r="D4906" s="51"/>
      <c r="E4906" s="65" t="s">
        <v>225</v>
      </c>
      <c r="F4906" s="57"/>
      <c r="G4906" s="57"/>
      <c r="H4906" s="57"/>
      <c r="I4906" s="57"/>
      <c r="J4906" s="57"/>
      <c r="K4906" s="59" t="s">
        <v>1</v>
      </c>
      <c r="L4906" s="51"/>
      <c r="M4906" s="59">
        <v>6687.22</v>
      </c>
      <c r="N4906" s="51"/>
      <c r="O4906" s="82" t="s">
        <v>1</v>
      </c>
      <c r="P4906" s="51"/>
    </row>
    <row r="4907" spans="1:16">
      <c r="A4907" s="54" t="s">
        <v>1</v>
      </c>
      <c r="B4907" s="51"/>
      <c r="C4907" s="54" t="s">
        <v>227</v>
      </c>
      <c r="D4907" s="51"/>
      <c r="E4907" s="56" t="s">
        <v>228</v>
      </c>
      <c r="F4907" s="57"/>
      <c r="G4907" s="57"/>
      <c r="H4907" s="57"/>
      <c r="I4907" s="57"/>
      <c r="J4907" s="57"/>
      <c r="K4907" s="55">
        <v>2026000</v>
      </c>
      <c r="L4907" s="51"/>
      <c r="M4907" s="55">
        <v>981449.07</v>
      </c>
      <c r="N4907" s="51"/>
      <c r="O4907" s="81">
        <v>48.44</v>
      </c>
      <c r="P4907" s="51"/>
    </row>
    <row r="4908" spans="1:16">
      <c r="A4908" s="58" t="s">
        <v>1</v>
      </c>
      <c r="B4908" s="51"/>
      <c r="C4908" s="58" t="s">
        <v>229</v>
      </c>
      <c r="D4908" s="51"/>
      <c r="E4908" s="65" t="s">
        <v>230</v>
      </c>
      <c r="F4908" s="57"/>
      <c r="G4908" s="57"/>
      <c r="H4908" s="57"/>
      <c r="I4908" s="57"/>
      <c r="J4908" s="57"/>
      <c r="K4908" s="59" t="s">
        <v>1</v>
      </c>
      <c r="L4908" s="51"/>
      <c r="M4908" s="59">
        <v>981449.07</v>
      </c>
      <c r="N4908" s="51"/>
      <c r="O4908" s="82" t="s">
        <v>1</v>
      </c>
      <c r="P4908" s="51"/>
    </row>
    <row r="4909" spans="1:16">
      <c r="A4909" s="54" t="s">
        <v>1</v>
      </c>
      <c r="B4909" s="51"/>
      <c r="C4909" s="54" t="s">
        <v>235</v>
      </c>
      <c r="D4909" s="51"/>
      <c r="E4909" s="56" t="s">
        <v>236</v>
      </c>
      <c r="F4909" s="57"/>
      <c r="G4909" s="57"/>
      <c r="H4909" s="57"/>
      <c r="I4909" s="57"/>
      <c r="J4909" s="57"/>
      <c r="K4909" s="55">
        <v>50000</v>
      </c>
      <c r="L4909" s="51"/>
      <c r="M4909" s="55">
        <v>0</v>
      </c>
      <c r="N4909" s="51"/>
      <c r="O4909" s="81">
        <v>0</v>
      </c>
      <c r="P4909" s="51"/>
    </row>
    <row r="4910" spans="1:16">
      <c r="A4910" s="58" t="s">
        <v>1</v>
      </c>
      <c r="B4910" s="51"/>
      <c r="C4910" s="58" t="s">
        <v>327</v>
      </c>
      <c r="D4910" s="51"/>
      <c r="E4910" s="65" t="s">
        <v>328</v>
      </c>
      <c r="F4910" s="57"/>
      <c r="G4910" s="57"/>
      <c r="H4910" s="57"/>
      <c r="I4910" s="57"/>
      <c r="J4910" s="57"/>
      <c r="K4910" s="59" t="s">
        <v>1</v>
      </c>
      <c r="L4910" s="51"/>
      <c r="M4910" s="59">
        <v>0</v>
      </c>
      <c r="N4910" s="51"/>
      <c r="O4910" s="82" t="s">
        <v>1</v>
      </c>
      <c r="P4910" s="51"/>
    </row>
    <row r="4911" spans="1:16">
      <c r="A4911" s="62" t="s">
        <v>1</v>
      </c>
      <c r="B4911" s="51"/>
      <c r="C4911" s="62" t="s">
        <v>386</v>
      </c>
      <c r="D4911" s="51"/>
      <c r="E4911" s="51"/>
      <c r="F4911" s="51"/>
      <c r="G4911" s="51"/>
      <c r="H4911" s="51"/>
      <c r="I4911" s="51"/>
      <c r="J4911" s="51"/>
      <c r="K4911" s="63">
        <v>330000</v>
      </c>
      <c r="L4911" s="51"/>
      <c r="M4911" s="63">
        <v>154778.5</v>
      </c>
      <c r="N4911" s="51"/>
      <c r="O4911" s="76">
        <v>46.9</v>
      </c>
      <c r="P4911" s="51"/>
    </row>
    <row r="4912" spans="1:16">
      <c r="A4912" s="62" t="s">
        <v>1</v>
      </c>
      <c r="B4912" s="51"/>
      <c r="C4912" s="62" t="s">
        <v>387</v>
      </c>
      <c r="D4912" s="51"/>
      <c r="E4912" s="51"/>
      <c r="F4912" s="51"/>
      <c r="G4912" s="51"/>
      <c r="H4912" s="51"/>
      <c r="I4912" s="51"/>
      <c r="J4912" s="51"/>
      <c r="K4912" s="63">
        <v>330000</v>
      </c>
      <c r="L4912" s="51"/>
      <c r="M4912" s="63">
        <v>154778.5</v>
      </c>
      <c r="N4912" s="51"/>
      <c r="O4912" s="76">
        <v>46.9</v>
      </c>
      <c r="P4912" s="51"/>
    </row>
    <row r="4913" spans="1:16">
      <c r="A4913" s="54" t="s">
        <v>1</v>
      </c>
      <c r="B4913" s="51"/>
      <c r="C4913" s="54" t="s">
        <v>224</v>
      </c>
      <c r="D4913" s="51"/>
      <c r="E4913" s="56" t="s">
        <v>225</v>
      </c>
      <c r="F4913" s="57"/>
      <c r="G4913" s="57"/>
      <c r="H4913" s="57"/>
      <c r="I4913" s="57"/>
      <c r="J4913" s="57"/>
      <c r="K4913" s="55">
        <v>330000</v>
      </c>
      <c r="L4913" s="51"/>
      <c r="M4913" s="55">
        <v>154778.5</v>
      </c>
      <c r="N4913" s="51"/>
      <c r="O4913" s="81">
        <v>46.9</v>
      </c>
      <c r="P4913" s="51"/>
    </row>
    <row r="4914" spans="1:16">
      <c r="A4914" s="58" t="s">
        <v>1</v>
      </c>
      <c r="B4914" s="51"/>
      <c r="C4914" s="58" t="s">
        <v>226</v>
      </c>
      <c r="D4914" s="51"/>
      <c r="E4914" s="65" t="s">
        <v>225</v>
      </c>
      <c r="F4914" s="57"/>
      <c r="G4914" s="57"/>
      <c r="H4914" s="57"/>
      <c r="I4914" s="57"/>
      <c r="J4914" s="57"/>
      <c r="K4914" s="59" t="s">
        <v>1</v>
      </c>
      <c r="L4914" s="51"/>
      <c r="M4914" s="59">
        <v>154778.5</v>
      </c>
      <c r="N4914" s="51"/>
      <c r="O4914" s="82" t="s">
        <v>1</v>
      </c>
      <c r="P4914" s="51"/>
    </row>
    <row r="4915" spans="1:16">
      <c r="A4915" s="62" t="s">
        <v>1</v>
      </c>
      <c r="B4915" s="51"/>
      <c r="C4915" s="62" t="s">
        <v>388</v>
      </c>
      <c r="D4915" s="51"/>
      <c r="E4915" s="51"/>
      <c r="F4915" s="51"/>
      <c r="G4915" s="51"/>
      <c r="H4915" s="51"/>
      <c r="I4915" s="51"/>
      <c r="J4915" s="51"/>
      <c r="K4915" s="63">
        <v>3894000</v>
      </c>
      <c r="L4915" s="51"/>
      <c r="M4915" s="63">
        <v>1534745.69</v>
      </c>
      <c r="N4915" s="51"/>
      <c r="O4915" s="76">
        <v>39.409999999999997</v>
      </c>
      <c r="P4915" s="51"/>
    </row>
    <row r="4916" spans="1:16">
      <c r="A4916" s="62" t="s">
        <v>1</v>
      </c>
      <c r="B4916" s="51"/>
      <c r="C4916" s="62" t="s">
        <v>389</v>
      </c>
      <c r="D4916" s="51"/>
      <c r="E4916" s="51"/>
      <c r="F4916" s="51"/>
      <c r="G4916" s="51"/>
      <c r="H4916" s="51"/>
      <c r="I4916" s="51"/>
      <c r="J4916" s="51"/>
      <c r="K4916" s="63">
        <v>3894000</v>
      </c>
      <c r="L4916" s="51"/>
      <c r="M4916" s="63">
        <v>1534745.69</v>
      </c>
      <c r="N4916" s="51"/>
      <c r="O4916" s="76">
        <v>39.409999999999997</v>
      </c>
      <c r="P4916" s="51"/>
    </row>
    <row r="4917" spans="1:16">
      <c r="A4917" s="54" t="s">
        <v>1</v>
      </c>
      <c r="B4917" s="51"/>
      <c r="C4917" s="54" t="s">
        <v>220</v>
      </c>
      <c r="D4917" s="51"/>
      <c r="E4917" s="56" t="s">
        <v>221</v>
      </c>
      <c r="F4917" s="57"/>
      <c r="G4917" s="57"/>
      <c r="H4917" s="57"/>
      <c r="I4917" s="57"/>
      <c r="J4917" s="57"/>
      <c r="K4917" s="55">
        <v>35000</v>
      </c>
      <c r="L4917" s="51"/>
      <c r="M4917" s="55">
        <v>0</v>
      </c>
      <c r="N4917" s="51"/>
      <c r="O4917" s="81">
        <v>0</v>
      </c>
      <c r="P4917" s="51"/>
    </row>
    <row r="4918" spans="1:16">
      <c r="A4918" s="58" t="s">
        <v>1</v>
      </c>
      <c r="B4918" s="51"/>
      <c r="C4918" s="58" t="s">
        <v>222</v>
      </c>
      <c r="D4918" s="51"/>
      <c r="E4918" s="65" t="s">
        <v>223</v>
      </c>
      <c r="F4918" s="57"/>
      <c r="G4918" s="57"/>
      <c r="H4918" s="57"/>
      <c r="I4918" s="57"/>
      <c r="J4918" s="57"/>
      <c r="K4918" s="59" t="s">
        <v>1</v>
      </c>
      <c r="L4918" s="51"/>
      <c r="M4918" s="59">
        <v>0</v>
      </c>
      <c r="N4918" s="51"/>
      <c r="O4918" s="82" t="s">
        <v>1</v>
      </c>
      <c r="P4918" s="51"/>
    </row>
    <row r="4919" spans="1:16">
      <c r="A4919" s="54" t="s">
        <v>1</v>
      </c>
      <c r="B4919" s="51"/>
      <c r="C4919" s="54" t="s">
        <v>224</v>
      </c>
      <c r="D4919" s="51"/>
      <c r="E4919" s="56" t="s">
        <v>225</v>
      </c>
      <c r="F4919" s="57"/>
      <c r="G4919" s="57"/>
      <c r="H4919" s="57"/>
      <c r="I4919" s="57"/>
      <c r="J4919" s="57"/>
      <c r="K4919" s="55">
        <v>431000</v>
      </c>
      <c r="L4919" s="51"/>
      <c r="M4919" s="55">
        <v>134213.22</v>
      </c>
      <c r="N4919" s="51"/>
      <c r="O4919" s="81">
        <v>31.14</v>
      </c>
      <c r="P4919" s="51"/>
    </row>
    <row r="4920" spans="1:16">
      <c r="A4920" s="58" t="s">
        <v>1</v>
      </c>
      <c r="B4920" s="51"/>
      <c r="C4920" s="58" t="s">
        <v>226</v>
      </c>
      <c r="D4920" s="51"/>
      <c r="E4920" s="65" t="s">
        <v>225</v>
      </c>
      <c r="F4920" s="57"/>
      <c r="G4920" s="57"/>
      <c r="H4920" s="57"/>
      <c r="I4920" s="57"/>
      <c r="J4920" s="57"/>
      <c r="K4920" s="59" t="s">
        <v>1</v>
      </c>
      <c r="L4920" s="51"/>
      <c r="M4920" s="59">
        <v>134213.22</v>
      </c>
      <c r="N4920" s="51"/>
      <c r="O4920" s="82" t="s">
        <v>1</v>
      </c>
      <c r="P4920" s="51"/>
    </row>
    <row r="4921" spans="1:16">
      <c r="A4921" s="54" t="s">
        <v>1</v>
      </c>
      <c r="B4921" s="51"/>
      <c r="C4921" s="54" t="s">
        <v>231</v>
      </c>
      <c r="D4921" s="51"/>
      <c r="E4921" s="56" t="s">
        <v>232</v>
      </c>
      <c r="F4921" s="57"/>
      <c r="G4921" s="57"/>
      <c r="H4921" s="57"/>
      <c r="I4921" s="57"/>
      <c r="J4921" s="57"/>
      <c r="K4921" s="55">
        <v>432000</v>
      </c>
      <c r="L4921" s="51"/>
      <c r="M4921" s="55">
        <v>201518.32</v>
      </c>
      <c r="N4921" s="51"/>
      <c r="O4921" s="81">
        <v>46.65</v>
      </c>
      <c r="P4921" s="51"/>
    </row>
    <row r="4922" spans="1:16">
      <c r="A4922" s="58" t="s">
        <v>1</v>
      </c>
      <c r="B4922" s="51"/>
      <c r="C4922" s="58" t="s">
        <v>258</v>
      </c>
      <c r="D4922" s="51"/>
      <c r="E4922" s="65" t="s">
        <v>259</v>
      </c>
      <c r="F4922" s="57"/>
      <c r="G4922" s="57"/>
      <c r="H4922" s="57"/>
      <c r="I4922" s="57"/>
      <c r="J4922" s="57"/>
      <c r="K4922" s="59" t="s">
        <v>1</v>
      </c>
      <c r="L4922" s="51"/>
      <c r="M4922" s="59">
        <v>20917.919999999998</v>
      </c>
      <c r="N4922" s="51"/>
      <c r="O4922" s="82" t="s">
        <v>1</v>
      </c>
      <c r="P4922" s="51"/>
    </row>
    <row r="4923" spans="1:16">
      <c r="A4923" s="58" t="s">
        <v>1</v>
      </c>
      <c r="B4923" s="51"/>
      <c r="C4923" s="58" t="s">
        <v>233</v>
      </c>
      <c r="D4923" s="51"/>
      <c r="E4923" s="65" t="s">
        <v>234</v>
      </c>
      <c r="F4923" s="57"/>
      <c r="G4923" s="57"/>
      <c r="H4923" s="57"/>
      <c r="I4923" s="57"/>
      <c r="J4923" s="57"/>
      <c r="K4923" s="59" t="s">
        <v>1</v>
      </c>
      <c r="L4923" s="51"/>
      <c r="M4923" s="59">
        <v>173850.4</v>
      </c>
      <c r="N4923" s="51"/>
      <c r="O4923" s="82" t="s">
        <v>1</v>
      </c>
      <c r="P4923" s="51"/>
    </row>
    <row r="4924" spans="1:16">
      <c r="A4924" s="58" t="s">
        <v>1</v>
      </c>
      <c r="B4924" s="51"/>
      <c r="C4924" s="58" t="s">
        <v>260</v>
      </c>
      <c r="D4924" s="51"/>
      <c r="E4924" s="65" t="s">
        <v>261</v>
      </c>
      <c r="F4924" s="57"/>
      <c r="G4924" s="57"/>
      <c r="H4924" s="57"/>
      <c r="I4924" s="57"/>
      <c r="J4924" s="57"/>
      <c r="K4924" s="59" t="s">
        <v>1</v>
      </c>
      <c r="L4924" s="51"/>
      <c r="M4924" s="59">
        <v>6750</v>
      </c>
      <c r="N4924" s="51"/>
      <c r="O4924" s="82" t="s">
        <v>1</v>
      </c>
      <c r="P4924" s="51"/>
    </row>
    <row r="4925" spans="1:16">
      <c r="A4925" s="54" t="s">
        <v>1</v>
      </c>
      <c r="B4925" s="51"/>
      <c r="C4925" s="54" t="s">
        <v>235</v>
      </c>
      <c r="D4925" s="51"/>
      <c r="E4925" s="56" t="s">
        <v>236</v>
      </c>
      <c r="F4925" s="57"/>
      <c r="G4925" s="57"/>
      <c r="H4925" s="57"/>
      <c r="I4925" s="57"/>
      <c r="J4925" s="57"/>
      <c r="K4925" s="55">
        <v>1685000</v>
      </c>
      <c r="L4925" s="51"/>
      <c r="M4925" s="55">
        <v>691958.79</v>
      </c>
      <c r="N4925" s="51"/>
      <c r="O4925" s="81">
        <v>41.07</v>
      </c>
      <c r="P4925" s="51"/>
    </row>
    <row r="4926" spans="1:16">
      <c r="A4926" s="58" t="s">
        <v>1</v>
      </c>
      <c r="B4926" s="51"/>
      <c r="C4926" s="58" t="s">
        <v>237</v>
      </c>
      <c r="D4926" s="51"/>
      <c r="E4926" s="65" t="s">
        <v>238</v>
      </c>
      <c r="F4926" s="57"/>
      <c r="G4926" s="57"/>
      <c r="H4926" s="57"/>
      <c r="I4926" s="57"/>
      <c r="J4926" s="57"/>
      <c r="K4926" s="59" t="s">
        <v>1</v>
      </c>
      <c r="L4926" s="51"/>
      <c r="M4926" s="59">
        <v>99975.75</v>
      </c>
      <c r="N4926" s="51"/>
      <c r="O4926" s="82" t="s">
        <v>1</v>
      </c>
      <c r="P4926" s="51"/>
    </row>
    <row r="4927" spans="1:16">
      <c r="A4927" s="58" t="s">
        <v>1</v>
      </c>
      <c r="B4927" s="51"/>
      <c r="C4927" s="58" t="s">
        <v>327</v>
      </c>
      <c r="D4927" s="51"/>
      <c r="E4927" s="65" t="s">
        <v>328</v>
      </c>
      <c r="F4927" s="57"/>
      <c r="G4927" s="57"/>
      <c r="H4927" s="57"/>
      <c r="I4927" s="57"/>
      <c r="J4927" s="57"/>
      <c r="K4927" s="59" t="s">
        <v>1</v>
      </c>
      <c r="L4927" s="51"/>
      <c r="M4927" s="59">
        <v>191980</v>
      </c>
      <c r="N4927" s="51"/>
      <c r="O4927" s="82" t="s">
        <v>1</v>
      </c>
      <c r="P4927" s="51"/>
    </row>
    <row r="4928" spans="1:16">
      <c r="A4928" s="58" t="s">
        <v>1</v>
      </c>
      <c r="B4928" s="51"/>
      <c r="C4928" s="58" t="s">
        <v>266</v>
      </c>
      <c r="D4928" s="51"/>
      <c r="E4928" s="65" t="s">
        <v>267</v>
      </c>
      <c r="F4928" s="57"/>
      <c r="G4928" s="57"/>
      <c r="H4928" s="57"/>
      <c r="I4928" s="57"/>
      <c r="J4928" s="57"/>
      <c r="K4928" s="59" t="s">
        <v>1</v>
      </c>
      <c r="L4928" s="51"/>
      <c r="M4928" s="59">
        <v>360924.65</v>
      </c>
      <c r="N4928" s="51"/>
      <c r="O4928" s="82" t="s">
        <v>1</v>
      </c>
      <c r="P4928" s="51"/>
    </row>
    <row r="4929" spans="1:16">
      <c r="A4929" s="58" t="s">
        <v>1</v>
      </c>
      <c r="B4929" s="51"/>
      <c r="C4929" s="58" t="s">
        <v>268</v>
      </c>
      <c r="D4929" s="51"/>
      <c r="E4929" s="65" t="s">
        <v>269</v>
      </c>
      <c r="F4929" s="57"/>
      <c r="G4929" s="57"/>
      <c r="H4929" s="57"/>
      <c r="I4929" s="57"/>
      <c r="J4929" s="57"/>
      <c r="K4929" s="59" t="s">
        <v>1</v>
      </c>
      <c r="L4929" s="51"/>
      <c r="M4929" s="59">
        <v>21710.04</v>
      </c>
      <c r="N4929" s="51"/>
      <c r="O4929" s="82" t="s">
        <v>1</v>
      </c>
      <c r="P4929" s="51"/>
    </row>
    <row r="4930" spans="1:16">
      <c r="A4930" s="58" t="s">
        <v>1</v>
      </c>
      <c r="B4930" s="51"/>
      <c r="C4930" s="58" t="s">
        <v>270</v>
      </c>
      <c r="D4930" s="51"/>
      <c r="E4930" s="65" t="s">
        <v>271</v>
      </c>
      <c r="F4930" s="57"/>
      <c r="G4930" s="57"/>
      <c r="H4930" s="57"/>
      <c r="I4930" s="57"/>
      <c r="J4930" s="57"/>
      <c r="K4930" s="59" t="s">
        <v>1</v>
      </c>
      <c r="L4930" s="51"/>
      <c r="M4930" s="59">
        <v>11709.6</v>
      </c>
      <c r="N4930" s="51"/>
      <c r="O4930" s="82" t="s">
        <v>1</v>
      </c>
      <c r="P4930" s="51"/>
    </row>
    <row r="4931" spans="1:16">
      <c r="A4931" s="58" t="s">
        <v>1</v>
      </c>
      <c r="B4931" s="51"/>
      <c r="C4931" s="58" t="s">
        <v>272</v>
      </c>
      <c r="D4931" s="51"/>
      <c r="E4931" s="65" t="s">
        <v>273</v>
      </c>
      <c r="F4931" s="57"/>
      <c r="G4931" s="57"/>
      <c r="H4931" s="57"/>
      <c r="I4931" s="57"/>
      <c r="J4931" s="57"/>
      <c r="K4931" s="59" t="s">
        <v>1</v>
      </c>
      <c r="L4931" s="51"/>
      <c r="M4931" s="59">
        <v>5658.75</v>
      </c>
      <c r="N4931" s="51"/>
      <c r="O4931" s="82" t="s">
        <v>1</v>
      </c>
      <c r="P4931" s="51"/>
    </row>
    <row r="4932" spans="1:16">
      <c r="A4932" s="54" t="s">
        <v>1</v>
      </c>
      <c r="B4932" s="51"/>
      <c r="C4932" s="54" t="s">
        <v>239</v>
      </c>
      <c r="D4932" s="51"/>
      <c r="E4932" s="56" t="s">
        <v>240</v>
      </c>
      <c r="F4932" s="57"/>
      <c r="G4932" s="57"/>
      <c r="H4932" s="57"/>
      <c r="I4932" s="57"/>
      <c r="J4932" s="57"/>
      <c r="K4932" s="55">
        <v>997000</v>
      </c>
      <c r="L4932" s="51"/>
      <c r="M4932" s="55">
        <v>383451.4</v>
      </c>
      <c r="N4932" s="51"/>
      <c r="O4932" s="81">
        <v>38.46</v>
      </c>
      <c r="P4932" s="51"/>
    </row>
    <row r="4933" spans="1:16">
      <c r="A4933" s="58" t="s">
        <v>1</v>
      </c>
      <c r="B4933" s="51"/>
      <c r="C4933" s="58" t="s">
        <v>274</v>
      </c>
      <c r="D4933" s="51"/>
      <c r="E4933" s="65" t="s">
        <v>275</v>
      </c>
      <c r="F4933" s="57"/>
      <c r="G4933" s="57"/>
      <c r="H4933" s="57"/>
      <c r="I4933" s="57"/>
      <c r="J4933" s="57"/>
      <c r="K4933" s="59" t="s">
        <v>1</v>
      </c>
      <c r="L4933" s="51"/>
      <c r="M4933" s="59">
        <v>28574.31</v>
      </c>
      <c r="N4933" s="51"/>
      <c r="O4933" s="82" t="s">
        <v>1</v>
      </c>
      <c r="P4933" s="51"/>
    </row>
    <row r="4934" spans="1:16">
      <c r="A4934" s="58" t="s">
        <v>1</v>
      </c>
      <c r="B4934" s="51"/>
      <c r="C4934" s="58" t="s">
        <v>276</v>
      </c>
      <c r="D4934" s="51"/>
      <c r="E4934" s="65" t="s">
        <v>277</v>
      </c>
      <c r="F4934" s="57"/>
      <c r="G4934" s="57"/>
      <c r="H4934" s="57"/>
      <c r="I4934" s="57"/>
      <c r="J4934" s="57"/>
      <c r="K4934" s="59" t="s">
        <v>1</v>
      </c>
      <c r="L4934" s="51"/>
      <c r="M4934" s="59">
        <v>88122.71</v>
      </c>
      <c r="N4934" s="51"/>
      <c r="O4934" s="82" t="s">
        <v>1</v>
      </c>
      <c r="P4934" s="51"/>
    </row>
    <row r="4935" spans="1:16">
      <c r="A4935" s="58" t="s">
        <v>1</v>
      </c>
      <c r="B4935" s="51"/>
      <c r="C4935" s="58" t="s">
        <v>241</v>
      </c>
      <c r="D4935" s="51"/>
      <c r="E4935" s="65" t="s">
        <v>242</v>
      </c>
      <c r="F4935" s="57"/>
      <c r="G4935" s="57"/>
      <c r="H4935" s="57"/>
      <c r="I4935" s="57"/>
      <c r="J4935" s="57"/>
      <c r="K4935" s="59" t="s">
        <v>1</v>
      </c>
      <c r="L4935" s="51"/>
      <c r="M4935" s="59">
        <v>4830</v>
      </c>
      <c r="N4935" s="51"/>
      <c r="O4935" s="82" t="s">
        <v>1</v>
      </c>
      <c r="P4935" s="51"/>
    </row>
    <row r="4936" spans="1:16">
      <c r="A4936" s="58" t="s">
        <v>1</v>
      </c>
      <c r="B4936" s="51"/>
      <c r="C4936" s="58" t="s">
        <v>278</v>
      </c>
      <c r="D4936" s="51"/>
      <c r="E4936" s="65" t="s">
        <v>279</v>
      </c>
      <c r="F4936" s="57"/>
      <c r="G4936" s="57"/>
      <c r="H4936" s="57"/>
      <c r="I4936" s="57"/>
      <c r="J4936" s="57"/>
      <c r="K4936" s="59" t="s">
        <v>1</v>
      </c>
      <c r="L4936" s="51"/>
      <c r="M4936" s="59">
        <v>113628.44</v>
      </c>
      <c r="N4936" s="51"/>
      <c r="O4936" s="82" t="s">
        <v>1</v>
      </c>
      <c r="P4936" s="51"/>
    </row>
    <row r="4937" spans="1:16">
      <c r="A4937" s="58" t="s">
        <v>1</v>
      </c>
      <c r="B4937" s="51"/>
      <c r="C4937" s="58" t="s">
        <v>280</v>
      </c>
      <c r="D4937" s="51"/>
      <c r="E4937" s="65" t="s">
        <v>281</v>
      </c>
      <c r="F4937" s="57"/>
      <c r="G4937" s="57"/>
      <c r="H4937" s="57"/>
      <c r="I4937" s="57"/>
      <c r="J4937" s="57"/>
      <c r="K4937" s="59" t="s">
        <v>1</v>
      </c>
      <c r="L4937" s="51"/>
      <c r="M4937" s="59">
        <v>14018.18</v>
      </c>
      <c r="N4937" s="51"/>
      <c r="O4937" s="82" t="s">
        <v>1</v>
      </c>
      <c r="P4937" s="51"/>
    </row>
    <row r="4938" spans="1:16">
      <c r="A4938" s="58" t="s">
        <v>1</v>
      </c>
      <c r="B4938" s="51"/>
      <c r="C4938" s="58" t="s">
        <v>282</v>
      </c>
      <c r="D4938" s="51"/>
      <c r="E4938" s="65" t="s">
        <v>283</v>
      </c>
      <c r="F4938" s="57"/>
      <c r="G4938" s="57"/>
      <c r="H4938" s="57"/>
      <c r="I4938" s="57"/>
      <c r="J4938" s="57"/>
      <c r="K4938" s="59" t="s">
        <v>1</v>
      </c>
      <c r="L4938" s="51"/>
      <c r="M4938" s="59">
        <v>43645</v>
      </c>
      <c r="N4938" s="51"/>
      <c r="O4938" s="82" t="s">
        <v>1</v>
      </c>
      <c r="P4938" s="51"/>
    </row>
    <row r="4939" spans="1:16">
      <c r="A4939" s="58" t="s">
        <v>1</v>
      </c>
      <c r="B4939" s="51"/>
      <c r="C4939" s="58" t="s">
        <v>243</v>
      </c>
      <c r="D4939" s="51"/>
      <c r="E4939" s="65" t="s">
        <v>244</v>
      </c>
      <c r="F4939" s="57"/>
      <c r="G4939" s="57"/>
      <c r="H4939" s="57"/>
      <c r="I4939" s="57"/>
      <c r="J4939" s="57"/>
      <c r="K4939" s="59" t="s">
        <v>1</v>
      </c>
      <c r="L4939" s="51"/>
      <c r="M4939" s="59">
        <v>15750</v>
      </c>
      <c r="N4939" s="51"/>
      <c r="O4939" s="82" t="s">
        <v>1</v>
      </c>
      <c r="P4939" s="51"/>
    </row>
    <row r="4940" spans="1:16">
      <c r="A4940" s="58" t="s">
        <v>1</v>
      </c>
      <c r="B4940" s="51"/>
      <c r="C4940" s="58" t="s">
        <v>329</v>
      </c>
      <c r="D4940" s="51"/>
      <c r="E4940" s="65" t="s">
        <v>330</v>
      </c>
      <c r="F4940" s="57"/>
      <c r="G4940" s="57"/>
      <c r="H4940" s="57"/>
      <c r="I4940" s="57"/>
      <c r="J4940" s="57"/>
      <c r="K4940" s="59" t="s">
        <v>1</v>
      </c>
      <c r="L4940" s="51"/>
      <c r="M4940" s="59">
        <v>1722.59</v>
      </c>
      <c r="N4940" s="51"/>
      <c r="O4940" s="82" t="s">
        <v>1</v>
      </c>
      <c r="P4940" s="51"/>
    </row>
    <row r="4941" spans="1:16">
      <c r="A4941" s="58" t="s">
        <v>1</v>
      </c>
      <c r="B4941" s="51"/>
      <c r="C4941" s="58" t="s">
        <v>284</v>
      </c>
      <c r="D4941" s="51"/>
      <c r="E4941" s="65" t="s">
        <v>285</v>
      </c>
      <c r="F4941" s="57"/>
      <c r="G4941" s="57"/>
      <c r="H4941" s="57"/>
      <c r="I4941" s="57"/>
      <c r="J4941" s="57"/>
      <c r="K4941" s="59" t="s">
        <v>1</v>
      </c>
      <c r="L4941" s="51"/>
      <c r="M4941" s="59">
        <v>73160.17</v>
      </c>
      <c r="N4941" s="51"/>
      <c r="O4941" s="82" t="s">
        <v>1</v>
      </c>
      <c r="P4941" s="51"/>
    </row>
    <row r="4942" spans="1:16">
      <c r="A4942" s="54" t="s">
        <v>1</v>
      </c>
      <c r="B4942" s="51"/>
      <c r="C4942" s="54" t="s">
        <v>245</v>
      </c>
      <c r="D4942" s="51"/>
      <c r="E4942" s="56" t="s">
        <v>246</v>
      </c>
      <c r="F4942" s="57"/>
      <c r="G4942" s="57"/>
      <c r="H4942" s="57"/>
      <c r="I4942" s="57"/>
      <c r="J4942" s="57"/>
      <c r="K4942" s="55">
        <v>308000</v>
      </c>
      <c r="L4942" s="51"/>
      <c r="M4942" s="55">
        <v>122789.54</v>
      </c>
      <c r="N4942" s="51"/>
      <c r="O4942" s="81">
        <v>39.869999999999997</v>
      </c>
      <c r="P4942" s="51"/>
    </row>
    <row r="4943" spans="1:16">
      <c r="A4943" s="58" t="s">
        <v>1</v>
      </c>
      <c r="B4943" s="51"/>
      <c r="C4943" s="58" t="s">
        <v>247</v>
      </c>
      <c r="D4943" s="51"/>
      <c r="E4943" s="65" t="s">
        <v>248</v>
      </c>
      <c r="F4943" s="57"/>
      <c r="G4943" s="57"/>
      <c r="H4943" s="57"/>
      <c r="I4943" s="57"/>
      <c r="J4943" s="57"/>
      <c r="K4943" s="59" t="s">
        <v>1</v>
      </c>
      <c r="L4943" s="51"/>
      <c r="M4943" s="59">
        <v>35006.839999999997</v>
      </c>
      <c r="N4943" s="51"/>
      <c r="O4943" s="82" t="s">
        <v>1</v>
      </c>
      <c r="P4943" s="51"/>
    </row>
    <row r="4944" spans="1:16">
      <c r="A4944" s="58" t="s">
        <v>1</v>
      </c>
      <c r="B4944" s="51"/>
      <c r="C4944" s="58" t="s">
        <v>286</v>
      </c>
      <c r="D4944" s="51"/>
      <c r="E4944" s="65" t="s">
        <v>287</v>
      </c>
      <c r="F4944" s="57"/>
      <c r="G4944" s="57"/>
      <c r="H4944" s="57"/>
      <c r="I4944" s="57"/>
      <c r="J4944" s="57"/>
      <c r="K4944" s="59" t="s">
        <v>1</v>
      </c>
      <c r="L4944" s="51"/>
      <c r="M4944" s="59">
        <v>86418.82</v>
      </c>
      <c r="N4944" s="51"/>
      <c r="O4944" s="82" t="s">
        <v>1</v>
      </c>
      <c r="P4944" s="51"/>
    </row>
    <row r="4945" spans="1:16">
      <c r="A4945" s="58" t="s">
        <v>1</v>
      </c>
      <c r="B4945" s="51"/>
      <c r="C4945" s="58" t="s">
        <v>249</v>
      </c>
      <c r="D4945" s="51"/>
      <c r="E4945" s="65" t="s">
        <v>250</v>
      </c>
      <c r="F4945" s="57"/>
      <c r="G4945" s="57"/>
      <c r="H4945" s="57"/>
      <c r="I4945" s="57"/>
      <c r="J4945" s="57"/>
      <c r="K4945" s="59" t="s">
        <v>1</v>
      </c>
      <c r="L4945" s="51"/>
      <c r="M4945" s="59">
        <v>198.88</v>
      </c>
      <c r="N4945" s="51"/>
      <c r="O4945" s="82" t="s">
        <v>1</v>
      </c>
      <c r="P4945" s="51"/>
    </row>
    <row r="4946" spans="1:16">
      <c r="A4946" s="58" t="s">
        <v>1</v>
      </c>
      <c r="B4946" s="51"/>
      <c r="C4946" s="58" t="s">
        <v>290</v>
      </c>
      <c r="D4946" s="51"/>
      <c r="E4946" s="65" t="s">
        <v>291</v>
      </c>
      <c r="F4946" s="57"/>
      <c r="G4946" s="57"/>
      <c r="H4946" s="57"/>
      <c r="I4946" s="57"/>
      <c r="J4946" s="57"/>
      <c r="K4946" s="59" t="s">
        <v>1</v>
      </c>
      <c r="L4946" s="51"/>
      <c r="M4946" s="59">
        <v>1165</v>
      </c>
      <c r="N4946" s="51"/>
      <c r="O4946" s="82" t="s">
        <v>1</v>
      </c>
      <c r="P4946" s="51"/>
    </row>
    <row r="4947" spans="1:16">
      <c r="A4947" s="58" t="s">
        <v>1</v>
      </c>
      <c r="B4947" s="51"/>
      <c r="C4947" s="58" t="s">
        <v>251</v>
      </c>
      <c r="D4947" s="51"/>
      <c r="E4947" s="65" t="s">
        <v>246</v>
      </c>
      <c r="F4947" s="57"/>
      <c r="G4947" s="57"/>
      <c r="H4947" s="57"/>
      <c r="I4947" s="57"/>
      <c r="J4947" s="57"/>
      <c r="K4947" s="59" t="s">
        <v>1</v>
      </c>
      <c r="L4947" s="51"/>
      <c r="M4947" s="59">
        <v>0</v>
      </c>
      <c r="N4947" s="51"/>
      <c r="O4947" s="82" t="s">
        <v>1</v>
      </c>
      <c r="P4947" s="51"/>
    </row>
    <row r="4948" spans="1:16">
      <c r="A4948" s="54" t="s">
        <v>1</v>
      </c>
      <c r="B4948" s="51"/>
      <c r="C4948" s="54" t="s">
        <v>292</v>
      </c>
      <c r="D4948" s="51"/>
      <c r="E4948" s="56" t="s">
        <v>293</v>
      </c>
      <c r="F4948" s="57"/>
      <c r="G4948" s="57"/>
      <c r="H4948" s="57"/>
      <c r="I4948" s="57"/>
      <c r="J4948" s="57"/>
      <c r="K4948" s="55">
        <v>5000</v>
      </c>
      <c r="L4948" s="51"/>
      <c r="M4948" s="55">
        <v>89.42</v>
      </c>
      <c r="N4948" s="51"/>
      <c r="O4948" s="81">
        <v>1.79</v>
      </c>
      <c r="P4948" s="51"/>
    </row>
    <row r="4949" spans="1:16">
      <c r="A4949" s="58" t="s">
        <v>1</v>
      </c>
      <c r="B4949" s="51"/>
      <c r="C4949" s="58" t="s">
        <v>294</v>
      </c>
      <c r="D4949" s="51"/>
      <c r="E4949" s="65" t="s">
        <v>295</v>
      </c>
      <c r="F4949" s="57"/>
      <c r="G4949" s="57"/>
      <c r="H4949" s="57"/>
      <c r="I4949" s="57"/>
      <c r="J4949" s="57"/>
      <c r="K4949" s="59" t="s">
        <v>1</v>
      </c>
      <c r="L4949" s="51"/>
      <c r="M4949" s="59">
        <v>3</v>
      </c>
      <c r="N4949" s="51"/>
      <c r="O4949" s="82" t="s">
        <v>1</v>
      </c>
      <c r="P4949" s="51"/>
    </row>
    <row r="4950" spans="1:16">
      <c r="A4950" s="58" t="s">
        <v>1</v>
      </c>
      <c r="B4950" s="51"/>
      <c r="C4950" s="58" t="s">
        <v>296</v>
      </c>
      <c r="D4950" s="51"/>
      <c r="E4950" s="65" t="s">
        <v>297</v>
      </c>
      <c r="F4950" s="57"/>
      <c r="G4950" s="57"/>
      <c r="H4950" s="57"/>
      <c r="I4950" s="57"/>
      <c r="J4950" s="57"/>
      <c r="K4950" s="59" t="s">
        <v>1</v>
      </c>
      <c r="L4950" s="51"/>
      <c r="M4950" s="59">
        <v>86.42</v>
      </c>
      <c r="N4950" s="51"/>
      <c r="O4950" s="82" t="s">
        <v>1</v>
      </c>
      <c r="P4950" s="51"/>
    </row>
    <row r="4951" spans="1:16">
      <c r="A4951" s="54" t="s">
        <v>1</v>
      </c>
      <c r="B4951" s="51"/>
      <c r="C4951" s="54" t="s">
        <v>262</v>
      </c>
      <c r="D4951" s="51"/>
      <c r="E4951" s="56" t="s">
        <v>263</v>
      </c>
      <c r="F4951" s="57"/>
      <c r="G4951" s="57"/>
      <c r="H4951" s="57"/>
      <c r="I4951" s="57"/>
      <c r="J4951" s="57"/>
      <c r="K4951" s="55">
        <v>1000</v>
      </c>
      <c r="L4951" s="51"/>
      <c r="M4951" s="55">
        <v>725</v>
      </c>
      <c r="N4951" s="51"/>
      <c r="O4951" s="81">
        <v>72.5</v>
      </c>
      <c r="P4951" s="51"/>
    </row>
    <row r="4952" spans="1:16">
      <c r="A4952" s="58" t="s">
        <v>1</v>
      </c>
      <c r="B4952" s="51"/>
      <c r="C4952" s="58" t="s">
        <v>264</v>
      </c>
      <c r="D4952" s="51"/>
      <c r="E4952" s="65" t="s">
        <v>265</v>
      </c>
      <c r="F4952" s="57"/>
      <c r="G4952" s="57"/>
      <c r="H4952" s="57"/>
      <c r="I4952" s="57"/>
      <c r="J4952" s="57"/>
      <c r="K4952" s="59" t="s">
        <v>1</v>
      </c>
      <c r="L4952" s="51"/>
      <c r="M4952" s="59">
        <v>725</v>
      </c>
      <c r="N4952" s="51"/>
      <c r="O4952" s="82" t="s">
        <v>1</v>
      </c>
      <c r="P4952" s="51"/>
    </row>
    <row r="4953" spans="1:16">
      <c r="A4953" s="62" t="s">
        <v>1</v>
      </c>
      <c r="B4953" s="51"/>
      <c r="C4953" s="62" t="s">
        <v>390</v>
      </c>
      <c r="D4953" s="51"/>
      <c r="E4953" s="51"/>
      <c r="F4953" s="51"/>
      <c r="G4953" s="51"/>
      <c r="H4953" s="51"/>
      <c r="I4953" s="51"/>
      <c r="J4953" s="51"/>
      <c r="K4953" s="63">
        <v>125000</v>
      </c>
      <c r="L4953" s="51"/>
      <c r="M4953" s="63">
        <v>0</v>
      </c>
      <c r="N4953" s="51"/>
      <c r="O4953" s="76">
        <v>0</v>
      </c>
      <c r="P4953" s="51"/>
    </row>
    <row r="4954" spans="1:16">
      <c r="A4954" s="62" t="s">
        <v>1</v>
      </c>
      <c r="B4954" s="51"/>
      <c r="C4954" s="62" t="s">
        <v>391</v>
      </c>
      <c r="D4954" s="51"/>
      <c r="E4954" s="51"/>
      <c r="F4954" s="51"/>
      <c r="G4954" s="51"/>
      <c r="H4954" s="51"/>
      <c r="I4954" s="51"/>
      <c r="J4954" s="51"/>
      <c r="K4954" s="63">
        <v>125000</v>
      </c>
      <c r="L4954" s="51"/>
      <c r="M4954" s="63">
        <v>0</v>
      </c>
      <c r="N4954" s="51"/>
      <c r="O4954" s="76">
        <v>0</v>
      </c>
      <c r="P4954" s="51"/>
    </row>
    <row r="4955" spans="1:16">
      <c r="A4955" s="54" t="s">
        <v>1</v>
      </c>
      <c r="B4955" s="51"/>
      <c r="C4955" s="54" t="s">
        <v>220</v>
      </c>
      <c r="D4955" s="51"/>
      <c r="E4955" s="56" t="s">
        <v>221</v>
      </c>
      <c r="F4955" s="57"/>
      <c r="G4955" s="57"/>
      <c r="H4955" s="57"/>
      <c r="I4955" s="57"/>
      <c r="J4955" s="57"/>
      <c r="K4955" s="55">
        <v>120000</v>
      </c>
      <c r="L4955" s="51"/>
      <c r="M4955" s="55">
        <v>0</v>
      </c>
      <c r="N4955" s="51"/>
      <c r="O4955" s="81">
        <v>0</v>
      </c>
      <c r="P4955" s="51"/>
    </row>
    <row r="4956" spans="1:16">
      <c r="A4956" s="58" t="s">
        <v>1</v>
      </c>
      <c r="B4956" s="51"/>
      <c r="C4956" s="58" t="s">
        <v>222</v>
      </c>
      <c r="D4956" s="51"/>
      <c r="E4956" s="65" t="s">
        <v>223</v>
      </c>
      <c r="F4956" s="57"/>
      <c r="G4956" s="57"/>
      <c r="H4956" s="57"/>
      <c r="I4956" s="57"/>
      <c r="J4956" s="57"/>
      <c r="K4956" s="59" t="s">
        <v>1</v>
      </c>
      <c r="L4956" s="51"/>
      <c r="M4956" s="59">
        <v>0</v>
      </c>
      <c r="N4956" s="51"/>
      <c r="O4956" s="82" t="s">
        <v>1</v>
      </c>
      <c r="P4956" s="51"/>
    </row>
    <row r="4957" spans="1:16">
      <c r="A4957" s="54" t="s">
        <v>1</v>
      </c>
      <c r="B4957" s="51"/>
      <c r="C4957" s="54" t="s">
        <v>235</v>
      </c>
      <c r="D4957" s="51"/>
      <c r="E4957" s="56" t="s">
        <v>236</v>
      </c>
      <c r="F4957" s="57"/>
      <c r="G4957" s="57"/>
      <c r="H4957" s="57"/>
      <c r="I4957" s="57"/>
      <c r="J4957" s="57"/>
      <c r="K4957" s="55">
        <v>5000</v>
      </c>
      <c r="L4957" s="51"/>
      <c r="M4957" s="55">
        <v>0</v>
      </c>
      <c r="N4957" s="51"/>
      <c r="O4957" s="81">
        <v>0</v>
      </c>
      <c r="P4957" s="51"/>
    </row>
    <row r="4958" spans="1:16">
      <c r="A4958" s="58" t="s">
        <v>1</v>
      </c>
      <c r="B4958" s="51"/>
      <c r="C4958" s="58" t="s">
        <v>327</v>
      </c>
      <c r="D4958" s="51"/>
      <c r="E4958" s="65" t="s">
        <v>328</v>
      </c>
      <c r="F4958" s="57"/>
      <c r="G4958" s="57"/>
      <c r="H4958" s="57"/>
      <c r="I4958" s="57"/>
      <c r="J4958" s="57"/>
      <c r="K4958" s="59" t="s">
        <v>1</v>
      </c>
      <c r="L4958" s="51"/>
      <c r="M4958" s="59">
        <v>0</v>
      </c>
      <c r="N4958" s="51"/>
      <c r="O4958" s="82" t="s">
        <v>1</v>
      </c>
      <c r="P4958" s="51"/>
    </row>
    <row r="4959" spans="1:16">
      <c r="A4959" s="62" t="s">
        <v>1</v>
      </c>
      <c r="B4959" s="51"/>
      <c r="C4959" s="62" t="s">
        <v>392</v>
      </c>
      <c r="D4959" s="51"/>
      <c r="E4959" s="51"/>
      <c r="F4959" s="51"/>
      <c r="G4959" s="51"/>
      <c r="H4959" s="51"/>
      <c r="I4959" s="51"/>
      <c r="J4959" s="51"/>
      <c r="K4959" s="63">
        <v>10000</v>
      </c>
      <c r="L4959" s="51"/>
      <c r="M4959" s="63">
        <v>0</v>
      </c>
      <c r="N4959" s="51"/>
      <c r="O4959" s="76">
        <v>0</v>
      </c>
      <c r="P4959" s="51"/>
    </row>
    <row r="4960" spans="1:16">
      <c r="A4960" s="62" t="s">
        <v>1</v>
      </c>
      <c r="B4960" s="51"/>
      <c r="C4960" s="62" t="s">
        <v>393</v>
      </c>
      <c r="D4960" s="51"/>
      <c r="E4960" s="51"/>
      <c r="F4960" s="51"/>
      <c r="G4960" s="51"/>
      <c r="H4960" s="51"/>
      <c r="I4960" s="51"/>
      <c r="J4960" s="51"/>
      <c r="K4960" s="63">
        <v>10000</v>
      </c>
      <c r="L4960" s="51"/>
      <c r="M4960" s="63">
        <v>0</v>
      </c>
      <c r="N4960" s="51"/>
      <c r="O4960" s="76">
        <v>0</v>
      </c>
      <c r="P4960" s="51"/>
    </row>
    <row r="4961" spans="1:16">
      <c r="A4961" s="54" t="s">
        <v>1</v>
      </c>
      <c r="B4961" s="51"/>
      <c r="C4961" s="54" t="s">
        <v>235</v>
      </c>
      <c r="D4961" s="51"/>
      <c r="E4961" s="56" t="s">
        <v>236</v>
      </c>
      <c r="F4961" s="57"/>
      <c r="G4961" s="57"/>
      <c r="H4961" s="57"/>
      <c r="I4961" s="57"/>
      <c r="J4961" s="57"/>
      <c r="K4961" s="55">
        <v>10000</v>
      </c>
      <c r="L4961" s="51"/>
      <c r="M4961" s="55">
        <v>0</v>
      </c>
      <c r="N4961" s="51"/>
      <c r="O4961" s="81">
        <v>0</v>
      </c>
      <c r="P4961" s="51"/>
    </row>
    <row r="4962" spans="1:16">
      <c r="A4962" s="58" t="s">
        <v>1</v>
      </c>
      <c r="B4962" s="51"/>
      <c r="C4962" s="58" t="s">
        <v>327</v>
      </c>
      <c r="D4962" s="51"/>
      <c r="E4962" s="65" t="s">
        <v>328</v>
      </c>
      <c r="F4962" s="57"/>
      <c r="G4962" s="57"/>
      <c r="H4962" s="57"/>
      <c r="I4962" s="57"/>
      <c r="J4962" s="57"/>
      <c r="K4962" s="59" t="s">
        <v>1</v>
      </c>
      <c r="L4962" s="51"/>
      <c r="M4962" s="59">
        <v>0</v>
      </c>
      <c r="N4962" s="51"/>
      <c r="O4962" s="82" t="s">
        <v>1</v>
      </c>
      <c r="P4962" s="51"/>
    </row>
    <row r="4963" spans="1:16">
      <c r="A4963" s="62" t="s">
        <v>1</v>
      </c>
      <c r="B4963" s="51"/>
      <c r="C4963" s="62" t="s">
        <v>394</v>
      </c>
      <c r="D4963" s="51"/>
      <c r="E4963" s="51"/>
      <c r="F4963" s="51"/>
      <c r="G4963" s="51"/>
      <c r="H4963" s="51"/>
      <c r="I4963" s="51"/>
      <c r="J4963" s="51"/>
      <c r="K4963" s="63">
        <v>20000</v>
      </c>
      <c r="L4963" s="51"/>
      <c r="M4963" s="63">
        <v>15214</v>
      </c>
      <c r="N4963" s="51"/>
      <c r="O4963" s="76">
        <v>76.069999999999993</v>
      </c>
      <c r="P4963" s="51"/>
    </row>
    <row r="4964" spans="1:16">
      <c r="A4964" s="62" t="s">
        <v>1</v>
      </c>
      <c r="B4964" s="51"/>
      <c r="C4964" s="62" t="s">
        <v>395</v>
      </c>
      <c r="D4964" s="51"/>
      <c r="E4964" s="51"/>
      <c r="F4964" s="51"/>
      <c r="G4964" s="51"/>
      <c r="H4964" s="51"/>
      <c r="I4964" s="51"/>
      <c r="J4964" s="51"/>
      <c r="K4964" s="63">
        <v>20000</v>
      </c>
      <c r="L4964" s="51"/>
      <c r="M4964" s="63">
        <v>15214</v>
      </c>
      <c r="N4964" s="51"/>
      <c r="O4964" s="76">
        <v>76.069999999999993</v>
      </c>
      <c r="P4964" s="51"/>
    </row>
    <row r="4965" spans="1:16">
      <c r="A4965" s="54" t="s">
        <v>1</v>
      </c>
      <c r="B4965" s="51"/>
      <c r="C4965" s="54" t="s">
        <v>239</v>
      </c>
      <c r="D4965" s="51"/>
      <c r="E4965" s="56" t="s">
        <v>240</v>
      </c>
      <c r="F4965" s="57"/>
      <c r="G4965" s="57"/>
      <c r="H4965" s="57"/>
      <c r="I4965" s="57"/>
      <c r="J4965" s="57"/>
      <c r="K4965" s="55">
        <v>20000</v>
      </c>
      <c r="L4965" s="51"/>
      <c r="M4965" s="55">
        <v>15214</v>
      </c>
      <c r="N4965" s="51"/>
      <c r="O4965" s="81">
        <v>76.069999999999993</v>
      </c>
      <c r="P4965" s="51"/>
    </row>
    <row r="4966" spans="1:16">
      <c r="A4966" s="58" t="s">
        <v>1</v>
      </c>
      <c r="B4966" s="51"/>
      <c r="C4966" s="58" t="s">
        <v>276</v>
      </c>
      <c r="D4966" s="51"/>
      <c r="E4966" s="65" t="s">
        <v>277</v>
      </c>
      <c r="F4966" s="57"/>
      <c r="G4966" s="57"/>
      <c r="H4966" s="57"/>
      <c r="I4966" s="57"/>
      <c r="J4966" s="57"/>
      <c r="K4966" s="59" t="s">
        <v>1</v>
      </c>
      <c r="L4966" s="51"/>
      <c r="M4966" s="59">
        <v>15214</v>
      </c>
      <c r="N4966" s="51"/>
      <c r="O4966" s="82" t="s">
        <v>1</v>
      </c>
      <c r="P4966" s="51"/>
    </row>
    <row r="4967" spans="1:16">
      <c r="A4967" s="60"/>
      <c r="B4967" s="51"/>
      <c r="C4967" s="60" t="s">
        <v>646</v>
      </c>
      <c r="D4967" s="51"/>
      <c r="E4967" s="64" t="s">
        <v>647</v>
      </c>
      <c r="F4967" s="57"/>
      <c r="G4967" s="57"/>
      <c r="H4967" s="57"/>
      <c r="I4967" s="57"/>
      <c r="J4967" s="57"/>
      <c r="K4967" s="61">
        <v>222528.04</v>
      </c>
      <c r="L4967" s="51"/>
      <c r="M4967" s="61">
        <v>61625.9</v>
      </c>
      <c r="N4967" s="51"/>
      <c r="O4967" s="80">
        <v>27.69</v>
      </c>
      <c r="P4967" s="51"/>
    </row>
    <row r="4968" spans="1:16">
      <c r="A4968" s="62" t="s">
        <v>1</v>
      </c>
      <c r="B4968" s="51"/>
      <c r="C4968" s="62" t="s">
        <v>390</v>
      </c>
      <c r="D4968" s="51"/>
      <c r="E4968" s="51"/>
      <c r="F4968" s="51"/>
      <c r="G4968" s="51"/>
      <c r="H4968" s="51"/>
      <c r="I4968" s="51"/>
      <c r="J4968" s="51"/>
      <c r="K4968" s="63">
        <v>222528.04</v>
      </c>
      <c r="L4968" s="51"/>
      <c r="M4968" s="63">
        <v>61625.9</v>
      </c>
      <c r="N4968" s="51"/>
      <c r="O4968" s="76">
        <v>27.69</v>
      </c>
      <c r="P4968" s="51"/>
    </row>
    <row r="4969" spans="1:16">
      <c r="A4969" s="62" t="s">
        <v>1</v>
      </c>
      <c r="B4969" s="51"/>
      <c r="C4969" s="62" t="s">
        <v>391</v>
      </c>
      <c r="D4969" s="51"/>
      <c r="E4969" s="51"/>
      <c r="F4969" s="51"/>
      <c r="G4969" s="51"/>
      <c r="H4969" s="51"/>
      <c r="I4969" s="51"/>
      <c r="J4969" s="51"/>
      <c r="K4969" s="63">
        <v>222528.04</v>
      </c>
      <c r="L4969" s="51"/>
      <c r="M4969" s="63">
        <v>61625.9</v>
      </c>
      <c r="N4969" s="51"/>
      <c r="O4969" s="76">
        <v>27.69</v>
      </c>
      <c r="P4969" s="51"/>
    </row>
    <row r="4970" spans="1:16">
      <c r="A4970" s="54" t="s">
        <v>1</v>
      </c>
      <c r="B4970" s="51"/>
      <c r="C4970" s="54" t="s">
        <v>231</v>
      </c>
      <c r="D4970" s="51"/>
      <c r="E4970" s="56" t="s">
        <v>232</v>
      </c>
      <c r="F4970" s="57"/>
      <c r="G4970" s="57"/>
      <c r="H4970" s="57"/>
      <c r="I4970" s="57"/>
      <c r="J4970" s="57"/>
      <c r="K4970" s="55">
        <v>40000</v>
      </c>
      <c r="L4970" s="51"/>
      <c r="M4970" s="55">
        <v>13814.46</v>
      </c>
      <c r="N4970" s="51"/>
      <c r="O4970" s="81">
        <v>34.54</v>
      </c>
      <c r="P4970" s="51"/>
    </row>
    <row r="4971" spans="1:16">
      <c r="A4971" s="58" t="s">
        <v>1</v>
      </c>
      <c r="B4971" s="51"/>
      <c r="C4971" s="58" t="s">
        <v>260</v>
      </c>
      <c r="D4971" s="51"/>
      <c r="E4971" s="65" t="s">
        <v>261</v>
      </c>
      <c r="F4971" s="57"/>
      <c r="G4971" s="57"/>
      <c r="H4971" s="57"/>
      <c r="I4971" s="57"/>
      <c r="J4971" s="57"/>
      <c r="K4971" s="59" t="s">
        <v>1</v>
      </c>
      <c r="L4971" s="51"/>
      <c r="M4971" s="59">
        <v>13814.46</v>
      </c>
      <c r="N4971" s="51"/>
      <c r="O4971" s="82" t="s">
        <v>1</v>
      </c>
      <c r="P4971" s="51"/>
    </row>
    <row r="4972" spans="1:16">
      <c r="A4972" s="54" t="s">
        <v>1</v>
      </c>
      <c r="B4972" s="51"/>
      <c r="C4972" s="54" t="s">
        <v>235</v>
      </c>
      <c r="D4972" s="51"/>
      <c r="E4972" s="56" t="s">
        <v>236</v>
      </c>
      <c r="F4972" s="57"/>
      <c r="G4972" s="57"/>
      <c r="H4972" s="57"/>
      <c r="I4972" s="57"/>
      <c r="J4972" s="57"/>
      <c r="K4972" s="55">
        <v>138000</v>
      </c>
      <c r="L4972" s="51"/>
      <c r="M4972" s="55">
        <v>47811.44</v>
      </c>
      <c r="N4972" s="51"/>
      <c r="O4972" s="81">
        <v>34.65</v>
      </c>
      <c r="P4972" s="51"/>
    </row>
    <row r="4973" spans="1:16">
      <c r="A4973" s="58" t="s">
        <v>1</v>
      </c>
      <c r="B4973" s="51"/>
      <c r="C4973" s="58" t="s">
        <v>237</v>
      </c>
      <c r="D4973" s="51"/>
      <c r="E4973" s="65" t="s">
        <v>238</v>
      </c>
      <c r="F4973" s="57"/>
      <c r="G4973" s="57"/>
      <c r="H4973" s="57"/>
      <c r="I4973" s="57"/>
      <c r="J4973" s="57"/>
      <c r="K4973" s="59" t="s">
        <v>1</v>
      </c>
      <c r="L4973" s="51"/>
      <c r="M4973" s="59">
        <v>2006</v>
      </c>
      <c r="N4973" s="51"/>
      <c r="O4973" s="82" t="s">
        <v>1</v>
      </c>
      <c r="P4973" s="51"/>
    </row>
    <row r="4974" spans="1:16">
      <c r="A4974" s="58" t="s">
        <v>1</v>
      </c>
      <c r="B4974" s="51"/>
      <c r="C4974" s="58" t="s">
        <v>327</v>
      </c>
      <c r="D4974" s="51"/>
      <c r="E4974" s="65" t="s">
        <v>328</v>
      </c>
      <c r="F4974" s="57"/>
      <c r="G4974" s="57"/>
      <c r="H4974" s="57"/>
      <c r="I4974" s="57"/>
      <c r="J4974" s="57"/>
      <c r="K4974" s="59" t="s">
        <v>1</v>
      </c>
      <c r="L4974" s="51"/>
      <c r="M4974" s="59">
        <v>45805.440000000002</v>
      </c>
      <c r="N4974" s="51"/>
      <c r="O4974" s="82" t="s">
        <v>1</v>
      </c>
      <c r="P4974" s="51"/>
    </row>
    <row r="4975" spans="1:16">
      <c r="A4975" s="54" t="s">
        <v>1</v>
      </c>
      <c r="B4975" s="51"/>
      <c r="C4975" s="54" t="s">
        <v>262</v>
      </c>
      <c r="D4975" s="51"/>
      <c r="E4975" s="56" t="s">
        <v>263</v>
      </c>
      <c r="F4975" s="57"/>
      <c r="G4975" s="57"/>
      <c r="H4975" s="57"/>
      <c r="I4975" s="57"/>
      <c r="J4975" s="57"/>
      <c r="K4975" s="55">
        <v>44528.04</v>
      </c>
      <c r="L4975" s="51"/>
      <c r="M4975" s="55">
        <v>0</v>
      </c>
      <c r="N4975" s="51"/>
      <c r="O4975" s="81">
        <v>0</v>
      </c>
      <c r="P4975" s="51"/>
    </row>
    <row r="4976" spans="1:16">
      <c r="A4976" s="58" t="s">
        <v>1</v>
      </c>
      <c r="B4976" s="51"/>
      <c r="C4976" s="58" t="s">
        <v>264</v>
      </c>
      <c r="D4976" s="51"/>
      <c r="E4976" s="65" t="s">
        <v>265</v>
      </c>
      <c r="F4976" s="57"/>
      <c r="G4976" s="57"/>
      <c r="H4976" s="57"/>
      <c r="I4976" s="57"/>
      <c r="J4976" s="57"/>
      <c r="K4976" s="59" t="s">
        <v>1</v>
      </c>
      <c r="L4976" s="51"/>
      <c r="M4976" s="59">
        <v>0</v>
      </c>
      <c r="N4976" s="51"/>
      <c r="O4976" s="82" t="s">
        <v>1</v>
      </c>
      <c r="P4976" s="51"/>
    </row>
    <row r="4977" spans="1:16">
      <c r="A4977" s="58" t="s">
        <v>1</v>
      </c>
      <c r="B4977" s="51"/>
      <c r="C4977" s="58" t="s">
        <v>305</v>
      </c>
      <c r="D4977" s="51"/>
      <c r="E4977" s="65" t="s">
        <v>306</v>
      </c>
      <c r="F4977" s="57"/>
      <c r="G4977" s="57"/>
      <c r="H4977" s="57"/>
      <c r="I4977" s="57"/>
      <c r="J4977" s="57"/>
      <c r="K4977" s="59" t="s">
        <v>1</v>
      </c>
      <c r="L4977" s="51"/>
      <c r="M4977" s="59">
        <v>0</v>
      </c>
      <c r="N4977" s="51"/>
      <c r="O4977" s="82" t="s">
        <v>1</v>
      </c>
      <c r="P4977" s="51"/>
    </row>
    <row r="4978" spans="1:16">
      <c r="A4978" s="60"/>
      <c r="B4978" s="51"/>
      <c r="C4978" s="60" t="s">
        <v>1008</v>
      </c>
      <c r="D4978" s="51"/>
      <c r="E4978" s="64" t="s">
        <v>1009</v>
      </c>
      <c r="F4978" s="57"/>
      <c r="G4978" s="57"/>
      <c r="H4978" s="57"/>
      <c r="I4978" s="57"/>
      <c r="J4978" s="57"/>
      <c r="K4978" s="61">
        <v>280000</v>
      </c>
      <c r="L4978" s="51"/>
      <c r="M4978" s="61">
        <v>0</v>
      </c>
      <c r="N4978" s="51"/>
      <c r="O4978" s="80">
        <v>0</v>
      </c>
      <c r="P4978" s="51"/>
    </row>
    <row r="4979" spans="1:16">
      <c r="A4979" s="62" t="s">
        <v>1</v>
      </c>
      <c r="B4979" s="51"/>
      <c r="C4979" s="62" t="s">
        <v>390</v>
      </c>
      <c r="D4979" s="51"/>
      <c r="E4979" s="51"/>
      <c r="F4979" s="51"/>
      <c r="G4979" s="51"/>
      <c r="H4979" s="51"/>
      <c r="I4979" s="51"/>
      <c r="J4979" s="51"/>
      <c r="K4979" s="63">
        <v>280000</v>
      </c>
      <c r="L4979" s="51"/>
      <c r="M4979" s="63">
        <v>0</v>
      </c>
      <c r="N4979" s="51"/>
      <c r="O4979" s="76">
        <v>0</v>
      </c>
      <c r="P4979" s="51"/>
    </row>
    <row r="4980" spans="1:16">
      <c r="A4980" s="62" t="s">
        <v>1</v>
      </c>
      <c r="B4980" s="51"/>
      <c r="C4980" s="62" t="s">
        <v>391</v>
      </c>
      <c r="D4980" s="51"/>
      <c r="E4980" s="51"/>
      <c r="F4980" s="51"/>
      <c r="G4980" s="51"/>
      <c r="H4980" s="51"/>
      <c r="I4980" s="51"/>
      <c r="J4980" s="51"/>
      <c r="K4980" s="63">
        <v>280000</v>
      </c>
      <c r="L4980" s="51"/>
      <c r="M4980" s="63">
        <v>0</v>
      </c>
      <c r="N4980" s="51"/>
      <c r="O4980" s="76">
        <v>0</v>
      </c>
      <c r="P4980" s="51"/>
    </row>
    <row r="4981" spans="1:16">
      <c r="A4981" s="54" t="s">
        <v>1</v>
      </c>
      <c r="B4981" s="51"/>
      <c r="C4981" s="54" t="s">
        <v>220</v>
      </c>
      <c r="D4981" s="51"/>
      <c r="E4981" s="56" t="s">
        <v>221</v>
      </c>
      <c r="F4981" s="57"/>
      <c r="G4981" s="57"/>
      <c r="H4981" s="57"/>
      <c r="I4981" s="57"/>
      <c r="J4981" s="57"/>
      <c r="K4981" s="55">
        <v>200000</v>
      </c>
      <c r="L4981" s="51"/>
      <c r="M4981" s="55">
        <v>0</v>
      </c>
      <c r="N4981" s="51"/>
      <c r="O4981" s="81">
        <v>0</v>
      </c>
      <c r="P4981" s="51"/>
    </row>
    <row r="4982" spans="1:16">
      <c r="A4982" s="58" t="s">
        <v>1</v>
      </c>
      <c r="B4982" s="51"/>
      <c r="C4982" s="58" t="s">
        <v>222</v>
      </c>
      <c r="D4982" s="51"/>
      <c r="E4982" s="65" t="s">
        <v>223</v>
      </c>
      <c r="F4982" s="57"/>
      <c r="G4982" s="57"/>
      <c r="H4982" s="57"/>
      <c r="I4982" s="57"/>
      <c r="J4982" s="57"/>
      <c r="K4982" s="59" t="s">
        <v>1</v>
      </c>
      <c r="L4982" s="51"/>
      <c r="M4982" s="59">
        <v>0</v>
      </c>
      <c r="N4982" s="51"/>
      <c r="O4982" s="82" t="s">
        <v>1</v>
      </c>
      <c r="P4982" s="51"/>
    </row>
    <row r="4983" spans="1:16">
      <c r="A4983" s="54" t="s">
        <v>1</v>
      </c>
      <c r="B4983" s="51"/>
      <c r="C4983" s="54" t="s">
        <v>231</v>
      </c>
      <c r="D4983" s="51"/>
      <c r="E4983" s="56" t="s">
        <v>232</v>
      </c>
      <c r="F4983" s="57"/>
      <c r="G4983" s="57"/>
      <c r="H4983" s="57"/>
      <c r="I4983" s="57"/>
      <c r="J4983" s="57"/>
      <c r="K4983" s="55">
        <v>15000</v>
      </c>
      <c r="L4983" s="51"/>
      <c r="M4983" s="55">
        <v>0</v>
      </c>
      <c r="N4983" s="51"/>
      <c r="O4983" s="81">
        <v>0</v>
      </c>
      <c r="P4983" s="51"/>
    </row>
    <row r="4984" spans="1:16">
      <c r="A4984" s="58" t="s">
        <v>1</v>
      </c>
      <c r="B4984" s="51"/>
      <c r="C4984" s="58" t="s">
        <v>258</v>
      </c>
      <c r="D4984" s="51"/>
      <c r="E4984" s="65" t="s">
        <v>259</v>
      </c>
      <c r="F4984" s="57"/>
      <c r="G4984" s="57"/>
      <c r="H4984" s="57"/>
      <c r="I4984" s="57"/>
      <c r="J4984" s="57"/>
      <c r="K4984" s="59" t="s">
        <v>1</v>
      </c>
      <c r="L4984" s="51"/>
      <c r="M4984" s="59">
        <v>0</v>
      </c>
      <c r="N4984" s="51"/>
      <c r="O4984" s="82" t="s">
        <v>1</v>
      </c>
      <c r="P4984" s="51"/>
    </row>
    <row r="4985" spans="1:16">
      <c r="A4985" s="58" t="s">
        <v>1</v>
      </c>
      <c r="B4985" s="51"/>
      <c r="C4985" s="58" t="s">
        <v>260</v>
      </c>
      <c r="D4985" s="51"/>
      <c r="E4985" s="65" t="s">
        <v>261</v>
      </c>
      <c r="F4985" s="57"/>
      <c r="G4985" s="57"/>
      <c r="H4985" s="57"/>
      <c r="I4985" s="57"/>
      <c r="J4985" s="57"/>
      <c r="K4985" s="59" t="s">
        <v>1</v>
      </c>
      <c r="L4985" s="51"/>
      <c r="M4985" s="59">
        <v>0</v>
      </c>
      <c r="N4985" s="51"/>
      <c r="O4985" s="82" t="s">
        <v>1</v>
      </c>
      <c r="P4985" s="51"/>
    </row>
    <row r="4986" spans="1:16">
      <c r="A4986" s="54" t="s">
        <v>1</v>
      </c>
      <c r="B4986" s="51"/>
      <c r="C4986" s="54" t="s">
        <v>235</v>
      </c>
      <c r="D4986" s="51"/>
      <c r="E4986" s="56" t="s">
        <v>236</v>
      </c>
      <c r="F4986" s="57"/>
      <c r="G4986" s="57"/>
      <c r="H4986" s="57"/>
      <c r="I4986" s="57"/>
      <c r="J4986" s="57"/>
      <c r="K4986" s="55">
        <v>65000</v>
      </c>
      <c r="L4986" s="51"/>
      <c r="M4986" s="55">
        <v>0</v>
      </c>
      <c r="N4986" s="51"/>
      <c r="O4986" s="81">
        <v>0</v>
      </c>
      <c r="P4986" s="51"/>
    </row>
    <row r="4987" spans="1:16">
      <c r="A4987" s="58" t="s">
        <v>1</v>
      </c>
      <c r="B4987" s="51"/>
      <c r="C4987" s="58" t="s">
        <v>327</v>
      </c>
      <c r="D4987" s="51"/>
      <c r="E4987" s="65" t="s">
        <v>328</v>
      </c>
      <c r="F4987" s="57"/>
      <c r="G4987" s="57"/>
      <c r="H4987" s="57"/>
      <c r="I4987" s="57"/>
      <c r="J4987" s="57"/>
      <c r="K4987" s="59" t="s">
        <v>1</v>
      </c>
      <c r="L4987" s="51"/>
      <c r="M4987" s="59">
        <v>0</v>
      </c>
      <c r="N4987" s="51"/>
      <c r="O4987" s="82" t="s">
        <v>1</v>
      </c>
      <c r="P4987" s="51"/>
    </row>
    <row r="4988" spans="1:16">
      <c r="A4988" s="58" t="s">
        <v>1</v>
      </c>
      <c r="B4988" s="51"/>
      <c r="C4988" s="58" t="s">
        <v>270</v>
      </c>
      <c r="D4988" s="51"/>
      <c r="E4988" s="65" t="s">
        <v>271</v>
      </c>
      <c r="F4988" s="57"/>
      <c r="G4988" s="57"/>
      <c r="H4988" s="57"/>
      <c r="I4988" s="57"/>
      <c r="J4988" s="57"/>
      <c r="K4988" s="59" t="s">
        <v>1</v>
      </c>
      <c r="L4988" s="51"/>
      <c r="M4988" s="59">
        <v>0</v>
      </c>
      <c r="N4988" s="51"/>
      <c r="O4988" s="82" t="s">
        <v>1</v>
      </c>
      <c r="P4988" s="51"/>
    </row>
    <row r="4989" spans="1:16">
      <c r="A4989" s="66" t="s">
        <v>1</v>
      </c>
      <c r="B4989" s="51"/>
      <c r="C4989" s="66" t="s">
        <v>612</v>
      </c>
      <c r="D4989" s="51"/>
      <c r="E4989" s="70" t="s">
        <v>613</v>
      </c>
      <c r="F4989" s="57"/>
      <c r="G4989" s="57"/>
      <c r="H4989" s="57"/>
      <c r="I4989" s="57"/>
      <c r="J4989" s="57"/>
      <c r="K4989" s="67">
        <v>500000</v>
      </c>
      <c r="L4989" s="51"/>
      <c r="M4989" s="67">
        <v>240240.21</v>
      </c>
      <c r="N4989" s="51"/>
      <c r="O4989" s="79">
        <v>48.05</v>
      </c>
      <c r="P4989" s="51"/>
    </row>
    <row r="4990" spans="1:16">
      <c r="A4990" s="60"/>
      <c r="B4990" s="51"/>
      <c r="C4990" s="60" t="s">
        <v>614</v>
      </c>
      <c r="D4990" s="51"/>
      <c r="E4990" s="64" t="s">
        <v>615</v>
      </c>
      <c r="F4990" s="57"/>
      <c r="G4990" s="57"/>
      <c r="H4990" s="57"/>
      <c r="I4990" s="57"/>
      <c r="J4990" s="57"/>
      <c r="K4990" s="61">
        <v>500000</v>
      </c>
      <c r="L4990" s="51"/>
      <c r="M4990" s="61">
        <v>240240.21</v>
      </c>
      <c r="N4990" s="51"/>
      <c r="O4990" s="80">
        <v>48.05</v>
      </c>
      <c r="P4990" s="51"/>
    </row>
    <row r="4991" spans="1:16">
      <c r="A4991" s="62" t="s">
        <v>1</v>
      </c>
      <c r="B4991" s="51"/>
      <c r="C4991" s="62" t="s">
        <v>384</v>
      </c>
      <c r="D4991" s="51"/>
      <c r="E4991" s="51"/>
      <c r="F4991" s="51"/>
      <c r="G4991" s="51"/>
      <c r="H4991" s="51"/>
      <c r="I4991" s="51"/>
      <c r="J4991" s="51"/>
      <c r="K4991" s="63">
        <v>500000</v>
      </c>
      <c r="L4991" s="51"/>
      <c r="M4991" s="63">
        <v>240240.21</v>
      </c>
      <c r="N4991" s="51"/>
      <c r="O4991" s="76">
        <v>48.05</v>
      </c>
      <c r="P4991" s="51"/>
    </row>
    <row r="4992" spans="1:16">
      <c r="A4992" s="62" t="s">
        <v>1</v>
      </c>
      <c r="B4992" s="51"/>
      <c r="C4992" s="62" t="s">
        <v>385</v>
      </c>
      <c r="D4992" s="51"/>
      <c r="E4992" s="51"/>
      <c r="F4992" s="51"/>
      <c r="G4992" s="51"/>
      <c r="H4992" s="51"/>
      <c r="I4992" s="51"/>
      <c r="J4992" s="51"/>
      <c r="K4992" s="63">
        <v>500000</v>
      </c>
      <c r="L4992" s="51"/>
      <c r="M4992" s="63">
        <v>240240.21</v>
      </c>
      <c r="N4992" s="51"/>
      <c r="O4992" s="76">
        <v>48.05</v>
      </c>
      <c r="P4992" s="51"/>
    </row>
    <row r="4993" spans="1:16">
      <c r="A4993" s="54" t="s">
        <v>1</v>
      </c>
      <c r="B4993" s="51"/>
      <c r="C4993" s="54" t="s">
        <v>235</v>
      </c>
      <c r="D4993" s="51"/>
      <c r="E4993" s="56" t="s">
        <v>236</v>
      </c>
      <c r="F4993" s="57"/>
      <c r="G4993" s="57"/>
      <c r="H4993" s="57"/>
      <c r="I4993" s="57"/>
      <c r="J4993" s="57"/>
      <c r="K4993" s="55">
        <v>500000</v>
      </c>
      <c r="L4993" s="51"/>
      <c r="M4993" s="55">
        <v>240240.21</v>
      </c>
      <c r="N4993" s="51"/>
      <c r="O4993" s="81">
        <v>48.05</v>
      </c>
      <c r="P4993" s="51"/>
    </row>
    <row r="4994" spans="1:16">
      <c r="A4994" s="58" t="s">
        <v>1</v>
      </c>
      <c r="B4994" s="51"/>
      <c r="C4994" s="58" t="s">
        <v>327</v>
      </c>
      <c r="D4994" s="51"/>
      <c r="E4994" s="65" t="s">
        <v>328</v>
      </c>
      <c r="F4994" s="57"/>
      <c r="G4994" s="57"/>
      <c r="H4994" s="57"/>
      <c r="I4994" s="57"/>
      <c r="J4994" s="57"/>
      <c r="K4994" s="59" t="s">
        <v>1</v>
      </c>
      <c r="L4994" s="51"/>
      <c r="M4994" s="59">
        <v>240240.21</v>
      </c>
      <c r="N4994" s="51"/>
      <c r="O4994" s="82" t="s">
        <v>1</v>
      </c>
      <c r="P4994" s="51"/>
    </row>
    <row r="4995" spans="1:16">
      <c r="A4995" s="68" t="s">
        <v>1</v>
      </c>
      <c r="B4995" s="51"/>
      <c r="C4995" s="68" t="s">
        <v>929</v>
      </c>
      <c r="D4995" s="51"/>
      <c r="E4995" s="51"/>
      <c r="F4995" s="51"/>
      <c r="G4995" s="51"/>
      <c r="H4995" s="51"/>
      <c r="I4995" s="51"/>
      <c r="J4995" s="51"/>
      <c r="K4995" s="69">
        <v>8103277.7999999998</v>
      </c>
      <c r="L4995" s="51"/>
      <c r="M4995" s="69">
        <v>3819503.27</v>
      </c>
      <c r="N4995" s="51"/>
      <c r="O4995" s="75">
        <v>47.14</v>
      </c>
      <c r="P4995" s="51"/>
    </row>
    <row r="4996" spans="1:16">
      <c r="A4996" s="62" t="s">
        <v>1</v>
      </c>
      <c r="B4996" s="51"/>
      <c r="C4996" s="62" t="s">
        <v>384</v>
      </c>
      <c r="D4996" s="51"/>
      <c r="E4996" s="51"/>
      <c r="F4996" s="51"/>
      <c r="G4996" s="51"/>
      <c r="H4996" s="51"/>
      <c r="I4996" s="51"/>
      <c r="J4996" s="51"/>
      <c r="K4996" s="63">
        <v>3107500</v>
      </c>
      <c r="L4996" s="51"/>
      <c r="M4996" s="63">
        <v>1862119.49</v>
      </c>
      <c r="N4996" s="51"/>
      <c r="O4996" s="76">
        <v>59.92</v>
      </c>
      <c r="P4996" s="51"/>
    </row>
    <row r="4997" spans="1:16">
      <c r="A4997" s="62" t="s">
        <v>1</v>
      </c>
      <c r="B4997" s="51"/>
      <c r="C4997" s="62" t="s">
        <v>385</v>
      </c>
      <c r="D4997" s="51"/>
      <c r="E4997" s="51"/>
      <c r="F4997" s="51"/>
      <c r="G4997" s="51"/>
      <c r="H4997" s="51"/>
      <c r="I4997" s="51"/>
      <c r="J4997" s="51"/>
      <c r="K4997" s="63">
        <v>3107500</v>
      </c>
      <c r="L4997" s="51"/>
      <c r="M4997" s="63">
        <v>1862119.49</v>
      </c>
      <c r="N4997" s="51"/>
      <c r="O4997" s="76">
        <v>59.92</v>
      </c>
      <c r="P4997" s="51"/>
    </row>
    <row r="4998" spans="1:16">
      <c r="A4998" s="62" t="s">
        <v>1</v>
      </c>
      <c r="B4998" s="51"/>
      <c r="C4998" s="62" t="s">
        <v>386</v>
      </c>
      <c r="D4998" s="51"/>
      <c r="E4998" s="51"/>
      <c r="F4998" s="51"/>
      <c r="G4998" s="51"/>
      <c r="H4998" s="51"/>
      <c r="I4998" s="51"/>
      <c r="J4998" s="51"/>
      <c r="K4998" s="63">
        <v>40000</v>
      </c>
      <c r="L4998" s="51"/>
      <c r="M4998" s="63">
        <v>16731.54</v>
      </c>
      <c r="N4998" s="51"/>
      <c r="O4998" s="76">
        <v>41.83</v>
      </c>
      <c r="P4998" s="51"/>
    </row>
    <row r="4999" spans="1:16">
      <c r="A4999" s="62" t="s">
        <v>1</v>
      </c>
      <c r="B4999" s="51"/>
      <c r="C4999" s="62" t="s">
        <v>387</v>
      </c>
      <c r="D4999" s="51"/>
      <c r="E4999" s="51"/>
      <c r="F4999" s="51"/>
      <c r="G4999" s="51"/>
      <c r="H4999" s="51"/>
      <c r="I4999" s="51"/>
      <c r="J4999" s="51"/>
      <c r="K4999" s="63">
        <v>40000</v>
      </c>
      <c r="L4999" s="51"/>
      <c r="M4999" s="63">
        <v>16731.54</v>
      </c>
      <c r="N4999" s="51"/>
      <c r="O4999" s="76">
        <v>41.83</v>
      </c>
      <c r="P4999" s="51"/>
    </row>
    <row r="5000" spans="1:16">
      <c r="A5000" s="62" t="s">
        <v>1</v>
      </c>
      <c r="B5000" s="51"/>
      <c r="C5000" s="62" t="s">
        <v>388</v>
      </c>
      <c r="D5000" s="51"/>
      <c r="E5000" s="51"/>
      <c r="F5000" s="51"/>
      <c r="G5000" s="51"/>
      <c r="H5000" s="51"/>
      <c r="I5000" s="51"/>
      <c r="J5000" s="51"/>
      <c r="K5000" s="63">
        <v>68441.91</v>
      </c>
      <c r="L5000" s="51"/>
      <c r="M5000" s="63">
        <v>10554.28</v>
      </c>
      <c r="N5000" s="51"/>
      <c r="O5000" s="76">
        <v>15.42</v>
      </c>
      <c r="P5000" s="51"/>
    </row>
    <row r="5001" spans="1:16">
      <c r="A5001" s="62" t="s">
        <v>1</v>
      </c>
      <c r="B5001" s="51"/>
      <c r="C5001" s="62" t="s">
        <v>389</v>
      </c>
      <c r="D5001" s="51"/>
      <c r="E5001" s="51"/>
      <c r="F5001" s="51"/>
      <c r="G5001" s="51"/>
      <c r="H5001" s="51"/>
      <c r="I5001" s="51"/>
      <c r="J5001" s="51"/>
      <c r="K5001" s="63">
        <v>68441.91</v>
      </c>
      <c r="L5001" s="51"/>
      <c r="M5001" s="63">
        <v>10554.28</v>
      </c>
      <c r="N5001" s="51"/>
      <c r="O5001" s="76">
        <v>15.42</v>
      </c>
      <c r="P5001" s="51"/>
    </row>
    <row r="5002" spans="1:16">
      <c r="A5002" s="62" t="s">
        <v>1</v>
      </c>
      <c r="B5002" s="51"/>
      <c r="C5002" s="62" t="s">
        <v>390</v>
      </c>
      <c r="D5002" s="51"/>
      <c r="E5002" s="51"/>
      <c r="F5002" s="51"/>
      <c r="G5002" s="51"/>
      <c r="H5002" s="51"/>
      <c r="I5002" s="51"/>
      <c r="J5002" s="51"/>
      <c r="K5002" s="63">
        <v>4835278.8099999996</v>
      </c>
      <c r="L5002" s="51"/>
      <c r="M5002" s="63">
        <v>1862562.62</v>
      </c>
      <c r="N5002" s="51"/>
      <c r="O5002" s="76">
        <v>38.520000000000003</v>
      </c>
      <c r="P5002" s="51"/>
    </row>
    <row r="5003" spans="1:16">
      <c r="A5003" s="62" t="s">
        <v>1</v>
      </c>
      <c r="B5003" s="51"/>
      <c r="C5003" s="62" t="s">
        <v>391</v>
      </c>
      <c r="D5003" s="51"/>
      <c r="E5003" s="51"/>
      <c r="F5003" s="51"/>
      <c r="G5003" s="51"/>
      <c r="H5003" s="51"/>
      <c r="I5003" s="51"/>
      <c r="J5003" s="51"/>
      <c r="K5003" s="63">
        <v>4835278.8099999996</v>
      </c>
      <c r="L5003" s="51"/>
      <c r="M5003" s="63">
        <v>1862562.62</v>
      </c>
      <c r="N5003" s="51"/>
      <c r="O5003" s="76">
        <v>38.520000000000003</v>
      </c>
      <c r="P5003" s="51"/>
    </row>
    <row r="5004" spans="1:16">
      <c r="A5004" s="62" t="s">
        <v>1</v>
      </c>
      <c r="B5004" s="51"/>
      <c r="C5004" s="62" t="s">
        <v>392</v>
      </c>
      <c r="D5004" s="51"/>
      <c r="E5004" s="51"/>
      <c r="F5004" s="51"/>
      <c r="G5004" s="51"/>
      <c r="H5004" s="51"/>
      <c r="I5004" s="51"/>
      <c r="J5004" s="51"/>
      <c r="K5004" s="63">
        <v>47057.08</v>
      </c>
      <c r="L5004" s="51"/>
      <c r="M5004" s="63">
        <v>67535.34</v>
      </c>
      <c r="N5004" s="51"/>
      <c r="O5004" s="76">
        <v>143.52000000000001</v>
      </c>
      <c r="P5004" s="51"/>
    </row>
    <row r="5005" spans="1:16">
      <c r="A5005" s="62" t="s">
        <v>1</v>
      </c>
      <c r="B5005" s="51"/>
      <c r="C5005" s="62" t="s">
        <v>393</v>
      </c>
      <c r="D5005" s="51"/>
      <c r="E5005" s="51"/>
      <c r="F5005" s="51"/>
      <c r="G5005" s="51"/>
      <c r="H5005" s="51"/>
      <c r="I5005" s="51"/>
      <c r="J5005" s="51"/>
      <c r="K5005" s="63">
        <v>47057.08</v>
      </c>
      <c r="L5005" s="51"/>
      <c r="M5005" s="63">
        <v>67535.34</v>
      </c>
      <c r="N5005" s="51"/>
      <c r="O5005" s="76">
        <v>143.52000000000001</v>
      </c>
      <c r="P5005" s="51"/>
    </row>
    <row r="5006" spans="1:16">
      <c r="A5006" s="62" t="s">
        <v>1</v>
      </c>
      <c r="B5006" s="51"/>
      <c r="C5006" s="62" t="s">
        <v>394</v>
      </c>
      <c r="D5006" s="51"/>
      <c r="E5006" s="51"/>
      <c r="F5006" s="51"/>
      <c r="G5006" s="51"/>
      <c r="H5006" s="51"/>
      <c r="I5006" s="51"/>
      <c r="J5006" s="51"/>
      <c r="K5006" s="63">
        <v>5000</v>
      </c>
      <c r="L5006" s="51"/>
      <c r="M5006" s="63">
        <v>0</v>
      </c>
      <c r="N5006" s="51"/>
      <c r="O5006" s="76">
        <v>0</v>
      </c>
      <c r="P5006" s="51"/>
    </row>
    <row r="5007" spans="1:16">
      <c r="A5007" s="62" t="s">
        <v>1</v>
      </c>
      <c r="B5007" s="51"/>
      <c r="C5007" s="62" t="s">
        <v>395</v>
      </c>
      <c r="D5007" s="51"/>
      <c r="E5007" s="51"/>
      <c r="F5007" s="51"/>
      <c r="G5007" s="51"/>
      <c r="H5007" s="51"/>
      <c r="I5007" s="51"/>
      <c r="J5007" s="51"/>
      <c r="K5007" s="63">
        <v>5000</v>
      </c>
      <c r="L5007" s="51"/>
      <c r="M5007" s="63">
        <v>0</v>
      </c>
      <c r="N5007" s="51"/>
      <c r="O5007" s="76">
        <v>0</v>
      </c>
      <c r="P5007" s="51"/>
    </row>
    <row r="5008" spans="1:16">
      <c r="A5008" s="68" t="s">
        <v>1</v>
      </c>
      <c r="B5008" s="51"/>
      <c r="C5008" s="68" t="s">
        <v>930</v>
      </c>
      <c r="D5008" s="51"/>
      <c r="E5008" s="51"/>
      <c r="F5008" s="51"/>
      <c r="G5008" s="51"/>
      <c r="H5008" s="51"/>
      <c r="I5008" s="51"/>
      <c r="J5008" s="51"/>
      <c r="K5008" s="69">
        <v>8103277.7999999998</v>
      </c>
      <c r="L5008" s="51"/>
      <c r="M5008" s="69">
        <v>3819503.27</v>
      </c>
      <c r="N5008" s="51"/>
      <c r="O5008" s="75">
        <v>47.14</v>
      </c>
      <c r="P5008" s="51"/>
    </row>
    <row r="5009" spans="1:16">
      <c r="A5009" s="66" t="s">
        <v>1</v>
      </c>
      <c r="B5009" s="51"/>
      <c r="C5009" s="66" t="s">
        <v>612</v>
      </c>
      <c r="D5009" s="51"/>
      <c r="E5009" s="70" t="s">
        <v>613</v>
      </c>
      <c r="F5009" s="57"/>
      <c r="G5009" s="57"/>
      <c r="H5009" s="57"/>
      <c r="I5009" s="57"/>
      <c r="J5009" s="57"/>
      <c r="K5009" s="67">
        <v>8103277.7999999998</v>
      </c>
      <c r="L5009" s="51"/>
      <c r="M5009" s="67">
        <v>3819503.27</v>
      </c>
      <c r="N5009" s="51"/>
      <c r="O5009" s="79">
        <v>47.14</v>
      </c>
      <c r="P5009" s="51"/>
    </row>
    <row r="5010" spans="1:16">
      <c r="A5010" s="60"/>
      <c r="B5010" s="51"/>
      <c r="C5010" s="60" t="s">
        <v>614</v>
      </c>
      <c r="D5010" s="51"/>
      <c r="E5010" s="64" t="s">
        <v>615</v>
      </c>
      <c r="F5010" s="57"/>
      <c r="G5010" s="57"/>
      <c r="H5010" s="57"/>
      <c r="I5010" s="57"/>
      <c r="J5010" s="57"/>
      <c r="K5010" s="61">
        <v>30000</v>
      </c>
      <c r="L5010" s="51"/>
      <c r="M5010" s="61">
        <v>22845</v>
      </c>
      <c r="N5010" s="51"/>
      <c r="O5010" s="80">
        <v>76.150000000000006</v>
      </c>
      <c r="P5010" s="51"/>
    </row>
    <row r="5011" spans="1:16">
      <c r="A5011" s="62" t="s">
        <v>1</v>
      </c>
      <c r="B5011" s="51"/>
      <c r="C5011" s="62" t="s">
        <v>384</v>
      </c>
      <c r="D5011" s="51"/>
      <c r="E5011" s="51"/>
      <c r="F5011" s="51"/>
      <c r="G5011" s="51"/>
      <c r="H5011" s="51"/>
      <c r="I5011" s="51"/>
      <c r="J5011" s="51"/>
      <c r="K5011" s="63">
        <v>30000</v>
      </c>
      <c r="L5011" s="51"/>
      <c r="M5011" s="63">
        <v>22845</v>
      </c>
      <c r="N5011" s="51"/>
      <c r="O5011" s="76">
        <v>76.150000000000006</v>
      </c>
      <c r="P5011" s="51"/>
    </row>
    <row r="5012" spans="1:16">
      <c r="A5012" s="62" t="s">
        <v>1</v>
      </c>
      <c r="B5012" s="51"/>
      <c r="C5012" s="62" t="s">
        <v>385</v>
      </c>
      <c r="D5012" s="51"/>
      <c r="E5012" s="51"/>
      <c r="F5012" s="51"/>
      <c r="G5012" s="51"/>
      <c r="H5012" s="51"/>
      <c r="I5012" s="51"/>
      <c r="J5012" s="51"/>
      <c r="K5012" s="63">
        <v>30000</v>
      </c>
      <c r="L5012" s="51"/>
      <c r="M5012" s="63">
        <v>22845</v>
      </c>
      <c r="N5012" s="51"/>
      <c r="O5012" s="76">
        <v>76.150000000000006</v>
      </c>
      <c r="P5012" s="51"/>
    </row>
    <row r="5013" spans="1:16">
      <c r="A5013" s="54" t="s">
        <v>1</v>
      </c>
      <c r="B5013" s="51"/>
      <c r="C5013" s="54" t="s">
        <v>235</v>
      </c>
      <c r="D5013" s="51"/>
      <c r="E5013" s="56" t="s">
        <v>236</v>
      </c>
      <c r="F5013" s="57"/>
      <c r="G5013" s="57"/>
      <c r="H5013" s="57"/>
      <c r="I5013" s="57"/>
      <c r="J5013" s="57"/>
      <c r="K5013" s="55">
        <v>30000</v>
      </c>
      <c r="L5013" s="51"/>
      <c r="M5013" s="55">
        <v>22845</v>
      </c>
      <c r="N5013" s="51"/>
      <c r="O5013" s="81">
        <v>76.150000000000006</v>
      </c>
      <c r="P5013" s="51"/>
    </row>
    <row r="5014" spans="1:16">
      <c r="A5014" s="58" t="s">
        <v>1</v>
      </c>
      <c r="B5014" s="51"/>
      <c r="C5014" s="58" t="s">
        <v>327</v>
      </c>
      <c r="D5014" s="51"/>
      <c r="E5014" s="65" t="s">
        <v>328</v>
      </c>
      <c r="F5014" s="57"/>
      <c r="G5014" s="57"/>
      <c r="H5014" s="57"/>
      <c r="I5014" s="57"/>
      <c r="J5014" s="57"/>
      <c r="K5014" s="59" t="s">
        <v>1</v>
      </c>
      <c r="L5014" s="51"/>
      <c r="M5014" s="59">
        <v>22845</v>
      </c>
      <c r="N5014" s="51"/>
      <c r="O5014" s="82" t="s">
        <v>1</v>
      </c>
      <c r="P5014" s="51"/>
    </row>
    <row r="5015" spans="1:16">
      <c r="A5015" s="60"/>
      <c r="B5015" s="51"/>
      <c r="C5015" s="60" t="s">
        <v>648</v>
      </c>
      <c r="D5015" s="51"/>
      <c r="E5015" s="64" t="s">
        <v>649</v>
      </c>
      <c r="F5015" s="57"/>
      <c r="G5015" s="57"/>
      <c r="H5015" s="57"/>
      <c r="I5015" s="57"/>
      <c r="J5015" s="57"/>
      <c r="K5015" s="61">
        <v>7144227.7999999998</v>
      </c>
      <c r="L5015" s="51"/>
      <c r="M5015" s="61">
        <v>3254632.67</v>
      </c>
      <c r="N5015" s="51"/>
      <c r="O5015" s="80">
        <v>45.56</v>
      </c>
      <c r="P5015" s="51"/>
    </row>
    <row r="5016" spans="1:16">
      <c r="A5016" s="62" t="s">
        <v>1</v>
      </c>
      <c r="B5016" s="51"/>
      <c r="C5016" s="62" t="s">
        <v>384</v>
      </c>
      <c r="D5016" s="51"/>
      <c r="E5016" s="51"/>
      <c r="F5016" s="51"/>
      <c r="G5016" s="51"/>
      <c r="H5016" s="51"/>
      <c r="I5016" s="51"/>
      <c r="J5016" s="51"/>
      <c r="K5016" s="63">
        <v>3077500</v>
      </c>
      <c r="L5016" s="51"/>
      <c r="M5016" s="63">
        <v>1839274.49</v>
      </c>
      <c r="N5016" s="51"/>
      <c r="O5016" s="76">
        <v>59.77</v>
      </c>
      <c r="P5016" s="51"/>
    </row>
    <row r="5017" spans="1:16">
      <c r="A5017" s="62" t="s">
        <v>1</v>
      </c>
      <c r="B5017" s="51"/>
      <c r="C5017" s="62" t="s">
        <v>385</v>
      </c>
      <c r="D5017" s="51"/>
      <c r="E5017" s="51"/>
      <c r="F5017" s="51"/>
      <c r="G5017" s="51"/>
      <c r="H5017" s="51"/>
      <c r="I5017" s="51"/>
      <c r="J5017" s="51"/>
      <c r="K5017" s="63">
        <v>3077500</v>
      </c>
      <c r="L5017" s="51"/>
      <c r="M5017" s="63">
        <v>1839274.49</v>
      </c>
      <c r="N5017" s="51"/>
      <c r="O5017" s="76">
        <v>59.77</v>
      </c>
      <c r="P5017" s="51"/>
    </row>
    <row r="5018" spans="1:16">
      <c r="A5018" s="54" t="s">
        <v>1</v>
      </c>
      <c r="B5018" s="51"/>
      <c r="C5018" s="54" t="s">
        <v>220</v>
      </c>
      <c r="D5018" s="51"/>
      <c r="E5018" s="56" t="s">
        <v>221</v>
      </c>
      <c r="F5018" s="57"/>
      <c r="G5018" s="57"/>
      <c r="H5018" s="57"/>
      <c r="I5018" s="57"/>
      <c r="J5018" s="57"/>
      <c r="K5018" s="55">
        <v>1938500</v>
      </c>
      <c r="L5018" s="51"/>
      <c r="M5018" s="55">
        <v>1310739.1499999999</v>
      </c>
      <c r="N5018" s="51"/>
      <c r="O5018" s="81">
        <v>67.62</v>
      </c>
      <c r="P5018" s="51"/>
    </row>
    <row r="5019" spans="1:16">
      <c r="A5019" s="58" t="s">
        <v>1</v>
      </c>
      <c r="B5019" s="51"/>
      <c r="C5019" s="58" t="s">
        <v>222</v>
      </c>
      <c r="D5019" s="51"/>
      <c r="E5019" s="65" t="s">
        <v>223</v>
      </c>
      <c r="F5019" s="57"/>
      <c r="G5019" s="57"/>
      <c r="H5019" s="57"/>
      <c r="I5019" s="57"/>
      <c r="J5019" s="57"/>
      <c r="K5019" s="59" t="s">
        <v>1</v>
      </c>
      <c r="L5019" s="51"/>
      <c r="M5019" s="59">
        <v>1310739.1499999999</v>
      </c>
      <c r="N5019" s="51"/>
      <c r="O5019" s="82" t="s">
        <v>1</v>
      </c>
      <c r="P5019" s="51"/>
    </row>
    <row r="5020" spans="1:16">
      <c r="A5020" s="54" t="s">
        <v>1</v>
      </c>
      <c r="B5020" s="51"/>
      <c r="C5020" s="54" t="s">
        <v>224</v>
      </c>
      <c r="D5020" s="51"/>
      <c r="E5020" s="56" t="s">
        <v>225</v>
      </c>
      <c r="F5020" s="57"/>
      <c r="G5020" s="57"/>
      <c r="H5020" s="57"/>
      <c r="I5020" s="57"/>
      <c r="J5020" s="57"/>
      <c r="K5020" s="55">
        <v>240000</v>
      </c>
      <c r="L5020" s="51"/>
      <c r="M5020" s="55">
        <v>111368.05</v>
      </c>
      <c r="N5020" s="51"/>
      <c r="O5020" s="81">
        <v>46.4</v>
      </c>
      <c r="P5020" s="51"/>
    </row>
    <row r="5021" spans="1:16">
      <c r="A5021" s="58" t="s">
        <v>1</v>
      </c>
      <c r="B5021" s="51"/>
      <c r="C5021" s="58" t="s">
        <v>226</v>
      </c>
      <c r="D5021" s="51"/>
      <c r="E5021" s="65" t="s">
        <v>225</v>
      </c>
      <c r="F5021" s="57"/>
      <c r="G5021" s="57"/>
      <c r="H5021" s="57"/>
      <c r="I5021" s="57"/>
      <c r="J5021" s="57"/>
      <c r="K5021" s="59" t="s">
        <v>1</v>
      </c>
      <c r="L5021" s="51"/>
      <c r="M5021" s="59">
        <v>111368.05</v>
      </c>
      <c r="N5021" s="51"/>
      <c r="O5021" s="82" t="s">
        <v>1</v>
      </c>
      <c r="P5021" s="51"/>
    </row>
    <row r="5022" spans="1:16">
      <c r="A5022" s="54" t="s">
        <v>1</v>
      </c>
      <c r="B5022" s="51"/>
      <c r="C5022" s="54" t="s">
        <v>227</v>
      </c>
      <c r="D5022" s="51"/>
      <c r="E5022" s="56" t="s">
        <v>228</v>
      </c>
      <c r="F5022" s="57"/>
      <c r="G5022" s="57"/>
      <c r="H5022" s="57"/>
      <c r="I5022" s="57"/>
      <c r="J5022" s="57"/>
      <c r="K5022" s="55">
        <v>777000</v>
      </c>
      <c r="L5022" s="51"/>
      <c r="M5022" s="55">
        <v>353262.84</v>
      </c>
      <c r="N5022" s="51"/>
      <c r="O5022" s="81">
        <v>45.46</v>
      </c>
      <c r="P5022" s="51"/>
    </row>
    <row r="5023" spans="1:16">
      <c r="A5023" s="58" t="s">
        <v>1</v>
      </c>
      <c r="B5023" s="51"/>
      <c r="C5023" s="58" t="s">
        <v>229</v>
      </c>
      <c r="D5023" s="51"/>
      <c r="E5023" s="65" t="s">
        <v>230</v>
      </c>
      <c r="F5023" s="57"/>
      <c r="G5023" s="57"/>
      <c r="H5023" s="57"/>
      <c r="I5023" s="57"/>
      <c r="J5023" s="57"/>
      <c r="K5023" s="59" t="s">
        <v>1</v>
      </c>
      <c r="L5023" s="51"/>
      <c r="M5023" s="59">
        <v>353262.84</v>
      </c>
      <c r="N5023" s="51"/>
      <c r="O5023" s="82" t="s">
        <v>1</v>
      </c>
      <c r="P5023" s="51"/>
    </row>
    <row r="5024" spans="1:16">
      <c r="A5024" s="54" t="s">
        <v>1</v>
      </c>
      <c r="B5024" s="51"/>
      <c r="C5024" s="54" t="s">
        <v>231</v>
      </c>
      <c r="D5024" s="51"/>
      <c r="E5024" s="56" t="s">
        <v>232</v>
      </c>
      <c r="F5024" s="57"/>
      <c r="G5024" s="57"/>
      <c r="H5024" s="57"/>
      <c r="I5024" s="57"/>
      <c r="J5024" s="57"/>
      <c r="K5024" s="55">
        <v>20000</v>
      </c>
      <c r="L5024" s="51"/>
      <c r="M5024" s="55">
        <v>13998.2</v>
      </c>
      <c r="N5024" s="51"/>
      <c r="O5024" s="81">
        <v>69.989999999999995</v>
      </c>
      <c r="P5024" s="51"/>
    </row>
    <row r="5025" spans="1:16">
      <c r="A5025" s="58" t="s">
        <v>1</v>
      </c>
      <c r="B5025" s="51"/>
      <c r="C5025" s="58" t="s">
        <v>233</v>
      </c>
      <c r="D5025" s="51"/>
      <c r="E5025" s="65" t="s">
        <v>234</v>
      </c>
      <c r="F5025" s="57"/>
      <c r="G5025" s="57"/>
      <c r="H5025" s="57"/>
      <c r="I5025" s="57"/>
      <c r="J5025" s="57"/>
      <c r="K5025" s="59" t="s">
        <v>1</v>
      </c>
      <c r="L5025" s="51"/>
      <c r="M5025" s="59">
        <v>13998.2</v>
      </c>
      <c r="N5025" s="51"/>
      <c r="O5025" s="82" t="s">
        <v>1</v>
      </c>
      <c r="P5025" s="51"/>
    </row>
    <row r="5026" spans="1:16">
      <c r="A5026" s="54" t="s">
        <v>1</v>
      </c>
      <c r="B5026" s="51"/>
      <c r="C5026" s="54" t="s">
        <v>239</v>
      </c>
      <c r="D5026" s="51"/>
      <c r="E5026" s="56" t="s">
        <v>240</v>
      </c>
      <c r="F5026" s="57"/>
      <c r="G5026" s="57"/>
      <c r="H5026" s="57"/>
      <c r="I5026" s="57"/>
      <c r="J5026" s="57"/>
      <c r="K5026" s="55">
        <v>46000</v>
      </c>
      <c r="L5026" s="51"/>
      <c r="M5026" s="55">
        <v>15125</v>
      </c>
      <c r="N5026" s="51"/>
      <c r="O5026" s="81">
        <v>32.880000000000003</v>
      </c>
      <c r="P5026" s="51"/>
    </row>
    <row r="5027" spans="1:16">
      <c r="A5027" s="58" t="s">
        <v>1</v>
      </c>
      <c r="B5027" s="51"/>
      <c r="C5027" s="58" t="s">
        <v>243</v>
      </c>
      <c r="D5027" s="51"/>
      <c r="E5027" s="65" t="s">
        <v>244</v>
      </c>
      <c r="F5027" s="57"/>
      <c r="G5027" s="57"/>
      <c r="H5027" s="57"/>
      <c r="I5027" s="57"/>
      <c r="J5027" s="57"/>
      <c r="K5027" s="59" t="s">
        <v>1</v>
      </c>
      <c r="L5027" s="51"/>
      <c r="M5027" s="59">
        <v>15125</v>
      </c>
      <c r="N5027" s="51"/>
      <c r="O5027" s="82" t="s">
        <v>1</v>
      </c>
      <c r="P5027" s="51"/>
    </row>
    <row r="5028" spans="1:16">
      <c r="A5028" s="54" t="s">
        <v>1</v>
      </c>
      <c r="B5028" s="51"/>
      <c r="C5028" s="54" t="s">
        <v>245</v>
      </c>
      <c r="D5028" s="51"/>
      <c r="E5028" s="56" t="s">
        <v>246</v>
      </c>
      <c r="F5028" s="57"/>
      <c r="G5028" s="57"/>
      <c r="H5028" s="57"/>
      <c r="I5028" s="57"/>
      <c r="J5028" s="57"/>
      <c r="K5028" s="55">
        <v>56000</v>
      </c>
      <c r="L5028" s="51"/>
      <c r="M5028" s="55">
        <v>34781.25</v>
      </c>
      <c r="N5028" s="51"/>
      <c r="O5028" s="81">
        <v>62.11</v>
      </c>
      <c r="P5028" s="51"/>
    </row>
    <row r="5029" spans="1:16">
      <c r="A5029" s="58" t="s">
        <v>1</v>
      </c>
      <c r="B5029" s="51"/>
      <c r="C5029" s="58" t="s">
        <v>286</v>
      </c>
      <c r="D5029" s="51"/>
      <c r="E5029" s="65" t="s">
        <v>287</v>
      </c>
      <c r="F5029" s="57"/>
      <c r="G5029" s="57"/>
      <c r="H5029" s="57"/>
      <c r="I5029" s="57"/>
      <c r="J5029" s="57"/>
      <c r="K5029" s="59" t="s">
        <v>1</v>
      </c>
      <c r="L5029" s="51"/>
      <c r="M5029" s="59">
        <v>34781.25</v>
      </c>
      <c r="N5029" s="51"/>
      <c r="O5029" s="82" t="s">
        <v>1</v>
      </c>
      <c r="P5029" s="51"/>
    </row>
    <row r="5030" spans="1:16">
      <c r="A5030" s="62" t="s">
        <v>1</v>
      </c>
      <c r="B5030" s="51"/>
      <c r="C5030" s="62" t="s">
        <v>386</v>
      </c>
      <c r="D5030" s="51"/>
      <c r="E5030" s="51"/>
      <c r="F5030" s="51"/>
      <c r="G5030" s="51"/>
      <c r="H5030" s="51"/>
      <c r="I5030" s="51"/>
      <c r="J5030" s="51"/>
      <c r="K5030" s="63">
        <v>40000</v>
      </c>
      <c r="L5030" s="51"/>
      <c r="M5030" s="63">
        <v>16731.54</v>
      </c>
      <c r="N5030" s="51"/>
      <c r="O5030" s="76">
        <v>41.83</v>
      </c>
      <c r="P5030" s="51"/>
    </row>
    <row r="5031" spans="1:16">
      <c r="A5031" s="62" t="s">
        <v>1</v>
      </c>
      <c r="B5031" s="51"/>
      <c r="C5031" s="62" t="s">
        <v>387</v>
      </c>
      <c r="D5031" s="51"/>
      <c r="E5031" s="51"/>
      <c r="F5031" s="51"/>
      <c r="G5031" s="51"/>
      <c r="H5031" s="51"/>
      <c r="I5031" s="51"/>
      <c r="J5031" s="51"/>
      <c r="K5031" s="63">
        <v>40000</v>
      </c>
      <c r="L5031" s="51"/>
      <c r="M5031" s="63">
        <v>16731.54</v>
      </c>
      <c r="N5031" s="51"/>
      <c r="O5031" s="76">
        <v>41.83</v>
      </c>
      <c r="P5031" s="51"/>
    </row>
    <row r="5032" spans="1:16">
      <c r="A5032" s="54" t="s">
        <v>1</v>
      </c>
      <c r="B5032" s="51"/>
      <c r="C5032" s="54" t="s">
        <v>220</v>
      </c>
      <c r="D5032" s="51"/>
      <c r="E5032" s="56" t="s">
        <v>221</v>
      </c>
      <c r="F5032" s="57"/>
      <c r="G5032" s="57"/>
      <c r="H5032" s="57"/>
      <c r="I5032" s="57"/>
      <c r="J5032" s="57"/>
      <c r="K5032" s="55">
        <v>12000</v>
      </c>
      <c r="L5032" s="51"/>
      <c r="M5032" s="55">
        <v>0</v>
      </c>
      <c r="N5032" s="51"/>
      <c r="O5032" s="81">
        <v>0</v>
      </c>
      <c r="P5032" s="51"/>
    </row>
    <row r="5033" spans="1:16">
      <c r="A5033" s="58" t="s">
        <v>1</v>
      </c>
      <c r="B5033" s="51"/>
      <c r="C5033" s="58" t="s">
        <v>222</v>
      </c>
      <c r="D5033" s="51"/>
      <c r="E5033" s="65" t="s">
        <v>223</v>
      </c>
      <c r="F5033" s="57"/>
      <c r="G5033" s="57"/>
      <c r="H5033" s="57"/>
      <c r="I5033" s="57"/>
      <c r="J5033" s="57"/>
      <c r="K5033" s="59" t="s">
        <v>1</v>
      </c>
      <c r="L5033" s="51"/>
      <c r="M5033" s="59">
        <v>0</v>
      </c>
      <c r="N5033" s="51"/>
      <c r="O5033" s="82" t="s">
        <v>1</v>
      </c>
      <c r="P5033" s="51"/>
    </row>
    <row r="5034" spans="1:16">
      <c r="A5034" s="54" t="s">
        <v>1</v>
      </c>
      <c r="B5034" s="51"/>
      <c r="C5034" s="54" t="s">
        <v>231</v>
      </c>
      <c r="D5034" s="51"/>
      <c r="E5034" s="56" t="s">
        <v>232</v>
      </c>
      <c r="F5034" s="57"/>
      <c r="G5034" s="57"/>
      <c r="H5034" s="57"/>
      <c r="I5034" s="57"/>
      <c r="J5034" s="57"/>
      <c r="K5034" s="55">
        <v>5000</v>
      </c>
      <c r="L5034" s="51"/>
      <c r="M5034" s="55">
        <v>4477.8</v>
      </c>
      <c r="N5034" s="51"/>
      <c r="O5034" s="81">
        <v>89.56</v>
      </c>
      <c r="P5034" s="51"/>
    </row>
    <row r="5035" spans="1:16">
      <c r="A5035" s="58" t="s">
        <v>1</v>
      </c>
      <c r="B5035" s="51"/>
      <c r="C5035" s="58" t="s">
        <v>258</v>
      </c>
      <c r="D5035" s="51"/>
      <c r="E5035" s="65" t="s">
        <v>259</v>
      </c>
      <c r="F5035" s="57"/>
      <c r="G5035" s="57"/>
      <c r="H5035" s="57"/>
      <c r="I5035" s="57"/>
      <c r="J5035" s="57"/>
      <c r="K5035" s="59" t="s">
        <v>1</v>
      </c>
      <c r="L5035" s="51"/>
      <c r="M5035" s="59">
        <v>4477.8</v>
      </c>
      <c r="N5035" s="51"/>
      <c r="O5035" s="82" t="s">
        <v>1</v>
      </c>
      <c r="P5035" s="51"/>
    </row>
    <row r="5036" spans="1:16">
      <c r="A5036" s="54" t="s">
        <v>1</v>
      </c>
      <c r="B5036" s="51"/>
      <c r="C5036" s="54" t="s">
        <v>235</v>
      </c>
      <c r="D5036" s="51"/>
      <c r="E5036" s="56" t="s">
        <v>236</v>
      </c>
      <c r="F5036" s="57"/>
      <c r="G5036" s="57"/>
      <c r="H5036" s="57"/>
      <c r="I5036" s="57"/>
      <c r="J5036" s="57"/>
      <c r="K5036" s="55">
        <v>14000</v>
      </c>
      <c r="L5036" s="51"/>
      <c r="M5036" s="55">
        <v>6122.29</v>
      </c>
      <c r="N5036" s="51"/>
      <c r="O5036" s="81">
        <v>43.73</v>
      </c>
      <c r="P5036" s="51"/>
    </row>
    <row r="5037" spans="1:16">
      <c r="A5037" s="58" t="s">
        <v>1</v>
      </c>
      <c r="B5037" s="51"/>
      <c r="C5037" s="58" t="s">
        <v>237</v>
      </c>
      <c r="D5037" s="51"/>
      <c r="E5037" s="65" t="s">
        <v>238</v>
      </c>
      <c r="F5037" s="57"/>
      <c r="G5037" s="57"/>
      <c r="H5037" s="57"/>
      <c r="I5037" s="57"/>
      <c r="J5037" s="57"/>
      <c r="K5037" s="59" t="s">
        <v>1</v>
      </c>
      <c r="L5037" s="51"/>
      <c r="M5037" s="59">
        <v>5300</v>
      </c>
      <c r="N5037" s="51"/>
      <c r="O5037" s="82" t="s">
        <v>1</v>
      </c>
      <c r="P5037" s="51"/>
    </row>
    <row r="5038" spans="1:16">
      <c r="A5038" s="58" t="s">
        <v>1</v>
      </c>
      <c r="B5038" s="51"/>
      <c r="C5038" s="58" t="s">
        <v>270</v>
      </c>
      <c r="D5038" s="51"/>
      <c r="E5038" s="65" t="s">
        <v>271</v>
      </c>
      <c r="F5038" s="57"/>
      <c r="G5038" s="57"/>
      <c r="H5038" s="57"/>
      <c r="I5038" s="57"/>
      <c r="J5038" s="57"/>
      <c r="K5038" s="59" t="s">
        <v>1</v>
      </c>
      <c r="L5038" s="51"/>
      <c r="M5038" s="59">
        <v>199.89</v>
      </c>
      <c r="N5038" s="51"/>
      <c r="O5038" s="82" t="s">
        <v>1</v>
      </c>
      <c r="P5038" s="51"/>
    </row>
    <row r="5039" spans="1:16">
      <c r="A5039" s="58" t="s">
        <v>1</v>
      </c>
      <c r="B5039" s="51"/>
      <c r="C5039" s="58" t="s">
        <v>272</v>
      </c>
      <c r="D5039" s="51"/>
      <c r="E5039" s="65" t="s">
        <v>273</v>
      </c>
      <c r="F5039" s="57"/>
      <c r="G5039" s="57"/>
      <c r="H5039" s="57"/>
      <c r="I5039" s="57"/>
      <c r="J5039" s="57"/>
      <c r="K5039" s="59" t="s">
        <v>1</v>
      </c>
      <c r="L5039" s="51"/>
      <c r="M5039" s="59">
        <v>622.4</v>
      </c>
      <c r="N5039" s="51"/>
      <c r="O5039" s="82" t="s">
        <v>1</v>
      </c>
      <c r="P5039" s="51"/>
    </row>
    <row r="5040" spans="1:16">
      <c r="A5040" s="54" t="s">
        <v>1</v>
      </c>
      <c r="B5040" s="51"/>
      <c r="C5040" s="54" t="s">
        <v>239</v>
      </c>
      <c r="D5040" s="51"/>
      <c r="E5040" s="56" t="s">
        <v>240</v>
      </c>
      <c r="F5040" s="57"/>
      <c r="G5040" s="57"/>
      <c r="H5040" s="57"/>
      <c r="I5040" s="57"/>
      <c r="J5040" s="57"/>
      <c r="K5040" s="55">
        <v>5000</v>
      </c>
      <c r="L5040" s="51"/>
      <c r="M5040" s="55">
        <v>4591.75</v>
      </c>
      <c r="N5040" s="51"/>
      <c r="O5040" s="81">
        <v>91.84</v>
      </c>
      <c r="P5040" s="51"/>
    </row>
    <row r="5041" spans="1:16">
      <c r="A5041" s="58" t="s">
        <v>1</v>
      </c>
      <c r="B5041" s="51"/>
      <c r="C5041" s="58" t="s">
        <v>274</v>
      </c>
      <c r="D5041" s="51"/>
      <c r="E5041" s="65" t="s">
        <v>275</v>
      </c>
      <c r="F5041" s="57"/>
      <c r="G5041" s="57"/>
      <c r="H5041" s="57"/>
      <c r="I5041" s="57"/>
      <c r="J5041" s="57"/>
      <c r="K5041" s="59" t="s">
        <v>1</v>
      </c>
      <c r="L5041" s="51"/>
      <c r="M5041" s="59">
        <v>3000</v>
      </c>
      <c r="N5041" s="51"/>
      <c r="O5041" s="82" t="s">
        <v>1</v>
      </c>
      <c r="P5041" s="51"/>
    </row>
    <row r="5042" spans="1:16">
      <c r="A5042" s="58" t="s">
        <v>1</v>
      </c>
      <c r="B5042" s="51"/>
      <c r="C5042" s="58" t="s">
        <v>284</v>
      </c>
      <c r="D5042" s="51"/>
      <c r="E5042" s="65" t="s">
        <v>285</v>
      </c>
      <c r="F5042" s="57"/>
      <c r="G5042" s="57"/>
      <c r="H5042" s="57"/>
      <c r="I5042" s="57"/>
      <c r="J5042" s="57"/>
      <c r="K5042" s="59" t="s">
        <v>1</v>
      </c>
      <c r="L5042" s="51"/>
      <c r="M5042" s="59">
        <v>1591.75</v>
      </c>
      <c r="N5042" s="51"/>
      <c r="O5042" s="82" t="s">
        <v>1</v>
      </c>
      <c r="P5042" s="51"/>
    </row>
    <row r="5043" spans="1:16">
      <c r="A5043" s="54" t="s">
        <v>1</v>
      </c>
      <c r="B5043" s="51"/>
      <c r="C5043" s="54" t="s">
        <v>245</v>
      </c>
      <c r="D5043" s="51"/>
      <c r="E5043" s="56" t="s">
        <v>246</v>
      </c>
      <c r="F5043" s="57"/>
      <c r="G5043" s="57"/>
      <c r="H5043" s="57"/>
      <c r="I5043" s="57"/>
      <c r="J5043" s="57"/>
      <c r="K5043" s="55">
        <v>4000</v>
      </c>
      <c r="L5043" s="51"/>
      <c r="M5043" s="55">
        <v>1539.7</v>
      </c>
      <c r="N5043" s="51"/>
      <c r="O5043" s="81">
        <v>38.49</v>
      </c>
      <c r="P5043" s="51"/>
    </row>
    <row r="5044" spans="1:16">
      <c r="A5044" s="58" t="s">
        <v>1</v>
      </c>
      <c r="B5044" s="51"/>
      <c r="C5044" s="58" t="s">
        <v>249</v>
      </c>
      <c r="D5044" s="51"/>
      <c r="E5044" s="65" t="s">
        <v>250</v>
      </c>
      <c r="F5044" s="57"/>
      <c r="G5044" s="57"/>
      <c r="H5044" s="57"/>
      <c r="I5044" s="57"/>
      <c r="J5044" s="57"/>
      <c r="K5044" s="59" t="s">
        <v>1</v>
      </c>
      <c r="L5044" s="51"/>
      <c r="M5044" s="59">
        <v>0</v>
      </c>
      <c r="N5044" s="51"/>
      <c r="O5044" s="82" t="s">
        <v>1</v>
      </c>
      <c r="P5044" s="51"/>
    </row>
    <row r="5045" spans="1:16">
      <c r="A5045" s="58" t="s">
        <v>1</v>
      </c>
      <c r="B5045" s="51"/>
      <c r="C5045" s="58" t="s">
        <v>251</v>
      </c>
      <c r="D5045" s="51"/>
      <c r="E5045" s="65" t="s">
        <v>246</v>
      </c>
      <c r="F5045" s="57"/>
      <c r="G5045" s="57"/>
      <c r="H5045" s="57"/>
      <c r="I5045" s="57"/>
      <c r="J5045" s="57"/>
      <c r="K5045" s="59" t="s">
        <v>1</v>
      </c>
      <c r="L5045" s="51"/>
      <c r="M5045" s="59">
        <v>1539.7</v>
      </c>
      <c r="N5045" s="51"/>
      <c r="O5045" s="82" t="s">
        <v>1</v>
      </c>
      <c r="P5045" s="51"/>
    </row>
    <row r="5046" spans="1:16">
      <c r="A5046" s="62" t="s">
        <v>1</v>
      </c>
      <c r="B5046" s="51"/>
      <c r="C5046" s="62" t="s">
        <v>388</v>
      </c>
      <c r="D5046" s="51"/>
      <c r="E5046" s="51"/>
      <c r="F5046" s="51"/>
      <c r="G5046" s="51"/>
      <c r="H5046" s="51"/>
      <c r="I5046" s="51"/>
      <c r="J5046" s="51"/>
      <c r="K5046" s="63">
        <v>68441.91</v>
      </c>
      <c r="L5046" s="51"/>
      <c r="M5046" s="63">
        <v>10554.28</v>
      </c>
      <c r="N5046" s="51"/>
      <c r="O5046" s="76">
        <v>15.42</v>
      </c>
      <c r="P5046" s="51"/>
    </row>
    <row r="5047" spans="1:16">
      <c r="A5047" s="62" t="s">
        <v>1</v>
      </c>
      <c r="B5047" s="51"/>
      <c r="C5047" s="62" t="s">
        <v>389</v>
      </c>
      <c r="D5047" s="51"/>
      <c r="E5047" s="51"/>
      <c r="F5047" s="51"/>
      <c r="G5047" s="51"/>
      <c r="H5047" s="51"/>
      <c r="I5047" s="51"/>
      <c r="J5047" s="51"/>
      <c r="K5047" s="63">
        <v>68441.91</v>
      </c>
      <c r="L5047" s="51"/>
      <c r="M5047" s="63">
        <v>10554.28</v>
      </c>
      <c r="N5047" s="51"/>
      <c r="O5047" s="76">
        <v>15.42</v>
      </c>
      <c r="P5047" s="51"/>
    </row>
    <row r="5048" spans="1:16">
      <c r="A5048" s="54" t="s">
        <v>1</v>
      </c>
      <c r="B5048" s="51"/>
      <c r="C5048" s="54" t="s">
        <v>220</v>
      </c>
      <c r="D5048" s="51"/>
      <c r="E5048" s="56" t="s">
        <v>221</v>
      </c>
      <c r="F5048" s="57"/>
      <c r="G5048" s="57"/>
      <c r="H5048" s="57"/>
      <c r="I5048" s="57"/>
      <c r="J5048" s="57"/>
      <c r="K5048" s="55">
        <v>22100</v>
      </c>
      <c r="L5048" s="51"/>
      <c r="M5048" s="55">
        <v>0</v>
      </c>
      <c r="N5048" s="51"/>
      <c r="O5048" s="81">
        <v>0</v>
      </c>
      <c r="P5048" s="51"/>
    </row>
    <row r="5049" spans="1:16">
      <c r="A5049" s="58" t="s">
        <v>1</v>
      </c>
      <c r="B5049" s="51"/>
      <c r="C5049" s="58" t="s">
        <v>222</v>
      </c>
      <c r="D5049" s="51"/>
      <c r="E5049" s="65" t="s">
        <v>223</v>
      </c>
      <c r="F5049" s="57"/>
      <c r="G5049" s="57"/>
      <c r="H5049" s="57"/>
      <c r="I5049" s="57"/>
      <c r="J5049" s="57"/>
      <c r="K5049" s="59" t="s">
        <v>1</v>
      </c>
      <c r="L5049" s="51"/>
      <c r="M5049" s="59">
        <v>0</v>
      </c>
      <c r="N5049" s="51"/>
      <c r="O5049" s="82" t="s">
        <v>1</v>
      </c>
      <c r="P5049" s="51"/>
    </row>
    <row r="5050" spans="1:16">
      <c r="A5050" s="54" t="s">
        <v>1</v>
      </c>
      <c r="B5050" s="51"/>
      <c r="C5050" s="54" t="s">
        <v>231</v>
      </c>
      <c r="D5050" s="51"/>
      <c r="E5050" s="56" t="s">
        <v>232</v>
      </c>
      <c r="F5050" s="57"/>
      <c r="G5050" s="57"/>
      <c r="H5050" s="57"/>
      <c r="I5050" s="57"/>
      <c r="J5050" s="57"/>
      <c r="K5050" s="55">
        <v>2000</v>
      </c>
      <c r="L5050" s="51"/>
      <c r="M5050" s="55">
        <v>2000</v>
      </c>
      <c r="N5050" s="51"/>
      <c r="O5050" s="81">
        <v>100</v>
      </c>
      <c r="P5050" s="51"/>
    </row>
    <row r="5051" spans="1:16">
      <c r="A5051" s="58" t="s">
        <v>1</v>
      </c>
      <c r="B5051" s="51"/>
      <c r="C5051" s="58" t="s">
        <v>258</v>
      </c>
      <c r="D5051" s="51"/>
      <c r="E5051" s="65" t="s">
        <v>259</v>
      </c>
      <c r="F5051" s="57"/>
      <c r="G5051" s="57"/>
      <c r="H5051" s="57"/>
      <c r="I5051" s="57"/>
      <c r="J5051" s="57"/>
      <c r="K5051" s="59" t="s">
        <v>1</v>
      </c>
      <c r="L5051" s="51"/>
      <c r="M5051" s="59">
        <v>2000</v>
      </c>
      <c r="N5051" s="51"/>
      <c r="O5051" s="82" t="s">
        <v>1</v>
      </c>
      <c r="P5051" s="51"/>
    </row>
    <row r="5052" spans="1:16">
      <c r="A5052" s="54" t="s">
        <v>1</v>
      </c>
      <c r="B5052" s="51"/>
      <c r="C5052" s="54" t="s">
        <v>235</v>
      </c>
      <c r="D5052" s="51"/>
      <c r="E5052" s="56" t="s">
        <v>236</v>
      </c>
      <c r="F5052" s="57"/>
      <c r="G5052" s="57"/>
      <c r="H5052" s="57"/>
      <c r="I5052" s="57"/>
      <c r="J5052" s="57"/>
      <c r="K5052" s="55">
        <v>33597.96</v>
      </c>
      <c r="L5052" s="51"/>
      <c r="M5052" s="55">
        <v>4804.28</v>
      </c>
      <c r="N5052" s="51"/>
      <c r="O5052" s="81">
        <v>14.3</v>
      </c>
      <c r="P5052" s="51"/>
    </row>
    <row r="5053" spans="1:16">
      <c r="A5053" s="58" t="s">
        <v>1</v>
      </c>
      <c r="B5053" s="51"/>
      <c r="C5053" s="58" t="s">
        <v>327</v>
      </c>
      <c r="D5053" s="51"/>
      <c r="E5053" s="65" t="s">
        <v>328</v>
      </c>
      <c r="F5053" s="57"/>
      <c r="G5053" s="57"/>
      <c r="H5053" s="57"/>
      <c r="I5053" s="57"/>
      <c r="J5053" s="57"/>
      <c r="K5053" s="59" t="s">
        <v>1</v>
      </c>
      <c r="L5053" s="51"/>
      <c r="M5053" s="59">
        <v>904.28</v>
      </c>
      <c r="N5053" s="51"/>
      <c r="O5053" s="82" t="s">
        <v>1</v>
      </c>
      <c r="P5053" s="51"/>
    </row>
    <row r="5054" spans="1:16">
      <c r="A5054" s="58" t="s">
        <v>1</v>
      </c>
      <c r="B5054" s="51"/>
      <c r="C5054" s="58" t="s">
        <v>266</v>
      </c>
      <c r="D5054" s="51"/>
      <c r="E5054" s="65" t="s">
        <v>267</v>
      </c>
      <c r="F5054" s="57"/>
      <c r="G5054" s="57"/>
      <c r="H5054" s="57"/>
      <c r="I5054" s="57"/>
      <c r="J5054" s="57"/>
      <c r="K5054" s="59" t="s">
        <v>1</v>
      </c>
      <c r="L5054" s="51"/>
      <c r="M5054" s="59">
        <v>3900</v>
      </c>
      <c r="N5054" s="51"/>
      <c r="O5054" s="82" t="s">
        <v>1</v>
      </c>
      <c r="P5054" s="51"/>
    </row>
    <row r="5055" spans="1:16">
      <c r="A5055" s="54" t="s">
        <v>1</v>
      </c>
      <c r="B5055" s="51"/>
      <c r="C5055" s="54" t="s">
        <v>239</v>
      </c>
      <c r="D5055" s="51"/>
      <c r="E5055" s="56" t="s">
        <v>240</v>
      </c>
      <c r="F5055" s="57"/>
      <c r="G5055" s="57"/>
      <c r="H5055" s="57"/>
      <c r="I5055" s="57"/>
      <c r="J5055" s="57"/>
      <c r="K5055" s="55">
        <v>4000</v>
      </c>
      <c r="L5055" s="51"/>
      <c r="M5055" s="55">
        <v>3750</v>
      </c>
      <c r="N5055" s="51"/>
      <c r="O5055" s="81">
        <v>93.75</v>
      </c>
      <c r="P5055" s="51"/>
    </row>
    <row r="5056" spans="1:16">
      <c r="A5056" s="58" t="s">
        <v>1</v>
      </c>
      <c r="B5056" s="51"/>
      <c r="C5056" s="58" t="s">
        <v>284</v>
      </c>
      <c r="D5056" s="51"/>
      <c r="E5056" s="65" t="s">
        <v>285</v>
      </c>
      <c r="F5056" s="57"/>
      <c r="G5056" s="57"/>
      <c r="H5056" s="57"/>
      <c r="I5056" s="57"/>
      <c r="J5056" s="57"/>
      <c r="K5056" s="59" t="s">
        <v>1</v>
      </c>
      <c r="L5056" s="51"/>
      <c r="M5056" s="59">
        <v>3750</v>
      </c>
      <c r="N5056" s="51"/>
      <c r="O5056" s="82" t="s">
        <v>1</v>
      </c>
      <c r="P5056" s="51"/>
    </row>
    <row r="5057" spans="1:16">
      <c r="A5057" s="54" t="s">
        <v>1</v>
      </c>
      <c r="B5057" s="51"/>
      <c r="C5057" s="54" t="s">
        <v>245</v>
      </c>
      <c r="D5057" s="51"/>
      <c r="E5057" s="56" t="s">
        <v>246</v>
      </c>
      <c r="F5057" s="57"/>
      <c r="G5057" s="57"/>
      <c r="H5057" s="57"/>
      <c r="I5057" s="57"/>
      <c r="J5057" s="57"/>
      <c r="K5057" s="55">
        <v>3000</v>
      </c>
      <c r="L5057" s="51"/>
      <c r="M5057" s="55">
        <v>0</v>
      </c>
      <c r="N5057" s="51"/>
      <c r="O5057" s="81">
        <v>0</v>
      </c>
      <c r="P5057" s="51"/>
    </row>
    <row r="5058" spans="1:16">
      <c r="A5058" s="58" t="s">
        <v>1</v>
      </c>
      <c r="B5058" s="51"/>
      <c r="C5058" s="58" t="s">
        <v>286</v>
      </c>
      <c r="D5058" s="51"/>
      <c r="E5058" s="65" t="s">
        <v>287</v>
      </c>
      <c r="F5058" s="57"/>
      <c r="G5058" s="57"/>
      <c r="H5058" s="57"/>
      <c r="I5058" s="57"/>
      <c r="J5058" s="57"/>
      <c r="K5058" s="59" t="s">
        <v>1</v>
      </c>
      <c r="L5058" s="51"/>
      <c r="M5058" s="59">
        <v>0</v>
      </c>
      <c r="N5058" s="51"/>
      <c r="O5058" s="82" t="s">
        <v>1</v>
      </c>
      <c r="P5058" s="51"/>
    </row>
    <row r="5059" spans="1:16">
      <c r="A5059" s="54" t="s">
        <v>1</v>
      </c>
      <c r="B5059" s="51"/>
      <c r="C5059" s="54" t="s">
        <v>292</v>
      </c>
      <c r="D5059" s="51"/>
      <c r="E5059" s="56" t="s">
        <v>293</v>
      </c>
      <c r="F5059" s="57"/>
      <c r="G5059" s="57"/>
      <c r="H5059" s="57"/>
      <c r="I5059" s="57"/>
      <c r="J5059" s="57"/>
      <c r="K5059" s="55">
        <v>200</v>
      </c>
      <c r="L5059" s="51"/>
      <c r="M5059" s="55">
        <v>0</v>
      </c>
      <c r="N5059" s="51"/>
      <c r="O5059" s="81">
        <v>0</v>
      </c>
      <c r="P5059" s="51"/>
    </row>
    <row r="5060" spans="1:16">
      <c r="A5060" s="58" t="s">
        <v>1</v>
      </c>
      <c r="B5060" s="51"/>
      <c r="C5060" s="58" t="s">
        <v>294</v>
      </c>
      <c r="D5060" s="51"/>
      <c r="E5060" s="65" t="s">
        <v>295</v>
      </c>
      <c r="F5060" s="57"/>
      <c r="G5060" s="57"/>
      <c r="H5060" s="57"/>
      <c r="I5060" s="57"/>
      <c r="J5060" s="57"/>
      <c r="K5060" s="59" t="s">
        <v>1</v>
      </c>
      <c r="L5060" s="51"/>
      <c r="M5060" s="59">
        <v>0</v>
      </c>
      <c r="N5060" s="51"/>
      <c r="O5060" s="82" t="s">
        <v>1</v>
      </c>
      <c r="P5060" s="51"/>
    </row>
    <row r="5061" spans="1:16">
      <c r="A5061" s="54" t="s">
        <v>1</v>
      </c>
      <c r="B5061" s="51"/>
      <c r="C5061" s="54" t="s">
        <v>1017</v>
      </c>
      <c r="D5061" s="51"/>
      <c r="E5061" s="56" t="s">
        <v>1018</v>
      </c>
      <c r="F5061" s="57"/>
      <c r="G5061" s="57"/>
      <c r="H5061" s="57"/>
      <c r="I5061" s="57"/>
      <c r="J5061" s="57"/>
      <c r="K5061" s="55">
        <v>3543.95</v>
      </c>
      <c r="L5061" s="51"/>
      <c r="M5061" s="55">
        <v>0</v>
      </c>
      <c r="N5061" s="51"/>
      <c r="O5061" s="81">
        <v>0</v>
      </c>
      <c r="P5061" s="51"/>
    </row>
    <row r="5062" spans="1:16">
      <c r="A5062" s="58" t="s">
        <v>1</v>
      </c>
      <c r="B5062" s="51"/>
      <c r="C5062" s="58" t="s">
        <v>1019</v>
      </c>
      <c r="D5062" s="51"/>
      <c r="E5062" s="65" t="s">
        <v>1020</v>
      </c>
      <c r="F5062" s="57"/>
      <c r="G5062" s="57"/>
      <c r="H5062" s="57"/>
      <c r="I5062" s="57"/>
      <c r="J5062" s="57"/>
      <c r="K5062" s="59" t="s">
        <v>1</v>
      </c>
      <c r="L5062" s="51"/>
      <c r="M5062" s="59">
        <v>0</v>
      </c>
      <c r="N5062" s="51"/>
      <c r="O5062" s="82" t="s">
        <v>1</v>
      </c>
      <c r="P5062" s="51"/>
    </row>
    <row r="5063" spans="1:16">
      <c r="A5063" s="62" t="s">
        <v>1</v>
      </c>
      <c r="B5063" s="51"/>
      <c r="C5063" s="62" t="s">
        <v>390</v>
      </c>
      <c r="D5063" s="51"/>
      <c r="E5063" s="51"/>
      <c r="F5063" s="51"/>
      <c r="G5063" s="51"/>
      <c r="H5063" s="51"/>
      <c r="I5063" s="51"/>
      <c r="J5063" s="51"/>
      <c r="K5063" s="63">
        <v>3906228.81</v>
      </c>
      <c r="L5063" s="51"/>
      <c r="M5063" s="63">
        <v>1320537.02</v>
      </c>
      <c r="N5063" s="51"/>
      <c r="O5063" s="76">
        <v>33.81</v>
      </c>
      <c r="P5063" s="51"/>
    </row>
    <row r="5064" spans="1:16">
      <c r="A5064" s="62" t="s">
        <v>1</v>
      </c>
      <c r="B5064" s="51"/>
      <c r="C5064" s="62" t="s">
        <v>391</v>
      </c>
      <c r="D5064" s="51"/>
      <c r="E5064" s="51"/>
      <c r="F5064" s="51"/>
      <c r="G5064" s="51"/>
      <c r="H5064" s="51"/>
      <c r="I5064" s="51"/>
      <c r="J5064" s="51"/>
      <c r="K5064" s="63">
        <v>3906228.81</v>
      </c>
      <c r="L5064" s="51"/>
      <c r="M5064" s="63">
        <v>1320537.02</v>
      </c>
      <c r="N5064" s="51"/>
      <c r="O5064" s="76">
        <v>33.81</v>
      </c>
      <c r="P5064" s="51"/>
    </row>
    <row r="5065" spans="1:16">
      <c r="A5065" s="54" t="s">
        <v>1</v>
      </c>
      <c r="B5065" s="51"/>
      <c r="C5065" s="54" t="s">
        <v>220</v>
      </c>
      <c r="D5065" s="51"/>
      <c r="E5065" s="56" t="s">
        <v>221</v>
      </c>
      <c r="F5065" s="57"/>
      <c r="G5065" s="57"/>
      <c r="H5065" s="57"/>
      <c r="I5065" s="57"/>
      <c r="J5065" s="57"/>
      <c r="K5065" s="55">
        <v>2787600</v>
      </c>
      <c r="L5065" s="51"/>
      <c r="M5065" s="55">
        <v>915338.52</v>
      </c>
      <c r="N5065" s="51"/>
      <c r="O5065" s="81">
        <v>32.840000000000003</v>
      </c>
      <c r="P5065" s="51"/>
    </row>
    <row r="5066" spans="1:16">
      <c r="A5066" s="58" t="s">
        <v>1</v>
      </c>
      <c r="B5066" s="51"/>
      <c r="C5066" s="58" t="s">
        <v>222</v>
      </c>
      <c r="D5066" s="51"/>
      <c r="E5066" s="65" t="s">
        <v>223</v>
      </c>
      <c r="F5066" s="57"/>
      <c r="G5066" s="57"/>
      <c r="H5066" s="57"/>
      <c r="I5066" s="57"/>
      <c r="J5066" s="57"/>
      <c r="K5066" s="59" t="s">
        <v>1</v>
      </c>
      <c r="L5066" s="51"/>
      <c r="M5066" s="59">
        <v>915338.52</v>
      </c>
      <c r="N5066" s="51"/>
      <c r="O5066" s="82" t="s">
        <v>1</v>
      </c>
      <c r="P5066" s="51"/>
    </row>
    <row r="5067" spans="1:16">
      <c r="A5067" s="54" t="s">
        <v>1</v>
      </c>
      <c r="B5067" s="51"/>
      <c r="C5067" s="54" t="s">
        <v>224</v>
      </c>
      <c r="D5067" s="51"/>
      <c r="E5067" s="56" t="s">
        <v>225</v>
      </c>
      <c r="F5067" s="57"/>
      <c r="G5067" s="57"/>
      <c r="H5067" s="57"/>
      <c r="I5067" s="57"/>
      <c r="J5067" s="57"/>
      <c r="K5067" s="55">
        <v>86500</v>
      </c>
      <c r="L5067" s="51"/>
      <c r="M5067" s="55">
        <v>0</v>
      </c>
      <c r="N5067" s="51"/>
      <c r="O5067" s="81">
        <v>0</v>
      </c>
      <c r="P5067" s="51"/>
    </row>
    <row r="5068" spans="1:16">
      <c r="A5068" s="58" t="s">
        <v>1</v>
      </c>
      <c r="B5068" s="51"/>
      <c r="C5068" s="58" t="s">
        <v>226</v>
      </c>
      <c r="D5068" s="51"/>
      <c r="E5068" s="65" t="s">
        <v>225</v>
      </c>
      <c r="F5068" s="57"/>
      <c r="G5068" s="57"/>
      <c r="H5068" s="57"/>
      <c r="I5068" s="57"/>
      <c r="J5068" s="57"/>
      <c r="K5068" s="59" t="s">
        <v>1</v>
      </c>
      <c r="L5068" s="51"/>
      <c r="M5068" s="59">
        <v>0</v>
      </c>
      <c r="N5068" s="51"/>
      <c r="O5068" s="82" t="s">
        <v>1</v>
      </c>
      <c r="P5068" s="51"/>
    </row>
    <row r="5069" spans="1:16">
      <c r="A5069" s="54" t="s">
        <v>1</v>
      </c>
      <c r="B5069" s="51"/>
      <c r="C5069" s="54" t="s">
        <v>231</v>
      </c>
      <c r="D5069" s="51"/>
      <c r="E5069" s="56" t="s">
        <v>232</v>
      </c>
      <c r="F5069" s="57"/>
      <c r="G5069" s="57"/>
      <c r="H5069" s="57"/>
      <c r="I5069" s="57"/>
      <c r="J5069" s="57"/>
      <c r="K5069" s="55">
        <v>245000</v>
      </c>
      <c r="L5069" s="51"/>
      <c r="M5069" s="55">
        <v>104843.06</v>
      </c>
      <c r="N5069" s="51"/>
      <c r="O5069" s="81">
        <v>42.79</v>
      </c>
      <c r="P5069" s="51"/>
    </row>
    <row r="5070" spans="1:16">
      <c r="A5070" s="58" t="s">
        <v>1</v>
      </c>
      <c r="B5070" s="51"/>
      <c r="C5070" s="58" t="s">
        <v>258</v>
      </c>
      <c r="D5070" s="51"/>
      <c r="E5070" s="65" t="s">
        <v>259</v>
      </c>
      <c r="F5070" s="57"/>
      <c r="G5070" s="57"/>
      <c r="H5070" s="57"/>
      <c r="I5070" s="57"/>
      <c r="J5070" s="57"/>
      <c r="K5070" s="59" t="s">
        <v>1</v>
      </c>
      <c r="L5070" s="51"/>
      <c r="M5070" s="59">
        <v>16263.28</v>
      </c>
      <c r="N5070" s="51"/>
      <c r="O5070" s="82" t="s">
        <v>1</v>
      </c>
      <c r="P5070" s="51"/>
    </row>
    <row r="5071" spans="1:16">
      <c r="A5071" s="58" t="s">
        <v>1</v>
      </c>
      <c r="B5071" s="51"/>
      <c r="C5071" s="58" t="s">
        <v>233</v>
      </c>
      <c r="D5071" s="51"/>
      <c r="E5071" s="65" t="s">
        <v>234</v>
      </c>
      <c r="F5071" s="57"/>
      <c r="G5071" s="57"/>
      <c r="H5071" s="57"/>
      <c r="I5071" s="57"/>
      <c r="J5071" s="57"/>
      <c r="K5071" s="59" t="s">
        <v>1</v>
      </c>
      <c r="L5071" s="51"/>
      <c r="M5071" s="59">
        <v>78494.47</v>
      </c>
      <c r="N5071" s="51"/>
      <c r="O5071" s="82" t="s">
        <v>1</v>
      </c>
      <c r="P5071" s="51"/>
    </row>
    <row r="5072" spans="1:16">
      <c r="A5072" s="58" t="s">
        <v>1</v>
      </c>
      <c r="B5072" s="51"/>
      <c r="C5072" s="58" t="s">
        <v>260</v>
      </c>
      <c r="D5072" s="51"/>
      <c r="E5072" s="65" t="s">
        <v>261</v>
      </c>
      <c r="F5072" s="57"/>
      <c r="G5072" s="57"/>
      <c r="H5072" s="57"/>
      <c r="I5072" s="57"/>
      <c r="J5072" s="57"/>
      <c r="K5072" s="59" t="s">
        <v>1</v>
      </c>
      <c r="L5072" s="51"/>
      <c r="M5072" s="59">
        <v>10085.31</v>
      </c>
      <c r="N5072" s="51"/>
      <c r="O5072" s="82" t="s">
        <v>1</v>
      </c>
      <c r="P5072" s="51"/>
    </row>
    <row r="5073" spans="1:16">
      <c r="A5073" s="54" t="s">
        <v>1</v>
      </c>
      <c r="B5073" s="51"/>
      <c r="C5073" s="54" t="s">
        <v>235</v>
      </c>
      <c r="D5073" s="51"/>
      <c r="E5073" s="56" t="s">
        <v>236</v>
      </c>
      <c r="F5073" s="57"/>
      <c r="G5073" s="57"/>
      <c r="H5073" s="57"/>
      <c r="I5073" s="57"/>
      <c r="J5073" s="57"/>
      <c r="K5073" s="55">
        <v>263700</v>
      </c>
      <c r="L5073" s="51"/>
      <c r="M5073" s="55">
        <v>120261.9</v>
      </c>
      <c r="N5073" s="51"/>
      <c r="O5073" s="81">
        <v>45.61</v>
      </c>
      <c r="P5073" s="51"/>
    </row>
    <row r="5074" spans="1:16">
      <c r="A5074" s="58" t="s">
        <v>1</v>
      </c>
      <c r="B5074" s="51"/>
      <c r="C5074" s="58" t="s">
        <v>237</v>
      </c>
      <c r="D5074" s="51"/>
      <c r="E5074" s="65" t="s">
        <v>238</v>
      </c>
      <c r="F5074" s="57"/>
      <c r="G5074" s="57"/>
      <c r="H5074" s="57"/>
      <c r="I5074" s="57"/>
      <c r="J5074" s="57"/>
      <c r="K5074" s="59" t="s">
        <v>1</v>
      </c>
      <c r="L5074" s="51"/>
      <c r="M5074" s="59">
        <v>13492.23</v>
      </c>
      <c r="N5074" s="51"/>
      <c r="O5074" s="82" t="s">
        <v>1</v>
      </c>
      <c r="P5074" s="51"/>
    </row>
    <row r="5075" spans="1:16">
      <c r="A5075" s="58" t="s">
        <v>1</v>
      </c>
      <c r="B5075" s="51"/>
      <c r="C5075" s="58" t="s">
        <v>327</v>
      </c>
      <c r="D5075" s="51"/>
      <c r="E5075" s="65" t="s">
        <v>328</v>
      </c>
      <c r="F5075" s="57"/>
      <c r="G5075" s="57"/>
      <c r="H5075" s="57"/>
      <c r="I5075" s="57"/>
      <c r="J5075" s="57"/>
      <c r="K5075" s="59" t="s">
        <v>1</v>
      </c>
      <c r="L5075" s="51"/>
      <c r="M5075" s="59">
        <v>3212.63</v>
      </c>
      <c r="N5075" s="51"/>
      <c r="O5075" s="82" t="s">
        <v>1</v>
      </c>
      <c r="P5075" s="51"/>
    </row>
    <row r="5076" spans="1:16">
      <c r="A5076" s="58" t="s">
        <v>1</v>
      </c>
      <c r="B5076" s="51"/>
      <c r="C5076" s="58" t="s">
        <v>266</v>
      </c>
      <c r="D5076" s="51"/>
      <c r="E5076" s="65" t="s">
        <v>267</v>
      </c>
      <c r="F5076" s="57"/>
      <c r="G5076" s="57"/>
      <c r="H5076" s="57"/>
      <c r="I5076" s="57"/>
      <c r="J5076" s="57"/>
      <c r="K5076" s="59" t="s">
        <v>1</v>
      </c>
      <c r="L5076" s="51"/>
      <c r="M5076" s="59">
        <v>92846.98</v>
      </c>
      <c r="N5076" s="51"/>
      <c r="O5076" s="82" t="s">
        <v>1</v>
      </c>
      <c r="P5076" s="51"/>
    </row>
    <row r="5077" spans="1:16">
      <c r="A5077" s="58" t="s">
        <v>1</v>
      </c>
      <c r="B5077" s="51"/>
      <c r="C5077" s="58" t="s">
        <v>268</v>
      </c>
      <c r="D5077" s="51"/>
      <c r="E5077" s="65" t="s">
        <v>269</v>
      </c>
      <c r="F5077" s="57"/>
      <c r="G5077" s="57"/>
      <c r="H5077" s="57"/>
      <c r="I5077" s="57"/>
      <c r="J5077" s="57"/>
      <c r="K5077" s="59" t="s">
        <v>1</v>
      </c>
      <c r="L5077" s="51"/>
      <c r="M5077" s="59">
        <v>587.55999999999995</v>
      </c>
      <c r="N5077" s="51"/>
      <c r="O5077" s="82" t="s">
        <v>1</v>
      </c>
      <c r="P5077" s="51"/>
    </row>
    <row r="5078" spans="1:16">
      <c r="A5078" s="58" t="s">
        <v>1</v>
      </c>
      <c r="B5078" s="51"/>
      <c r="C5078" s="58" t="s">
        <v>270</v>
      </c>
      <c r="D5078" s="51"/>
      <c r="E5078" s="65" t="s">
        <v>271</v>
      </c>
      <c r="F5078" s="57"/>
      <c r="G5078" s="57"/>
      <c r="H5078" s="57"/>
      <c r="I5078" s="57"/>
      <c r="J5078" s="57"/>
      <c r="K5078" s="59" t="s">
        <v>1</v>
      </c>
      <c r="L5078" s="51"/>
      <c r="M5078" s="59">
        <v>0</v>
      </c>
      <c r="N5078" s="51"/>
      <c r="O5078" s="82" t="s">
        <v>1</v>
      </c>
      <c r="P5078" s="51"/>
    </row>
    <row r="5079" spans="1:16">
      <c r="A5079" s="58" t="s">
        <v>1</v>
      </c>
      <c r="B5079" s="51"/>
      <c r="C5079" s="58" t="s">
        <v>272</v>
      </c>
      <c r="D5079" s="51"/>
      <c r="E5079" s="65" t="s">
        <v>273</v>
      </c>
      <c r="F5079" s="57"/>
      <c r="G5079" s="57"/>
      <c r="H5079" s="57"/>
      <c r="I5079" s="57"/>
      <c r="J5079" s="57"/>
      <c r="K5079" s="59" t="s">
        <v>1</v>
      </c>
      <c r="L5079" s="51"/>
      <c r="M5079" s="59">
        <v>10122.5</v>
      </c>
      <c r="N5079" s="51"/>
      <c r="O5079" s="82" t="s">
        <v>1</v>
      </c>
      <c r="P5079" s="51"/>
    </row>
    <row r="5080" spans="1:16">
      <c r="A5080" s="54" t="s">
        <v>1</v>
      </c>
      <c r="B5080" s="51"/>
      <c r="C5080" s="54" t="s">
        <v>239</v>
      </c>
      <c r="D5080" s="51"/>
      <c r="E5080" s="56" t="s">
        <v>240</v>
      </c>
      <c r="F5080" s="57"/>
      <c r="G5080" s="57"/>
      <c r="H5080" s="57"/>
      <c r="I5080" s="57"/>
      <c r="J5080" s="57"/>
      <c r="K5080" s="55">
        <v>355635</v>
      </c>
      <c r="L5080" s="51"/>
      <c r="M5080" s="55">
        <v>123079.03999999999</v>
      </c>
      <c r="N5080" s="51"/>
      <c r="O5080" s="81">
        <v>34.61</v>
      </c>
      <c r="P5080" s="51"/>
    </row>
    <row r="5081" spans="1:16">
      <c r="A5081" s="58" t="s">
        <v>1</v>
      </c>
      <c r="B5081" s="51"/>
      <c r="C5081" s="58" t="s">
        <v>274</v>
      </c>
      <c r="D5081" s="51"/>
      <c r="E5081" s="65" t="s">
        <v>275</v>
      </c>
      <c r="F5081" s="57"/>
      <c r="G5081" s="57"/>
      <c r="H5081" s="57"/>
      <c r="I5081" s="57"/>
      <c r="J5081" s="57"/>
      <c r="K5081" s="59" t="s">
        <v>1</v>
      </c>
      <c r="L5081" s="51"/>
      <c r="M5081" s="59">
        <v>12761.56</v>
      </c>
      <c r="N5081" s="51"/>
      <c r="O5081" s="82" t="s">
        <v>1</v>
      </c>
      <c r="P5081" s="51"/>
    </row>
    <row r="5082" spans="1:16">
      <c r="A5082" s="58" t="s">
        <v>1</v>
      </c>
      <c r="B5082" s="51"/>
      <c r="C5082" s="58" t="s">
        <v>276</v>
      </c>
      <c r="D5082" s="51"/>
      <c r="E5082" s="65" t="s">
        <v>277</v>
      </c>
      <c r="F5082" s="57"/>
      <c r="G5082" s="57"/>
      <c r="H5082" s="57"/>
      <c r="I5082" s="57"/>
      <c r="J5082" s="57"/>
      <c r="K5082" s="59" t="s">
        <v>1</v>
      </c>
      <c r="L5082" s="51"/>
      <c r="M5082" s="59">
        <v>5750.41</v>
      </c>
      <c r="N5082" s="51"/>
      <c r="O5082" s="82" t="s">
        <v>1</v>
      </c>
      <c r="P5082" s="51"/>
    </row>
    <row r="5083" spans="1:16">
      <c r="A5083" s="58" t="s">
        <v>1</v>
      </c>
      <c r="B5083" s="51"/>
      <c r="C5083" s="58" t="s">
        <v>241</v>
      </c>
      <c r="D5083" s="51"/>
      <c r="E5083" s="65" t="s">
        <v>242</v>
      </c>
      <c r="F5083" s="57"/>
      <c r="G5083" s="57"/>
      <c r="H5083" s="57"/>
      <c r="I5083" s="57"/>
      <c r="J5083" s="57"/>
      <c r="K5083" s="59" t="s">
        <v>1</v>
      </c>
      <c r="L5083" s="51"/>
      <c r="M5083" s="59">
        <v>4000</v>
      </c>
      <c r="N5083" s="51"/>
      <c r="O5083" s="82" t="s">
        <v>1</v>
      </c>
      <c r="P5083" s="51"/>
    </row>
    <row r="5084" spans="1:16">
      <c r="A5084" s="58" t="s">
        <v>1</v>
      </c>
      <c r="B5084" s="51"/>
      <c r="C5084" s="58" t="s">
        <v>278</v>
      </c>
      <c r="D5084" s="51"/>
      <c r="E5084" s="65" t="s">
        <v>279</v>
      </c>
      <c r="F5084" s="57"/>
      <c r="G5084" s="57"/>
      <c r="H5084" s="57"/>
      <c r="I5084" s="57"/>
      <c r="J5084" s="57"/>
      <c r="K5084" s="59" t="s">
        <v>1</v>
      </c>
      <c r="L5084" s="51"/>
      <c r="M5084" s="59">
        <v>17926.21</v>
      </c>
      <c r="N5084" s="51"/>
      <c r="O5084" s="82" t="s">
        <v>1</v>
      </c>
      <c r="P5084" s="51"/>
    </row>
    <row r="5085" spans="1:16">
      <c r="A5085" s="58" t="s">
        <v>1</v>
      </c>
      <c r="B5085" s="51"/>
      <c r="C5085" s="58" t="s">
        <v>280</v>
      </c>
      <c r="D5085" s="51"/>
      <c r="E5085" s="65" t="s">
        <v>281</v>
      </c>
      <c r="F5085" s="57"/>
      <c r="G5085" s="57"/>
      <c r="H5085" s="57"/>
      <c r="I5085" s="57"/>
      <c r="J5085" s="57"/>
      <c r="K5085" s="59" t="s">
        <v>1</v>
      </c>
      <c r="L5085" s="51"/>
      <c r="M5085" s="59">
        <v>3750</v>
      </c>
      <c r="N5085" s="51"/>
      <c r="O5085" s="82" t="s">
        <v>1</v>
      </c>
      <c r="P5085" s="51"/>
    </row>
    <row r="5086" spans="1:16">
      <c r="A5086" s="58" t="s">
        <v>1</v>
      </c>
      <c r="B5086" s="51"/>
      <c r="C5086" s="58" t="s">
        <v>282</v>
      </c>
      <c r="D5086" s="51"/>
      <c r="E5086" s="65" t="s">
        <v>283</v>
      </c>
      <c r="F5086" s="57"/>
      <c r="G5086" s="57"/>
      <c r="H5086" s="57"/>
      <c r="I5086" s="57"/>
      <c r="J5086" s="57"/>
      <c r="K5086" s="59" t="s">
        <v>1</v>
      </c>
      <c r="L5086" s="51"/>
      <c r="M5086" s="59">
        <v>10115</v>
      </c>
      <c r="N5086" s="51"/>
      <c r="O5086" s="82" t="s">
        <v>1</v>
      </c>
      <c r="P5086" s="51"/>
    </row>
    <row r="5087" spans="1:16">
      <c r="A5087" s="58" t="s">
        <v>1</v>
      </c>
      <c r="B5087" s="51"/>
      <c r="C5087" s="58" t="s">
        <v>243</v>
      </c>
      <c r="D5087" s="51"/>
      <c r="E5087" s="65" t="s">
        <v>244</v>
      </c>
      <c r="F5087" s="57"/>
      <c r="G5087" s="57"/>
      <c r="H5087" s="57"/>
      <c r="I5087" s="57"/>
      <c r="J5087" s="57"/>
      <c r="K5087" s="59" t="s">
        <v>1</v>
      </c>
      <c r="L5087" s="51"/>
      <c r="M5087" s="59">
        <v>17937.41</v>
      </c>
      <c r="N5087" s="51"/>
      <c r="O5087" s="82" t="s">
        <v>1</v>
      </c>
      <c r="P5087" s="51"/>
    </row>
    <row r="5088" spans="1:16">
      <c r="A5088" s="58" t="s">
        <v>1</v>
      </c>
      <c r="B5088" s="51"/>
      <c r="C5088" s="58" t="s">
        <v>329</v>
      </c>
      <c r="D5088" s="51"/>
      <c r="E5088" s="65" t="s">
        <v>330</v>
      </c>
      <c r="F5088" s="57"/>
      <c r="G5088" s="57"/>
      <c r="H5088" s="57"/>
      <c r="I5088" s="57"/>
      <c r="J5088" s="57"/>
      <c r="K5088" s="59" t="s">
        <v>1</v>
      </c>
      <c r="L5088" s="51"/>
      <c r="M5088" s="59">
        <v>27938.82</v>
      </c>
      <c r="N5088" s="51"/>
      <c r="O5088" s="82" t="s">
        <v>1</v>
      </c>
      <c r="P5088" s="51"/>
    </row>
    <row r="5089" spans="1:16">
      <c r="A5089" s="58" t="s">
        <v>1</v>
      </c>
      <c r="B5089" s="51"/>
      <c r="C5089" s="58" t="s">
        <v>284</v>
      </c>
      <c r="D5089" s="51"/>
      <c r="E5089" s="65" t="s">
        <v>285</v>
      </c>
      <c r="F5089" s="57"/>
      <c r="G5089" s="57"/>
      <c r="H5089" s="57"/>
      <c r="I5089" s="57"/>
      <c r="J5089" s="57"/>
      <c r="K5089" s="59" t="s">
        <v>1</v>
      </c>
      <c r="L5089" s="51"/>
      <c r="M5089" s="59">
        <v>22899.63</v>
      </c>
      <c r="N5089" s="51"/>
      <c r="O5089" s="82" t="s">
        <v>1</v>
      </c>
      <c r="P5089" s="51"/>
    </row>
    <row r="5090" spans="1:16">
      <c r="A5090" s="54" t="s">
        <v>1</v>
      </c>
      <c r="B5090" s="51"/>
      <c r="C5090" s="54" t="s">
        <v>245</v>
      </c>
      <c r="D5090" s="51"/>
      <c r="E5090" s="56" t="s">
        <v>246</v>
      </c>
      <c r="F5090" s="57"/>
      <c r="G5090" s="57"/>
      <c r="H5090" s="57"/>
      <c r="I5090" s="57"/>
      <c r="J5090" s="57"/>
      <c r="K5090" s="55">
        <v>96600</v>
      </c>
      <c r="L5090" s="51"/>
      <c r="M5090" s="55">
        <v>57014.5</v>
      </c>
      <c r="N5090" s="51"/>
      <c r="O5090" s="81">
        <v>59.02</v>
      </c>
      <c r="P5090" s="51"/>
    </row>
    <row r="5091" spans="1:16">
      <c r="A5091" s="58" t="s">
        <v>1</v>
      </c>
      <c r="B5091" s="51"/>
      <c r="C5091" s="58" t="s">
        <v>247</v>
      </c>
      <c r="D5091" s="51"/>
      <c r="E5091" s="65" t="s">
        <v>248</v>
      </c>
      <c r="F5091" s="57"/>
      <c r="G5091" s="57"/>
      <c r="H5091" s="57"/>
      <c r="I5091" s="57"/>
      <c r="J5091" s="57"/>
      <c r="K5091" s="59" t="s">
        <v>1</v>
      </c>
      <c r="L5091" s="51"/>
      <c r="M5091" s="59">
        <v>25602.12</v>
      </c>
      <c r="N5091" s="51"/>
      <c r="O5091" s="82" t="s">
        <v>1</v>
      </c>
      <c r="P5091" s="51"/>
    </row>
    <row r="5092" spans="1:16">
      <c r="A5092" s="58" t="s">
        <v>1</v>
      </c>
      <c r="B5092" s="51"/>
      <c r="C5092" s="58" t="s">
        <v>286</v>
      </c>
      <c r="D5092" s="51"/>
      <c r="E5092" s="65" t="s">
        <v>287</v>
      </c>
      <c r="F5092" s="57"/>
      <c r="G5092" s="57"/>
      <c r="H5092" s="57"/>
      <c r="I5092" s="57"/>
      <c r="J5092" s="57"/>
      <c r="K5092" s="59" t="s">
        <v>1</v>
      </c>
      <c r="L5092" s="51"/>
      <c r="M5092" s="59">
        <v>30382.38</v>
      </c>
      <c r="N5092" s="51"/>
      <c r="O5092" s="82" t="s">
        <v>1</v>
      </c>
      <c r="P5092" s="51"/>
    </row>
    <row r="5093" spans="1:16">
      <c r="A5093" s="58" t="s">
        <v>1</v>
      </c>
      <c r="B5093" s="51"/>
      <c r="C5093" s="58" t="s">
        <v>290</v>
      </c>
      <c r="D5093" s="51"/>
      <c r="E5093" s="65" t="s">
        <v>291</v>
      </c>
      <c r="F5093" s="57"/>
      <c r="G5093" s="57"/>
      <c r="H5093" s="57"/>
      <c r="I5093" s="57"/>
      <c r="J5093" s="57"/>
      <c r="K5093" s="59" t="s">
        <v>1</v>
      </c>
      <c r="L5093" s="51"/>
      <c r="M5093" s="59">
        <v>1030</v>
      </c>
      <c r="N5093" s="51"/>
      <c r="O5093" s="82" t="s">
        <v>1</v>
      </c>
      <c r="P5093" s="51"/>
    </row>
    <row r="5094" spans="1:16">
      <c r="A5094" s="58" t="s">
        <v>1</v>
      </c>
      <c r="B5094" s="51"/>
      <c r="C5094" s="58" t="s">
        <v>251</v>
      </c>
      <c r="D5094" s="51"/>
      <c r="E5094" s="65" t="s">
        <v>246</v>
      </c>
      <c r="F5094" s="57"/>
      <c r="G5094" s="57"/>
      <c r="H5094" s="57"/>
      <c r="I5094" s="57"/>
      <c r="J5094" s="57"/>
      <c r="K5094" s="59" t="s">
        <v>1</v>
      </c>
      <c r="L5094" s="51"/>
      <c r="M5094" s="59">
        <v>0</v>
      </c>
      <c r="N5094" s="51"/>
      <c r="O5094" s="82" t="s">
        <v>1</v>
      </c>
      <c r="P5094" s="51"/>
    </row>
    <row r="5095" spans="1:16">
      <c r="A5095" s="54" t="s">
        <v>1</v>
      </c>
      <c r="B5095" s="51"/>
      <c r="C5095" s="54" t="s">
        <v>262</v>
      </c>
      <c r="D5095" s="51"/>
      <c r="E5095" s="56" t="s">
        <v>263</v>
      </c>
      <c r="F5095" s="57"/>
      <c r="G5095" s="57"/>
      <c r="H5095" s="57"/>
      <c r="I5095" s="57"/>
      <c r="J5095" s="57"/>
      <c r="K5095" s="55">
        <v>71193.81</v>
      </c>
      <c r="L5095" s="51"/>
      <c r="M5095" s="55">
        <v>0</v>
      </c>
      <c r="N5095" s="51"/>
      <c r="O5095" s="81">
        <v>0</v>
      </c>
      <c r="P5095" s="51"/>
    </row>
    <row r="5096" spans="1:16">
      <c r="A5096" s="58" t="s">
        <v>1</v>
      </c>
      <c r="B5096" s="51"/>
      <c r="C5096" s="58" t="s">
        <v>264</v>
      </c>
      <c r="D5096" s="51"/>
      <c r="E5096" s="65" t="s">
        <v>265</v>
      </c>
      <c r="F5096" s="57"/>
      <c r="G5096" s="57"/>
      <c r="H5096" s="57"/>
      <c r="I5096" s="57"/>
      <c r="J5096" s="57"/>
      <c r="K5096" s="59" t="s">
        <v>1</v>
      </c>
      <c r="L5096" s="51"/>
      <c r="M5096" s="59">
        <v>0</v>
      </c>
      <c r="N5096" s="51"/>
      <c r="O5096" s="82" t="s">
        <v>1</v>
      </c>
      <c r="P5096" s="51"/>
    </row>
    <row r="5097" spans="1:16">
      <c r="A5097" s="58" t="s">
        <v>1</v>
      </c>
      <c r="B5097" s="51"/>
      <c r="C5097" s="58" t="s">
        <v>303</v>
      </c>
      <c r="D5097" s="51"/>
      <c r="E5097" s="65" t="s">
        <v>304</v>
      </c>
      <c r="F5097" s="57"/>
      <c r="G5097" s="57"/>
      <c r="H5097" s="57"/>
      <c r="I5097" s="57"/>
      <c r="J5097" s="57"/>
      <c r="K5097" s="59" t="s">
        <v>1</v>
      </c>
      <c r="L5097" s="51"/>
      <c r="M5097" s="59">
        <v>0</v>
      </c>
      <c r="N5097" s="51"/>
      <c r="O5097" s="82" t="s">
        <v>1</v>
      </c>
      <c r="P5097" s="51"/>
    </row>
    <row r="5098" spans="1:16">
      <c r="A5098" s="62" t="s">
        <v>1</v>
      </c>
      <c r="B5098" s="51"/>
      <c r="C5098" s="62" t="s">
        <v>392</v>
      </c>
      <c r="D5098" s="51"/>
      <c r="E5098" s="51"/>
      <c r="F5098" s="51"/>
      <c r="G5098" s="51"/>
      <c r="H5098" s="51"/>
      <c r="I5098" s="51"/>
      <c r="J5098" s="51"/>
      <c r="K5098" s="63">
        <v>47057.08</v>
      </c>
      <c r="L5098" s="51"/>
      <c r="M5098" s="63">
        <v>67535.34</v>
      </c>
      <c r="N5098" s="51"/>
      <c r="O5098" s="76">
        <v>143.52000000000001</v>
      </c>
      <c r="P5098" s="51"/>
    </row>
    <row r="5099" spans="1:16">
      <c r="A5099" s="62" t="s">
        <v>1</v>
      </c>
      <c r="B5099" s="51"/>
      <c r="C5099" s="62" t="s">
        <v>393</v>
      </c>
      <c r="D5099" s="51"/>
      <c r="E5099" s="51"/>
      <c r="F5099" s="51"/>
      <c r="G5099" s="51"/>
      <c r="H5099" s="51"/>
      <c r="I5099" s="51"/>
      <c r="J5099" s="51"/>
      <c r="K5099" s="63">
        <v>47057.08</v>
      </c>
      <c r="L5099" s="51"/>
      <c r="M5099" s="63">
        <v>67535.34</v>
      </c>
      <c r="N5099" s="51"/>
      <c r="O5099" s="76">
        <v>143.52000000000001</v>
      </c>
      <c r="P5099" s="51"/>
    </row>
    <row r="5100" spans="1:16">
      <c r="A5100" s="54" t="s">
        <v>1</v>
      </c>
      <c r="B5100" s="51"/>
      <c r="C5100" s="54" t="s">
        <v>231</v>
      </c>
      <c r="D5100" s="51"/>
      <c r="E5100" s="56" t="s">
        <v>232</v>
      </c>
      <c r="F5100" s="57"/>
      <c r="G5100" s="57"/>
      <c r="H5100" s="57"/>
      <c r="I5100" s="57"/>
      <c r="J5100" s="57"/>
      <c r="K5100" s="55">
        <v>7000</v>
      </c>
      <c r="L5100" s="51"/>
      <c r="M5100" s="55">
        <v>3282</v>
      </c>
      <c r="N5100" s="51"/>
      <c r="O5100" s="81">
        <v>46.89</v>
      </c>
      <c r="P5100" s="51"/>
    </row>
    <row r="5101" spans="1:16">
      <c r="A5101" s="58" t="s">
        <v>1</v>
      </c>
      <c r="B5101" s="51"/>
      <c r="C5101" s="58" t="s">
        <v>258</v>
      </c>
      <c r="D5101" s="51"/>
      <c r="E5101" s="65" t="s">
        <v>259</v>
      </c>
      <c r="F5101" s="57"/>
      <c r="G5101" s="57"/>
      <c r="H5101" s="57"/>
      <c r="I5101" s="57"/>
      <c r="J5101" s="57"/>
      <c r="K5101" s="59" t="s">
        <v>1</v>
      </c>
      <c r="L5101" s="51"/>
      <c r="M5101" s="59">
        <v>2657</v>
      </c>
      <c r="N5101" s="51"/>
      <c r="O5101" s="82" t="s">
        <v>1</v>
      </c>
      <c r="P5101" s="51"/>
    </row>
    <row r="5102" spans="1:16">
      <c r="A5102" s="58" t="s">
        <v>1</v>
      </c>
      <c r="B5102" s="51"/>
      <c r="C5102" s="58" t="s">
        <v>260</v>
      </c>
      <c r="D5102" s="51"/>
      <c r="E5102" s="65" t="s">
        <v>261</v>
      </c>
      <c r="F5102" s="57"/>
      <c r="G5102" s="57"/>
      <c r="H5102" s="57"/>
      <c r="I5102" s="57"/>
      <c r="J5102" s="57"/>
      <c r="K5102" s="59" t="s">
        <v>1</v>
      </c>
      <c r="L5102" s="51"/>
      <c r="M5102" s="59">
        <v>625</v>
      </c>
      <c r="N5102" s="51"/>
      <c r="O5102" s="82" t="s">
        <v>1</v>
      </c>
      <c r="P5102" s="51"/>
    </row>
    <row r="5103" spans="1:16">
      <c r="A5103" s="54" t="s">
        <v>1</v>
      </c>
      <c r="B5103" s="51"/>
      <c r="C5103" s="54" t="s">
        <v>235</v>
      </c>
      <c r="D5103" s="51"/>
      <c r="E5103" s="56" t="s">
        <v>236</v>
      </c>
      <c r="F5103" s="57"/>
      <c r="G5103" s="57"/>
      <c r="H5103" s="57"/>
      <c r="I5103" s="57"/>
      <c r="J5103" s="57"/>
      <c r="K5103" s="55">
        <v>5000</v>
      </c>
      <c r="L5103" s="51"/>
      <c r="M5103" s="55">
        <v>2079</v>
      </c>
      <c r="N5103" s="51"/>
      <c r="O5103" s="81">
        <v>41.58</v>
      </c>
      <c r="P5103" s="51"/>
    </row>
    <row r="5104" spans="1:16">
      <c r="A5104" s="58" t="s">
        <v>1</v>
      </c>
      <c r="B5104" s="51"/>
      <c r="C5104" s="58" t="s">
        <v>272</v>
      </c>
      <c r="D5104" s="51"/>
      <c r="E5104" s="65" t="s">
        <v>273</v>
      </c>
      <c r="F5104" s="57"/>
      <c r="G5104" s="57"/>
      <c r="H5104" s="57"/>
      <c r="I5104" s="57"/>
      <c r="J5104" s="57"/>
      <c r="K5104" s="59" t="s">
        <v>1</v>
      </c>
      <c r="L5104" s="51"/>
      <c r="M5104" s="59">
        <v>2079</v>
      </c>
      <c r="N5104" s="51"/>
      <c r="O5104" s="82" t="s">
        <v>1</v>
      </c>
      <c r="P5104" s="51"/>
    </row>
    <row r="5105" spans="1:16">
      <c r="A5105" s="54" t="s">
        <v>1</v>
      </c>
      <c r="B5105" s="51"/>
      <c r="C5105" s="54" t="s">
        <v>239</v>
      </c>
      <c r="D5105" s="51"/>
      <c r="E5105" s="56" t="s">
        <v>240</v>
      </c>
      <c r="F5105" s="57"/>
      <c r="G5105" s="57"/>
      <c r="H5105" s="57"/>
      <c r="I5105" s="57"/>
      <c r="J5105" s="57"/>
      <c r="K5105" s="55">
        <v>17057.080000000002</v>
      </c>
      <c r="L5105" s="51"/>
      <c r="M5105" s="55">
        <v>0</v>
      </c>
      <c r="N5105" s="51"/>
      <c r="O5105" s="81">
        <v>0</v>
      </c>
      <c r="P5105" s="51"/>
    </row>
    <row r="5106" spans="1:16">
      <c r="A5106" s="58" t="s">
        <v>1</v>
      </c>
      <c r="B5106" s="51"/>
      <c r="C5106" s="58" t="s">
        <v>276</v>
      </c>
      <c r="D5106" s="51"/>
      <c r="E5106" s="65" t="s">
        <v>277</v>
      </c>
      <c r="F5106" s="57"/>
      <c r="G5106" s="57"/>
      <c r="H5106" s="57"/>
      <c r="I5106" s="57"/>
      <c r="J5106" s="57"/>
      <c r="K5106" s="59" t="s">
        <v>1</v>
      </c>
      <c r="L5106" s="51"/>
      <c r="M5106" s="59">
        <v>0</v>
      </c>
      <c r="N5106" s="51"/>
      <c r="O5106" s="82" t="s">
        <v>1</v>
      </c>
      <c r="P5106" s="51"/>
    </row>
    <row r="5107" spans="1:16">
      <c r="A5107" s="54" t="s">
        <v>1</v>
      </c>
      <c r="B5107" s="51"/>
      <c r="C5107" s="54" t="s">
        <v>262</v>
      </c>
      <c r="D5107" s="51"/>
      <c r="E5107" s="56" t="s">
        <v>263</v>
      </c>
      <c r="F5107" s="57"/>
      <c r="G5107" s="57"/>
      <c r="H5107" s="57"/>
      <c r="I5107" s="57"/>
      <c r="J5107" s="57"/>
      <c r="K5107" s="55">
        <v>18000</v>
      </c>
      <c r="L5107" s="51"/>
      <c r="M5107" s="55">
        <v>62174.34</v>
      </c>
      <c r="N5107" s="51"/>
      <c r="O5107" s="81">
        <v>345.41</v>
      </c>
      <c r="P5107" s="51"/>
    </row>
    <row r="5108" spans="1:16">
      <c r="A5108" s="58" t="s">
        <v>1</v>
      </c>
      <c r="B5108" s="51"/>
      <c r="C5108" s="58" t="s">
        <v>264</v>
      </c>
      <c r="D5108" s="51"/>
      <c r="E5108" s="65" t="s">
        <v>265</v>
      </c>
      <c r="F5108" s="57"/>
      <c r="G5108" s="57"/>
      <c r="H5108" s="57"/>
      <c r="I5108" s="57"/>
      <c r="J5108" s="57"/>
      <c r="K5108" s="59" t="s">
        <v>1</v>
      </c>
      <c r="L5108" s="51"/>
      <c r="M5108" s="59">
        <v>62174.34</v>
      </c>
      <c r="N5108" s="51"/>
      <c r="O5108" s="82" t="s">
        <v>1</v>
      </c>
      <c r="P5108" s="51"/>
    </row>
    <row r="5109" spans="1:16">
      <c r="A5109" s="62" t="s">
        <v>1</v>
      </c>
      <c r="B5109" s="51"/>
      <c r="C5109" s="62" t="s">
        <v>394</v>
      </c>
      <c r="D5109" s="51"/>
      <c r="E5109" s="51"/>
      <c r="F5109" s="51"/>
      <c r="G5109" s="51"/>
      <c r="H5109" s="51"/>
      <c r="I5109" s="51"/>
      <c r="J5109" s="51"/>
      <c r="K5109" s="63">
        <v>5000</v>
      </c>
      <c r="L5109" s="51"/>
      <c r="M5109" s="63">
        <v>0</v>
      </c>
      <c r="N5109" s="51"/>
      <c r="O5109" s="76">
        <v>0</v>
      </c>
      <c r="P5109" s="51"/>
    </row>
    <row r="5110" spans="1:16">
      <c r="A5110" s="62" t="s">
        <v>1</v>
      </c>
      <c r="B5110" s="51"/>
      <c r="C5110" s="62" t="s">
        <v>395</v>
      </c>
      <c r="D5110" s="51"/>
      <c r="E5110" s="51"/>
      <c r="F5110" s="51"/>
      <c r="G5110" s="51"/>
      <c r="H5110" s="51"/>
      <c r="I5110" s="51"/>
      <c r="J5110" s="51"/>
      <c r="K5110" s="63">
        <v>5000</v>
      </c>
      <c r="L5110" s="51"/>
      <c r="M5110" s="63">
        <v>0</v>
      </c>
      <c r="N5110" s="51"/>
      <c r="O5110" s="76">
        <v>0</v>
      </c>
      <c r="P5110" s="51"/>
    </row>
    <row r="5111" spans="1:16">
      <c r="A5111" s="54" t="s">
        <v>1</v>
      </c>
      <c r="B5111" s="51"/>
      <c r="C5111" s="54" t="s">
        <v>239</v>
      </c>
      <c r="D5111" s="51"/>
      <c r="E5111" s="56" t="s">
        <v>240</v>
      </c>
      <c r="F5111" s="57"/>
      <c r="G5111" s="57"/>
      <c r="H5111" s="57"/>
      <c r="I5111" s="57"/>
      <c r="J5111" s="57"/>
      <c r="K5111" s="55">
        <v>5000</v>
      </c>
      <c r="L5111" s="51"/>
      <c r="M5111" s="55">
        <v>0</v>
      </c>
      <c r="N5111" s="51"/>
      <c r="O5111" s="81">
        <v>0</v>
      </c>
      <c r="P5111" s="51"/>
    </row>
    <row r="5112" spans="1:16">
      <c r="A5112" s="58" t="s">
        <v>1</v>
      </c>
      <c r="B5112" s="51"/>
      <c r="C5112" s="58" t="s">
        <v>276</v>
      </c>
      <c r="D5112" s="51"/>
      <c r="E5112" s="65" t="s">
        <v>277</v>
      </c>
      <c r="F5112" s="57"/>
      <c r="G5112" s="57"/>
      <c r="H5112" s="57"/>
      <c r="I5112" s="57"/>
      <c r="J5112" s="57"/>
      <c r="K5112" s="59" t="s">
        <v>1</v>
      </c>
      <c r="L5112" s="51"/>
      <c r="M5112" s="59">
        <v>0</v>
      </c>
      <c r="N5112" s="51"/>
      <c r="O5112" s="82" t="s">
        <v>1</v>
      </c>
      <c r="P5112" s="51"/>
    </row>
    <row r="5113" spans="1:16">
      <c r="A5113" s="60"/>
      <c r="B5113" s="51"/>
      <c r="C5113" s="60" t="s">
        <v>1021</v>
      </c>
      <c r="D5113" s="51"/>
      <c r="E5113" s="64" t="s">
        <v>1022</v>
      </c>
      <c r="F5113" s="57"/>
      <c r="G5113" s="57"/>
      <c r="H5113" s="57"/>
      <c r="I5113" s="57"/>
      <c r="J5113" s="57"/>
      <c r="K5113" s="61">
        <v>929050</v>
      </c>
      <c r="L5113" s="51"/>
      <c r="M5113" s="61">
        <v>542025.6</v>
      </c>
      <c r="N5113" s="51"/>
      <c r="O5113" s="80">
        <v>58.34</v>
      </c>
      <c r="P5113" s="51"/>
    </row>
    <row r="5114" spans="1:16">
      <c r="A5114" s="62" t="s">
        <v>1</v>
      </c>
      <c r="B5114" s="51"/>
      <c r="C5114" s="62" t="s">
        <v>390</v>
      </c>
      <c r="D5114" s="51"/>
      <c r="E5114" s="51"/>
      <c r="F5114" s="51"/>
      <c r="G5114" s="51"/>
      <c r="H5114" s="51"/>
      <c r="I5114" s="51"/>
      <c r="J5114" s="51"/>
      <c r="K5114" s="63">
        <v>929050</v>
      </c>
      <c r="L5114" s="51"/>
      <c r="M5114" s="63">
        <v>542025.6</v>
      </c>
      <c r="N5114" s="51"/>
      <c r="O5114" s="76">
        <v>58.34</v>
      </c>
      <c r="P5114" s="51"/>
    </row>
    <row r="5115" spans="1:16">
      <c r="A5115" s="62" t="s">
        <v>1</v>
      </c>
      <c r="B5115" s="51"/>
      <c r="C5115" s="62" t="s">
        <v>391</v>
      </c>
      <c r="D5115" s="51"/>
      <c r="E5115" s="51"/>
      <c r="F5115" s="51"/>
      <c r="G5115" s="51"/>
      <c r="H5115" s="51"/>
      <c r="I5115" s="51"/>
      <c r="J5115" s="51"/>
      <c r="K5115" s="63">
        <v>929050</v>
      </c>
      <c r="L5115" s="51"/>
      <c r="M5115" s="63">
        <v>542025.6</v>
      </c>
      <c r="N5115" s="51"/>
      <c r="O5115" s="76">
        <v>58.34</v>
      </c>
      <c r="P5115" s="51"/>
    </row>
    <row r="5116" spans="1:16">
      <c r="A5116" s="54" t="s">
        <v>1</v>
      </c>
      <c r="B5116" s="51"/>
      <c r="C5116" s="54" t="s">
        <v>220</v>
      </c>
      <c r="D5116" s="51"/>
      <c r="E5116" s="56" t="s">
        <v>221</v>
      </c>
      <c r="F5116" s="57"/>
      <c r="G5116" s="57"/>
      <c r="H5116" s="57"/>
      <c r="I5116" s="57"/>
      <c r="J5116" s="57"/>
      <c r="K5116" s="55">
        <v>508000</v>
      </c>
      <c r="L5116" s="51"/>
      <c r="M5116" s="55">
        <v>262862.11</v>
      </c>
      <c r="N5116" s="51"/>
      <c r="O5116" s="81">
        <v>51.74</v>
      </c>
      <c r="P5116" s="51"/>
    </row>
    <row r="5117" spans="1:16">
      <c r="A5117" s="58" t="s">
        <v>1</v>
      </c>
      <c r="B5117" s="51"/>
      <c r="C5117" s="58" t="s">
        <v>222</v>
      </c>
      <c r="D5117" s="51"/>
      <c r="E5117" s="65" t="s">
        <v>223</v>
      </c>
      <c r="F5117" s="57"/>
      <c r="G5117" s="57"/>
      <c r="H5117" s="57"/>
      <c r="I5117" s="57"/>
      <c r="J5117" s="57"/>
      <c r="K5117" s="59" t="s">
        <v>1</v>
      </c>
      <c r="L5117" s="51"/>
      <c r="M5117" s="59">
        <v>262862.11</v>
      </c>
      <c r="N5117" s="51"/>
      <c r="O5117" s="82" t="s">
        <v>1</v>
      </c>
      <c r="P5117" s="51"/>
    </row>
    <row r="5118" spans="1:16">
      <c r="A5118" s="54" t="s">
        <v>1</v>
      </c>
      <c r="B5118" s="51"/>
      <c r="C5118" s="54" t="s">
        <v>224</v>
      </c>
      <c r="D5118" s="51"/>
      <c r="E5118" s="56" t="s">
        <v>225</v>
      </c>
      <c r="F5118" s="57"/>
      <c r="G5118" s="57"/>
      <c r="H5118" s="57"/>
      <c r="I5118" s="57"/>
      <c r="J5118" s="57"/>
      <c r="K5118" s="55">
        <v>5000</v>
      </c>
      <c r="L5118" s="51"/>
      <c r="M5118" s="55">
        <v>0</v>
      </c>
      <c r="N5118" s="51"/>
      <c r="O5118" s="81">
        <v>0</v>
      </c>
      <c r="P5118" s="51"/>
    </row>
    <row r="5119" spans="1:16">
      <c r="A5119" s="58" t="s">
        <v>1</v>
      </c>
      <c r="B5119" s="51"/>
      <c r="C5119" s="58" t="s">
        <v>226</v>
      </c>
      <c r="D5119" s="51"/>
      <c r="E5119" s="65" t="s">
        <v>225</v>
      </c>
      <c r="F5119" s="57"/>
      <c r="G5119" s="57"/>
      <c r="H5119" s="57"/>
      <c r="I5119" s="57"/>
      <c r="J5119" s="57"/>
      <c r="K5119" s="59" t="s">
        <v>1</v>
      </c>
      <c r="L5119" s="51"/>
      <c r="M5119" s="59">
        <v>0</v>
      </c>
      <c r="N5119" s="51"/>
      <c r="O5119" s="82" t="s">
        <v>1</v>
      </c>
      <c r="P5119" s="51"/>
    </row>
    <row r="5120" spans="1:16">
      <c r="A5120" s="54" t="s">
        <v>1</v>
      </c>
      <c r="B5120" s="51"/>
      <c r="C5120" s="54" t="s">
        <v>227</v>
      </c>
      <c r="D5120" s="51"/>
      <c r="E5120" s="56" t="s">
        <v>228</v>
      </c>
      <c r="F5120" s="57"/>
      <c r="G5120" s="57"/>
      <c r="H5120" s="57"/>
      <c r="I5120" s="57"/>
      <c r="J5120" s="57"/>
      <c r="K5120" s="55">
        <v>84000</v>
      </c>
      <c r="L5120" s="51"/>
      <c r="M5120" s="55">
        <v>43346.74</v>
      </c>
      <c r="N5120" s="51"/>
      <c r="O5120" s="81">
        <v>51.6</v>
      </c>
      <c r="P5120" s="51"/>
    </row>
    <row r="5121" spans="1:16">
      <c r="A5121" s="58" t="s">
        <v>1</v>
      </c>
      <c r="B5121" s="51"/>
      <c r="C5121" s="58" t="s">
        <v>229</v>
      </c>
      <c r="D5121" s="51"/>
      <c r="E5121" s="65" t="s">
        <v>230</v>
      </c>
      <c r="F5121" s="57"/>
      <c r="G5121" s="57"/>
      <c r="H5121" s="57"/>
      <c r="I5121" s="57"/>
      <c r="J5121" s="57"/>
      <c r="K5121" s="59" t="s">
        <v>1</v>
      </c>
      <c r="L5121" s="51"/>
      <c r="M5121" s="59">
        <v>43346.74</v>
      </c>
      <c r="N5121" s="51"/>
      <c r="O5121" s="82" t="s">
        <v>1</v>
      </c>
      <c r="P5121" s="51"/>
    </row>
    <row r="5122" spans="1:16">
      <c r="A5122" s="54" t="s">
        <v>1</v>
      </c>
      <c r="B5122" s="51"/>
      <c r="C5122" s="54" t="s">
        <v>231</v>
      </c>
      <c r="D5122" s="51"/>
      <c r="E5122" s="56" t="s">
        <v>232</v>
      </c>
      <c r="F5122" s="57"/>
      <c r="G5122" s="57"/>
      <c r="H5122" s="57"/>
      <c r="I5122" s="57"/>
      <c r="J5122" s="57"/>
      <c r="K5122" s="55">
        <v>50000</v>
      </c>
      <c r="L5122" s="51"/>
      <c r="M5122" s="55">
        <v>22778.560000000001</v>
      </c>
      <c r="N5122" s="51"/>
      <c r="O5122" s="81">
        <v>45.56</v>
      </c>
      <c r="P5122" s="51"/>
    </row>
    <row r="5123" spans="1:16">
      <c r="A5123" s="58" t="s">
        <v>1</v>
      </c>
      <c r="B5123" s="51"/>
      <c r="C5123" s="58" t="s">
        <v>258</v>
      </c>
      <c r="D5123" s="51"/>
      <c r="E5123" s="65" t="s">
        <v>259</v>
      </c>
      <c r="F5123" s="57"/>
      <c r="G5123" s="57"/>
      <c r="H5123" s="57"/>
      <c r="I5123" s="57"/>
      <c r="J5123" s="57"/>
      <c r="K5123" s="59" t="s">
        <v>1</v>
      </c>
      <c r="L5123" s="51"/>
      <c r="M5123" s="59">
        <v>1018</v>
      </c>
      <c r="N5123" s="51"/>
      <c r="O5123" s="82" t="s">
        <v>1</v>
      </c>
      <c r="P5123" s="51"/>
    </row>
    <row r="5124" spans="1:16">
      <c r="A5124" s="58" t="s">
        <v>1</v>
      </c>
      <c r="B5124" s="51"/>
      <c r="C5124" s="58" t="s">
        <v>233</v>
      </c>
      <c r="D5124" s="51"/>
      <c r="E5124" s="65" t="s">
        <v>234</v>
      </c>
      <c r="F5124" s="57"/>
      <c r="G5124" s="57"/>
      <c r="H5124" s="57"/>
      <c r="I5124" s="57"/>
      <c r="J5124" s="57"/>
      <c r="K5124" s="59" t="s">
        <v>1</v>
      </c>
      <c r="L5124" s="51"/>
      <c r="M5124" s="59">
        <v>12260.56</v>
      </c>
      <c r="N5124" s="51"/>
      <c r="O5124" s="82" t="s">
        <v>1</v>
      </c>
      <c r="P5124" s="51"/>
    </row>
    <row r="5125" spans="1:16">
      <c r="A5125" s="58" t="s">
        <v>1</v>
      </c>
      <c r="B5125" s="51"/>
      <c r="C5125" s="58" t="s">
        <v>260</v>
      </c>
      <c r="D5125" s="51"/>
      <c r="E5125" s="65" t="s">
        <v>261</v>
      </c>
      <c r="F5125" s="57"/>
      <c r="G5125" s="57"/>
      <c r="H5125" s="57"/>
      <c r="I5125" s="57"/>
      <c r="J5125" s="57"/>
      <c r="K5125" s="59" t="s">
        <v>1</v>
      </c>
      <c r="L5125" s="51"/>
      <c r="M5125" s="59">
        <v>9500</v>
      </c>
      <c r="N5125" s="51"/>
      <c r="O5125" s="82" t="s">
        <v>1</v>
      </c>
      <c r="P5125" s="51"/>
    </row>
    <row r="5126" spans="1:16">
      <c r="A5126" s="54" t="s">
        <v>1</v>
      </c>
      <c r="B5126" s="51"/>
      <c r="C5126" s="54" t="s">
        <v>235</v>
      </c>
      <c r="D5126" s="51"/>
      <c r="E5126" s="56" t="s">
        <v>236</v>
      </c>
      <c r="F5126" s="57"/>
      <c r="G5126" s="57"/>
      <c r="H5126" s="57"/>
      <c r="I5126" s="57"/>
      <c r="J5126" s="57"/>
      <c r="K5126" s="55">
        <v>28000</v>
      </c>
      <c r="L5126" s="51"/>
      <c r="M5126" s="55">
        <v>11793.48</v>
      </c>
      <c r="N5126" s="51"/>
      <c r="O5126" s="81">
        <v>42.12</v>
      </c>
      <c r="P5126" s="51"/>
    </row>
    <row r="5127" spans="1:16">
      <c r="A5127" s="58" t="s">
        <v>1</v>
      </c>
      <c r="B5127" s="51"/>
      <c r="C5127" s="58" t="s">
        <v>237</v>
      </c>
      <c r="D5127" s="51"/>
      <c r="E5127" s="65" t="s">
        <v>238</v>
      </c>
      <c r="F5127" s="57"/>
      <c r="G5127" s="57"/>
      <c r="H5127" s="57"/>
      <c r="I5127" s="57"/>
      <c r="J5127" s="57"/>
      <c r="K5127" s="59" t="s">
        <v>1</v>
      </c>
      <c r="L5127" s="51"/>
      <c r="M5127" s="59">
        <v>9806.6299999999992</v>
      </c>
      <c r="N5127" s="51"/>
      <c r="O5127" s="82" t="s">
        <v>1</v>
      </c>
      <c r="P5127" s="51"/>
    </row>
    <row r="5128" spans="1:16">
      <c r="A5128" s="58" t="s">
        <v>1</v>
      </c>
      <c r="B5128" s="51"/>
      <c r="C5128" s="58" t="s">
        <v>266</v>
      </c>
      <c r="D5128" s="51"/>
      <c r="E5128" s="65" t="s">
        <v>267</v>
      </c>
      <c r="F5128" s="57"/>
      <c r="G5128" s="57"/>
      <c r="H5128" s="57"/>
      <c r="I5128" s="57"/>
      <c r="J5128" s="57"/>
      <c r="K5128" s="59" t="s">
        <v>1</v>
      </c>
      <c r="L5128" s="51"/>
      <c r="M5128" s="59">
        <v>1986.85</v>
      </c>
      <c r="N5128" s="51"/>
      <c r="O5128" s="82" t="s">
        <v>1</v>
      </c>
      <c r="P5128" s="51"/>
    </row>
    <row r="5129" spans="1:16">
      <c r="A5129" s="54" t="s">
        <v>1</v>
      </c>
      <c r="B5129" s="51"/>
      <c r="C5129" s="54" t="s">
        <v>239</v>
      </c>
      <c r="D5129" s="51"/>
      <c r="E5129" s="56" t="s">
        <v>240</v>
      </c>
      <c r="F5129" s="57"/>
      <c r="G5129" s="57"/>
      <c r="H5129" s="57"/>
      <c r="I5129" s="57"/>
      <c r="J5129" s="57"/>
      <c r="K5129" s="55">
        <v>90000</v>
      </c>
      <c r="L5129" s="51"/>
      <c r="M5129" s="55">
        <v>52591.4</v>
      </c>
      <c r="N5129" s="51"/>
      <c r="O5129" s="81">
        <v>58.43</v>
      </c>
      <c r="P5129" s="51"/>
    </row>
    <row r="5130" spans="1:16">
      <c r="A5130" s="58" t="s">
        <v>1</v>
      </c>
      <c r="B5130" s="51"/>
      <c r="C5130" s="58" t="s">
        <v>241</v>
      </c>
      <c r="D5130" s="51"/>
      <c r="E5130" s="65" t="s">
        <v>242</v>
      </c>
      <c r="F5130" s="57"/>
      <c r="G5130" s="57"/>
      <c r="H5130" s="57"/>
      <c r="I5130" s="57"/>
      <c r="J5130" s="57"/>
      <c r="K5130" s="59" t="s">
        <v>1</v>
      </c>
      <c r="L5130" s="51"/>
      <c r="M5130" s="59">
        <v>4237.5</v>
      </c>
      <c r="N5130" s="51"/>
      <c r="O5130" s="82" t="s">
        <v>1</v>
      </c>
      <c r="P5130" s="51"/>
    </row>
    <row r="5131" spans="1:16">
      <c r="A5131" s="58" t="s">
        <v>1</v>
      </c>
      <c r="B5131" s="51"/>
      <c r="C5131" s="58" t="s">
        <v>243</v>
      </c>
      <c r="D5131" s="51"/>
      <c r="E5131" s="65" t="s">
        <v>244</v>
      </c>
      <c r="F5131" s="57"/>
      <c r="G5131" s="57"/>
      <c r="H5131" s="57"/>
      <c r="I5131" s="57"/>
      <c r="J5131" s="57"/>
      <c r="K5131" s="59" t="s">
        <v>1</v>
      </c>
      <c r="L5131" s="51"/>
      <c r="M5131" s="59">
        <v>46027.93</v>
      </c>
      <c r="N5131" s="51"/>
      <c r="O5131" s="82" t="s">
        <v>1</v>
      </c>
      <c r="P5131" s="51"/>
    </row>
    <row r="5132" spans="1:16">
      <c r="A5132" s="58" t="s">
        <v>1</v>
      </c>
      <c r="B5132" s="51"/>
      <c r="C5132" s="58" t="s">
        <v>284</v>
      </c>
      <c r="D5132" s="51"/>
      <c r="E5132" s="65" t="s">
        <v>285</v>
      </c>
      <c r="F5132" s="57"/>
      <c r="G5132" s="57"/>
      <c r="H5132" s="57"/>
      <c r="I5132" s="57"/>
      <c r="J5132" s="57"/>
      <c r="K5132" s="59" t="s">
        <v>1</v>
      </c>
      <c r="L5132" s="51"/>
      <c r="M5132" s="59">
        <v>2325.9699999999998</v>
      </c>
      <c r="N5132" s="51"/>
      <c r="O5132" s="82" t="s">
        <v>1</v>
      </c>
      <c r="P5132" s="51"/>
    </row>
    <row r="5133" spans="1:16">
      <c r="A5133" s="54" t="s">
        <v>1</v>
      </c>
      <c r="B5133" s="51"/>
      <c r="C5133" s="54" t="s">
        <v>245</v>
      </c>
      <c r="D5133" s="51"/>
      <c r="E5133" s="56" t="s">
        <v>246</v>
      </c>
      <c r="F5133" s="57"/>
      <c r="G5133" s="57"/>
      <c r="H5133" s="57"/>
      <c r="I5133" s="57"/>
      <c r="J5133" s="57"/>
      <c r="K5133" s="55">
        <v>3000</v>
      </c>
      <c r="L5133" s="51"/>
      <c r="M5133" s="55">
        <v>3000</v>
      </c>
      <c r="N5133" s="51"/>
      <c r="O5133" s="81">
        <v>100</v>
      </c>
      <c r="P5133" s="51"/>
    </row>
    <row r="5134" spans="1:16">
      <c r="A5134" s="58" t="s">
        <v>1</v>
      </c>
      <c r="B5134" s="51"/>
      <c r="C5134" s="58" t="s">
        <v>286</v>
      </c>
      <c r="D5134" s="51"/>
      <c r="E5134" s="65" t="s">
        <v>287</v>
      </c>
      <c r="F5134" s="57"/>
      <c r="G5134" s="57"/>
      <c r="H5134" s="57"/>
      <c r="I5134" s="57"/>
      <c r="J5134" s="57"/>
      <c r="K5134" s="59" t="s">
        <v>1</v>
      </c>
      <c r="L5134" s="51"/>
      <c r="M5134" s="59">
        <v>3000</v>
      </c>
      <c r="N5134" s="51"/>
      <c r="O5134" s="82" t="s">
        <v>1</v>
      </c>
      <c r="P5134" s="51"/>
    </row>
    <row r="5135" spans="1:16">
      <c r="A5135" s="54" t="s">
        <v>1</v>
      </c>
      <c r="B5135" s="51"/>
      <c r="C5135" s="54" t="s">
        <v>262</v>
      </c>
      <c r="D5135" s="51"/>
      <c r="E5135" s="56" t="s">
        <v>263</v>
      </c>
      <c r="F5135" s="57"/>
      <c r="G5135" s="57"/>
      <c r="H5135" s="57"/>
      <c r="I5135" s="57"/>
      <c r="J5135" s="57"/>
      <c r="K5135" s="55">
        <v>33050</v>
      </c>
      <c r="L5135" s="51"/>
      <c r="M5135" s="55">
        <v>17653.310000000001</v>
      </c>
      <c r="N5135" s="51"/>
      <c r="O5135" s="81">
        <v>53.41</v>
      </c>
      <c r="P5135" s="51"/>
    </row>
    <row r="5136" spans="1:16">
      <c r="A5136" s="58" t="s">
        <v>1</v>
      </c>
      <c r="B5136" s="51"/>
      <c r="C5136" s="58" t="s">
        <v>264</v>
      </c>
      <c r="D5136" s="51"/>
      <c r="E5136" s="65" t="s">
        <v>265</v>
      </c>
      <c r="F5136" s="57"/>
      <c r="G5136" s="57"/>
      <c r="H5136" s="57"/>
      <c r="I5136" s="57"/>
      <c r="J5136" s="57"/>
      <c r="K5136" s="59" t="s">
        <v>1</v>
      </c>
      <c r="L5136" s="51"/>
      <c r="M5136" s="59">
        <v>17653.310000000001</v>
      </c>
      <c r="N5136" s="51"/>
      <c r="O5136" s="82" t="s">
        <v>1</v>
      </c>
      <c r="P5136" s="51"/>
    </row>
    <row r="5137" spans="1:16">
      <c r="A5137" s="54" t="s">
        <v>1</v>
      </c>
      <c r="B5137" s="51"/>
      <c r="C5137" s="54" t="s">
        <v>1017</v>
      </c>
      <c r="D5137" s="51"/>
      <c r="E5137" s="56" t="s">
        <v>1018</v>
      </c>
      <c r="F5137" s="57"/>
      <c r="G5137" s="57"/>
      <c r="H5137" s="57"/>
      <c r="I5137" s="57"/>
      <c r="J5137" s="57"/>
      <c r="K5137" s="55">
        <v>128000</v>
      </c>
      <c r="L5137" s="51"/>
      <c r="M5137" s="55">
        <v>128000</v>
      </c>
      <c r="N5137" s="51"/>
      <c r="O5137" s="81">
        <v>100</v>
      </c>
      <c r="P5137" s="51"/>
    </row>
    <row r="5138" spans="1:16">
      <c r="A5138" s="58" t="s">
        <v>1</v>
      </c>
      <c r="B5138" s="51"/>
      <c r="C5138" s="58" t="s">
        <v>1019</v>
      </c>
      <c r="D5138" s="51"/>
      <c r="E5138" s="65" t="s">
        <v>1020</v>
      </c>
      <c r="F5138" s="57"/>
      <c r="G5138" s="57"/>
      <c r="H5138" s="57"/>
      <c r="I5138" s="57"/>
      <c r="J5138" s="57"/>
      <c r="K5138" s="59" t="s">
        <v>1</v>
      </c>
      <c r="L5138" s="51"/>
      <c r="M5138" s="59">
        <v>128000</v>
      </c>
      <c r="N5138" s="51"/>
      <c r="O5138" s="82" t="s">
        <v>1</v>
      </c>
      <c r="P5138" s="51"/>
    </row>
    <row r="5139" spans="1:16">
      <c r="A5139" s="68" t="s">
        <v>1</v>
      </c>
      <c r="B5139" s="51"/>
      <c r="C5139" s="68" t="s">
        <v>931</v>
      </c>
      <c r="D5139" s="51"/>
      <c r="E5139" s="51"/>
      <c r="F5139" s="51"/>
      <c r="G5139" s="51"/>
      <c r="H5139" s="51"/>
      <c r="I5139" s="51"/>
      <c r="J5139" s="51"/>
      <c r="K5139" s="69">
        <v>31018362.449999999</v>
      </c>
      <c r="L5139" s="51"/>
      <c r="M5139" s="69">
        <v>13736800.48</v>
      </c>
      <c r="N5139" s="51"/>
      <c r="O5139" s="75">
        <v>44.29</v>
      </c>
      <c r="P5139" s="51"/>
    </row>
    <row r="5140" spans="1:16">
      <c r="A5140" s="68" t="s">
        <v>1</v>
      </c>
      <c r="B5140" s="51"/>
      <c r="C5140" s="68" t="s">
        <v>932</v>
      </c>
      <c r="D5140" s="51"/>
      <c r="E5140" s="51"/>
      <c r="F5140" s="51"/>
      <c r="G5140" s="51"/>
      <c r="H5140" s="51"/>
      <c r="I5140" s="51"/>
      <c r="J5140" s="51"/>
      <c r="K5140" s="69">
        <v>16272017</v>
      </c>
      <c r="L5140" s="51"/>
      <c r="M5140" s="69">
        <v>6980459.9699999997</v>
      </c>
      <c r="N5140" s="51"/>
      <c r="O5140" s="75">
        <v>42.9</v>
      </c>
      <c r="P5140" s="51"/>
    </row>
    <row r="5141" spans="1:16">
      <c r="A5141" s="62" t="s">
        <v>1</v>
      </c>
      <c r="B5141" s="51"/>
      <c r="C5141" s="62" t="s">
        <v>384</v>
      </c>
      <c r="D5141" s="51"/>
      <c r="E5141" s="51"/>
      <c r="F5141" s="51"/>
      <c r="G5141" s="51"/>
      <c r="H5141" s="51"/>
      <c r="I5141" s="51"/>
      <c r="J5141" s="51"/>
      <c r="K5141" s="63">
        <v>15652017</v>
      </c>
      <c r="L5141" s="51"/>
      <c r="M5141" s="63">
        <v>6900459.9699999997</v>
      </c>
      <c r="N5141" s="51"/>
      <c r="O5141" s="76">
        <v>44.09</v>
      </c>
      <c r="P5141" s="51"/>
    </row>
    <row r="5142" spans="1:16">
      <c r="A5142" s="62" t="s">
        <v>1</v>
      </c>
      <c r="B5142" s="51"/>
      <c r="C5142" s="62" t="s">
        <v>385</v>
      </c>
      <c r="D5142" s="51"/>
      <c r="E5142" s="51"/>
      <c r="F5142" s="51"/>
      <c r="G5142" s="51"/>
      <c r="H5142" s="51"/>
      <c r="I5142" s="51"/>
      <c r="J5142" s="51"/>
      <c r="K5142" s="63">
        <v>15652017</v>
      </c>
      <c r="L5142" s="51"/>
      <c r="M5142" s="63">
        <v>6900459.9699999997</v>
      </c>
      <c r="N5142" s="51"/>
      <c r="O5142" s="76">
        <v>44.09</v>
      </c>
      <c r="P5142" s="51"/>
    </row>
    <row r="5143" spans="1:16">
      <c r="A5143" s="62" t="s">
        <v>1</v>
      </c>
      <c r="B5143" s="51"/>
      <c r="C5143" s="62" t="s">
        <v>388</v>
      </c>
      <c r="D5143" s="51"/>
      <c r="E5143" s="51"/>
      <c r="F5143" s="51"/>
      <c r="G5143" s="51"/>
      <c r="H5143" s="51"/>
      <c r="I5143" s="51"/>
      <c r="J5143" s="51"/>
      <c r="K5143" s="63">
        <v>300000</v>
      </c>
      <c r="L5143" s="51"/>
      <c r="M5143" s="63">
        <v>0</v>
      </c>
      <c r="N5143" s="51"/>
      <c r="O5143" s="76">
        <v>0</v>
      </c>
      <c r="P5143" s="51"/>
    </row>
    <row r="5144" spans="1:16">
      <c r="A5144" s="62" t="s">
        <v>1</v>
      </c>
      <c r="B5144" s="51"/>
      <c r="C5144" s="62" t="s">
        <v>389</v>
      </c>
      <c r="D5144" s="51"/>
      <c r="E5144" s="51"/>
      <c r="F5144" s="51"/>
      <c r="G5144" s="51"/>
      <c r="H5144" s="51"/>
      <c r="I5144" s="51"/>
      <c r="J5144" s="51"/>
      <c r="K5144" s="63">
        <v>300000</v>
      </c>
      <c r="L5144" s="51"/>
      <c r="M5144" s="63">
        <v>0</v>
      </c>
      <c r="N5144" s="51"/>
      <c r="O5144" s="76">
        <v>0</v>
      </c>
      <c r="P5144" s="51"/>
    </row>
    <row r="5145" spans="1:16">
      <c r="A5145" s="62" t="s">
        <v>1</v>
      </c>
      <c r="B5145" s="51"/>
      <c r="C5145" s="62" t="s">
        <v>390</v>
      </c>
      <c r="D5145" s="51"/>
      <c r="E5145" s="51"/>
      <c r="F5145" s="51"/>
      <c r="G5145" s="51"/>
      <c r="H5145" s="51"/>
      <c r="I5145" s="51"/>
      <c r="J5145" s="51"/>
      <c r="K5145" s="63">
        <v>40000</v>
      </c>
      <c r="L5145" s="51"/>
      <c r="M5145" s="63">
        <v>0</v>
      </c>
      <c r="N5145" s="51"/>
      <c r="O5145" s="76">
        <v>0</v>
      </c>
      <c r="P5145" s="51"/>
    </row>
    <row r="5146" spans="1:16">
      <c r="A5146" s="62" t="s">
        <v>1</v>
      </c>
      <c r="B5146" s="51"/>
      <c r="C5146" s="62" t="s">
        <v>391</v>
      </c>
      <c r="D5146" s="51"/>
      <c r="E5146" s="51"/>
      <c r="F5146" s="51"/>
      <c r="G5146" s="51"/>
      <c r="H5146" s="51"/>
      <c r="I5146" s="51"/>
      <c r="J5146" s="51"/>
      <c r="K5146" s="63">
        <v>40000</v>
      </c>
      <c r="L5146" s="51"/>
      <c r="M5146" s="63">
        <v>0</v>
      </c>
      <c r="N5146" s="51"/>
      <c r="O5146" s="76">
        <v>0</v>
      </c>
      <c r="P5146" s="51"/>
    </row>
    <row r="5147" spans="1:16">
      <c r="A5147" s="62" t="s">
        <v>1</v>
      </c>
      <c r="B5147" s="51"/>
      <c r="C5147" s="62" t="s">
        <v>392</v>
      </c>
      <c r="D5147" s="51"/>
      <c r="E5147" s="51"/>
      <c r="F5147" s="51"/>
      <c r="G5147" s="51"/>
      <c r="H5147" s="51"/>
      <c r="I5147" s="51"/>
      <c r="J5147" s="51"/>
      <c r="K5147" s="63">
        <v>80000</v>
      </c>
      <c r="L5147" s="51"/>
      <c r="M5147" s="63">
        <v>80000</v>
      </c>
      <c r="N5147" s="51"/>
      <c r="O5147" s="76">
        <v>100</v>
      </c>
      <c r="P5147" s="51"/>
    </row>
    <row r="5148" spans="1:16">
      <c r="A5148" s="62" t="s">
        <v>1</v>
      </c>
      <c r="B5148" s="51"/>
      <c r="C5148" s="62" t="s">
        <v>393</v>
      </c>
      <c r="D5148" s="51"/>
      <c r="E5148" s="51"/>
      <c r="F5148" s="51"/>
      <c r="G5148" s="51"/>
      <c r="H5148" s="51"/>
      <c r="I5148" s="51"/>
      <c r="J5148" s="51"/>
      <c r="K5148" s="63">
        <v>80000</v>
      </c>
      <c r="L5148" s="51"/>
      <c r="M5148" s="63">
        <v>80000</v>
      </c>
      <c r="N5148" s="51"/>
      <c r="O5148" s="76">
        <v>100</v>
      </c>
      <c r="P5148" s="51"/>
    </row>
    <row r="5149" spans="1:16">
      <c r="A5149" s="62" t="s">
        <v>1</v>
      </c>
      <c r="B5149" s="51"/>
      <c r="C5149" s="62" t="s">
        <v>394</v>
      </c>
      <c r="D5149" s="51"/>
      <c r="E5149" s="51"/>
      <c r="F5149" s="51"/>
      <c r="G5149" s="51"/>
      <c r="H5149" s="51"/>
      <c r="I5149" s="51"/>
      <c r="J5149" s="51"/>
      <c r="K5149" s="63">
        <v>200000</v>
      </c>
      <c r="L5149" s="51"/>
      <c r="M5149" s="63">
        <v>0</v>
      </c>
      <c r="N5149" s="51"/>
      <c r="O5149" s="76">
        <v>0</v>
      </c>
      <c r="P5149" s="51"/>
    </row>
    <row r="5150" spans="1:16">
      <c r="A5150" s="62" t="s">
        <v>1</v>
      </c>
      <c r="B5150" s="51"/>
      <c r="C5150" s="62" t="s">
        <v>395</v>
      </c>
      <c r="D5150" s="51"/>
      <c r="E5150" s="51"/>
      <c r="F5150" s="51"/>
      <c r="G5150" s="51"/>
      <c r="H5150" s="51"/>
      <c r="I5150" s="51"/>
      <c r="J5150" s="51"/>
      <c r="K5150" s="63">
        <v>200000</v>
      </c>
      <c r="L5150" s="51"/>
      <c r="M5150" s="63">
        <v>0</v>
      </c>
      <c r="N5150" s="51"/>
      <c r="O5150" s="76">
        <v>0</v>
      </c>
      <c r="P5150" s="51"/>
    </row>
    <row r="5151" spans="1:16">
      <c r="A5151" s="66" t="s">
        <v>1</v>
      </c>
      <c r="B5151" s="51"/>
      <c r="C5151" s="66" t="s">
        <v>650</v>
      </c>
      <c r="D5151" s="51"/>
      <c r="E5151" s="70" t="s">
        <v>531</v>
      </c>
      <c r="F5151" s="57"/>
      <c r="G5151" s="57"/>
      <c r="H5151" s="57"/>
      <c r="I5151" s="57"/>
      <c r="J5151" s="57"/>
      <c r="K5151" s="67">
        <v>1453000</v>
      </c>
      <c r="L5151" s="51"/>
      <c r="M5151" s="67">
        <v>613218.14</v>
      </c>
      <c r="N5151" s="51"/>
      <c r="O5151" s="79">
        <v>42.2</v>
      </c>
      <c r="P5151" s="51"/>
    </row>
    <row r="5152" spans="1:16">
      <c r="A5152" s="60"/>
      <c r="B5152" s="51"/>
      <c r="C5152" s="60" t="s">
        <v>651</v>
      </c>
      <c r="D5152" s="51"/>
      <c r="E5152" s="64" t="s">
        <v>473</v>
      </c>
      <c r="F5152" s="57"/>
      <c r="G5152" s="57"/>
      <c r="H5152" s="57"/>
      <c r="I5152" s="57"/>
      <c r="J5152" s="57"/>
      <c r="K5152" s="61">
        <v>1453000</v>
      </c>
      <c r="L5152" s="51"/>
      <c r="M5152" s="61">
        <v>613218.14</v>
      </c>
      <c r="N5152" s="51"/>
      <c r="O5152" s="80">
        <v>42.2</v>
      </c>
      <c r="P5152" s="51"/>
    </row>
    <row r="5153" spans="1:16">
      <c r="A5153" s="62" t="s">
        <v>1</v>
      </c>
      <c r="B5153" s="51"/>
      <c r="C5153" s="62" t="s">
        <v>384</v>
      </c>
      <c r="D5153" s="51"/>
      <c r="E5153" s="51"/>
      <c r="F5153" s="51"/>
      <c r="G5153" s="51"/>
      <c r="H5153" s="51"/>
      <c r="I5153" s="51"/>
      <c r="J5153" s="51"/>
      <c r="K5153" s="63">
        <v>1453000</v>
      </c>
      <c r="L5153" s="51"/>
      <c r="M5153" s="63">
        <v>613218.14</v>
      </c>
      <c r="N5153" s="51"/>
      <c r="O5153" s="76">
        <v>42.2</v>
      </c>
      <c r="P5153" s="51"/>
    </row>
    <row r="5154" spans="1:16">
      <c r="A5154" s="62" t="s">
        <v>1</v>
      </c>
      <c r="B5154" s="51"/>
      <c r="C5154" s="62" t="s">
        <v>385</v>
      </c>
      <c r="D5154" s="51"/>
      <c r="E5154" s="51"/>
      <c r="F5154" s="51"/>
      <c r="G5154" s="51"/>
      <c r="H5154" s="51"/>
      <c r="I5154" s="51"/>
      <c r="J5154" s="51"/>
      <c r="K5154" s="63">
        <v>1453000</v>
      </c>
      <c r="L5154" s="51"/>
      <c r="M5154" s="63">
        <v>613218.14</v>
      </c>
      <c r="N5154" s="51"/>
      <c r="O5154" s="76">
        <v>42.2</v>
      </c>
      <c r="P5154" s="51"/>
    </row>
    <row r="5155" spans="1:16">
      <c r="A5155" s="54" t="s">
        <v>1</v>
      </c>
      <c r="B5155" s="51"/>
      <c r="C5155" s="54" t="s">
        <v>220</v>
      </c>
      <c r="D5155" s="51"/>
      <c r="E5155" s="56" t="s">
        <v>221</v>
      </c>
      <c r="F5155" s="57"/>
      <c r="G5155" s="57"/>
      <c r="H5155" s="57"/>
      <c r="I5155" s="57"/>
      <c r="J5155" s="57"/>
      <c r="K5155" s="55">
        <v>1150000</v>
      </c>
      <c r="L5155" s="51"/>
      <c r="M5155" s="55">
        <v>497990.79</v>
      </c>
      <c r="N5155" s="51"/>
      <c r="O5155" s="81">
        <v>43.3</v>
      </c>
      <c r="P5155" s="51"/>
    </row>
    <row r="5156" spans="1:16">
      <c r="A5156" s="58" t="s">
        <v>1</v>
      </c>
      <c r="B5156" s="51"/>
      <c r="C5156" s="58" t="s">
        <v>222</v>
      </c>
      <c r="D5156" s="51"/>
      <c r="E5156" s="65" t="s">
        <v>223</v>
      </c>
      <c r="F5156" s="57"/>
      <c r="G5156" s="57"/>
      <c r="H5156" s="57"/>
      <c r="I5156" s="57"/>
      <c r="J5156" s="57"/>
      <c r="K5156" s="59" t="s">
        <v>1</v>
      </c>
      <c r="L5156" s="51"/>
      <c r="M5156" s="59">
        <v>497990.79</v>
      </c>
      <c r="N5156" s="51"/>
      <c r="O5156" s="82" t="s">
        <v>1</v>
      </c>
      <c r="P5156" s="51"/>
    </row>
    <row r="5157" spans="1:16">
      <c r="A5157" s="54" t="s">
        <v>1</v>
      </c>
      <c r="B5157" s="51"/>
      <c r="C5157" s="54" t="s">
        <v>224</v>
      </c>
      <c r="D5157" s="51"/>
      <c r="E5157" s="56" t="s">
        <v>225</v>
      </c>
      <c r="F5157" s="57"/>
      <c r="G5157" s="57"/>
      <c r="H5157" s="57"/>
      <c r="I5157" s="57"/>
      <c r="J5157" s="57"/>
      <c r="K5157" s="55">
        <v>55000</v>
      </c>
      <c r="L5157" s="51"/>
      <c r="M5157" s="55">
        <v>21347.21</v>
      </c>
      <c r="N5157" s="51"/>
      <c r="O5157" s="81">
        <v>38.81</v>
      </c>
      <c r="P5157" s="51"/>
    </row>
    <row r="5158" spans="1:16">
      <c r="A5158" s="58" t="s">
        <v>1</v>
      </c>
      <c r="B5158" s="51"/>
      <c r="C5158" s="58" t="s">
        <v>226</v>
      </c>
      <c r="D5158" s="51"/>
      <c r="E5158" s="65" t="s">
        <v>225</v>
      </c>
      <c r="F5158" s="57"/>
      <c r="G5158" s="57"/>
      <c r="H5158" s="57"/>
      <c r="I5158" s="57"/>
      <c r="J5158" s="57"/>
      <c r="K5158" s="59" t="s">
        <v>1</v>
      </c>
      <c r="L5158" s="51"/>
      <c r="M5158" s="59">
        <v>21347.21</v>
      </c>
      <c r="N5158" s="51"/>
      <c r="O5158" s="82" t="s">
        <v>1</v>
      </c>
      <c r="P5158" s="51"/>
    </row>
    <row r="5159" spans="1:16">
      <c r="A5159" s="54" t="s">
        <v>1</v>
      </c>
      <c r="B5159" s="51"/>
      <c r="C5159" s="54" t="s">
        <v>227</v>
      </c>
      <c r="D5159" s="51"/>
      <c r="E5159" s="56" t="s">
        <v>228</v>
      </c>
      <c r="F5159" s="57"/>
      <c r="G5159" s="57"/>
      <c r="H5159" s="57"/>
      <c r="I5159" s="57"/>
      <c r="J5159" s="57"/>
      <c r="K5159" s="55">
        <v>198000</v>
      </c>
      <c r="L5159" s="51"/>
      <c r="M5159" s="55">
        <v>82168.509999999995</v>
      </c>
      <c r="N5159" s="51"/>
      <c r="O5159" s="81">
        <v>41.5</v>
      </c>
      <c r="P5159" s="51"/>
    </row>
    <row r="5160" spans="1:16">
      <c r="A5160" s="58" t="s">
        <v>1</v>
      </c>
      <c r="B5160" s="51"/>
      <c r="C5160" s="58" t="s">
        <v>229</v>
      </c>
      <c r="D5160" s="51"/>
      <c r="E5160" s="65" t="s">
        <v>230</v>
      </c>
      <c r="F5160" s="57"/>
      <c r="G5160" s="57"/>
      <c r="H5160" s="57"/>
      <c r="I5160" s="57"/>
      <c r="J5160" s="57"/>
      <c r="K5160" s="59" t="s">
        <v>1</v>
      </c>
      <c r="L5160" s="51"/>
      <c r="M5160" s="59">
        <v>82168.509999999995</v>
      </c>
      <c r="N5160" s="51"/>
      <c r="O5160" s="82" t="s">
        <v>1</v>
      </c>
      <c r="P5160" s="51"/>
    </row>
    <row r="5161" spans="1:16">
      <c r="A5161" s="54" t="s">
        <v>1</v>
      </c>
      <c r="B5161" s="51"/>
      <c r="C5161" s="54" t="s">
        <v>231</v>
      </c>
      <c r="D5161" s="51"/>
      <c r="E5161" s="56" t="s">
        <v>232</v>
      </c>
      <c r="F5161" s="57"/>
      <c r="G5161" s="57"/>
      <c r="H5161" s="57"/>
      <c r="I5161" s="57"/>
      <c r="J5161" s="57"/>
      <c r="K5161" s="55">
        <v>25000</v>
      </c>
      <c r="L5161" s="51"/>
      <c r="M5161" s="55">
        <v>10280</v>
      </c>
      <c r="N5161" s="51"/>
      <c r="O5161" s="81">
        <v>41.12</v>
      </c>
      <c r="P5161" s="51"/>
    </row>
    <row r="5162" spans="1:16">
      <c r="A5162" s="58" t="s">
        <v>1</v>
      </c>
      <c r="B5162" s="51"/>
      <c r="C5162" s="58" t="s">
        <v>233</v>
      </c>
      <c r="D5162" s="51"/>
      <c r="E5162" s="65" t="s">
        <v>234</v>
      </c>
      <c r="F5162" s="57"/>
      <c r="G5162" s="57"/>
      <c r="H5162" s="57"/>
      <c r="I5162" s="57"/>
      <c r="J5162" s="57"/>
      <c r="K5162" s="59" t="s">
        <v>1</v>
      </c>
      <c r="L5162" s="51"/>
      <c r="M5162" s="59">
        <v>10280</v>
      </c>
      <c r="N5162" s="51"/>
      <c r="O5162" s="82" t="s">
        <v>1</v>
      </c>
      <c r="P5162" s="51"/>
    </row>
    <row r="5163" spans="1:16">
      <c r="A5163" s="54" t="s">
        <v>1</v>
      </c>
      <c r="B5163" s="51"/>
      <c r="C5163" s="54" t="s">
        <v>235</v>
      </c>
      <c r="D5163" s="51"/>
      <c r="E5163" s="56" t="s">
        <v>236</v>
      </c>
      <c r="F5163" s="57"/>
      <c r="G5163" s="57"/>
      <c r="H5163" s="57"/>
      <c r="I5163" s="57"/>
      <c r="J5163" s="57"/>
      <c r="K5163" s="55">
        <v>20000</v>
      </c>
      <c r="L5163" s="51"/>
      <c r="M5163" s="55">
        <v>1431.63</v>
      </c>
      <c r="N5163" s="51"/>
      <c r="O5163" s="81">
        <v>7.16</v>
      </c>
      <c r="P5163" s="51"/>
    </row>
    <row r="5164" spans="1:16">
      <c r="A5164" s="58" t="s">
        <v>1</v>
      </c>
      <c r="B5164" s="51"/>
      <c r="C5164" s="58" t="s">
        <v>237</v>
      </c>
      <c r="D5164" s="51"/>
      <c r="E5164" s="65" t="s">
        <v>238</v>
      </c>
      <c r="F5164" s="57"/>
      <c r="G5164" s="57"/>
      <c r="H5164" s="57"/>
      <c r="I5164" s="57"/>
      <c r="J5164" s="57"/>
      <c r="K5164" s="59" t="s">
        <v>1</v>
      </c>
      <c r="L5164" s="51"/>
      <c r="M5164" s="59">
        <v>1431.63</v>
      </c>
      <c r="N5164" s="51"/>
      <c r="O5164" s="82" t="s">
        <v>1</v>
      </c>
      <c r="P5164" s="51"/>
    </row>
    <row r="5165" spans="1:16">
      <c r="A5165" s="54" t="s">
        <v>1</v>
      </c>
      <c r="B5165" s="51"/>
      <c r="C5165" s="54" t="s">
        <v>245</v>
      </c>
      <c r="D5165" s="51"/>
      <c r="E5165" s="56" t="s">
        <v>246</v>
      </c>
      <c r="F5165" s="57"/>
      <c r="G5165" s="57"/>
      <c r="H5165" s="57"/>
      <c r="I5165" s="57"/>
      <c r="J5165" s="57"/>
      <c r="K5165" s="55">
        <v>5000</v>
      </c>
      <c r="L5165" s="51"/>
      <c r="M5165" s="55">
        <v>0</v>
      </c>
      <c r="N5165" s="51"/>
      <c r="O5165" s="81">
        <v>0</v>
      </c>
      <c r="P5165" s="51"/>
    </row>
    <row r="5166" spans="1:16">
      <c r="A5166" s="58" t="s">
        <v>1</v>
      </c>
      <c r="B5166" s="51"/>
      <c r="C5166" s="58" t="s">
        <v>249</v>
      </c>
      <c r="D5166" s="51"/>
      <c r="E5166" s="65" t="s">
        <v>250</v>
      </c>
      <c r="F5166" s="57"/>
      <c r="G5166" s="57"/>
      <c r="H5166" s="57"/>
      <c r="I5166" s="57"/>
      <c r="J5166" s="57"/>
      <c r="K5166" s="59" t="s">
        <v>1</v>
      </c>
      <c r="L5166" s="51"/>
      <c r="M5166" s="59">
        <v>0</v>
      </c>
      <c r="N5166" s="51"/>
      <c r="O5166" s="82" t="s">
        <v>1</v>
      </c>
      <c r="P5166" s="51"/>
    </row>
    <row r="5167" spans="1:16">
      <c r="A5167" s="66" t="s">
        <v>1</v>
      </c>
      <c r="B5167" s="51"/>
      <c r="C5167" s="66" t="s">
        <v>652</v>
      </c>
      <c r="D5167" s="51"/>
      <c r="E5167" s="70" t="s">
        <v>653</v>
      </c>
      <c r="F5167" s="57"/>
      <c r="G5167" s="57"/>
      <c r="H5167" s="57"/>
      <c r="I5167" s="57"/>
      <c r="J5167" s="57"/>
      <c r="K5167" s="67">
        <v>12090017</v>
      </c>
      <c r="L5167" s="51"/>
      <c r="M5167" s="67">
        <v>5317160.8099999996</v>
      </c>
      <c r="N5167" s="51"/>
      <c r="O5167" s="79">
        <v>43.98</v>
      </c>
      <c r="P5167" s="51"/>
    </row>
    <row r="5168" spans="1:16">
      <c r="A5168" s="60"/>
      <c r="B5168" s="51"/>
      <c r="C5168" s="60" t="s">
        <v>654</v>
      </c>
      <c r="D5168" s="51"/>
      <c r="E5168" s="64" t="s">
        <v>655</v>
      </c>
      <c r="F5168" s="57"/>
      <c r="G5168" s="57"/>
      <c r="H5168" s="57"/>
      <c r="I5168" s="57"/>
      <c r="J5168" s="57"/>
      <c r="K5168" s="61">
        <v>4860000</v>
      </c>
      <c r="L5168" s="51"/>
      <c r="M5168" s="61">
        <v>2304998</v>
      </c>
      <c r="N5168" s="51"/>
      <c r="O5168" s="80">
        <v>47.43</v>
      </c>
      <c r="P5168" s="51"/>
    </row>
    <row r="5169" spans="1:16">
      <c r="A5169" s="62" t="s">
        <v>1</v>
      </c>
      <c r="B5169" s="51"/>
      <c r="C5169" s="62" t="s">
        <v>384</v>
      </c>
      <c r="D5169" s="51"/>
      <c r="E5169" s="51"/>
      <c r="F5169" s="51"/>
      <c r="G5169" s="51"/>
      <c r="H5169" s="51"/>
      <c r="I5169" s="51"/>
      <c r="J5169" s="51"/>
      <c r="K5169" s="63">
        <v>4780000</v>
      </c>
      <c r="L5169" s="51"/>
      <c r="M5169" s="63">
        <v>2224998</v>
      </c>
      <c r="N5169" s="51"/>
      <c r="O5169" s="76">
        <v>46.55</v>
      </c>
      <c r="P5169" s="51"/>
    </row>
    <row r="5170" spans="1:16">
      <c r="A5170" s="62" t="s">
        <v>1</v>
      </c>
      <c r="B5170" s="51"/>
      <c r="C5170" s="62" t="s">
        <v>385</v>
      </c>
      <c r="D5170" s="51"/>
      <c r="E5170" s="51"/>
      <c r="F5170" s="51"/>
      <c r="G5170" s="51"/>
      <c r="H5170" s="51"/>
      <c r="I5170" s="51"/>
      <c r="J5170" s="51"/>
      <c r="K5170" s="63">
        <v>4780000</v>
      </c>
      <c r="L5170" s="51"/>
      <c r="M5170" s="63">
        <v>2224998</v>
      </c>
      <c r="N5170" s="51"/>
      <c r="O5170" s="76">
        <v>46.55</v>
      </c>
      <c r="P5170" s="51"/>
    </row>
    <row r="5171" spans="1:16">
      <c r="A5171" s="54" t="s">
        <v>1</v>
      </c>
      <c r="B5171" s="51"/>
      <c r="C5171" s="54" t="s">
        <v>252</v>
      </c>
      <c r="D5171" s="51"/>
      <c r="E5171" s="56" t="s">
        <v>253</v>
      </c>
      <c r="F5171" s="57"/>
      <c r="G5171" s="57"/>
      <c r="H5171" s="57"/>
      <c r="I5171" s="57"/>
      <c r="J5171" s="57"/>
      <c r="K5171" s="55">
        <v>4780000</v>
      </c>
      <c r="L5171" s="51"/>
      <c r="M5171" s="55">
        <v>2224998</v>
      </c>
      <c r="N5171" s="51"/>
      <c r="O5171" s="81">
        <v>46.55</v>
      </c>
      <c r="P5171" s="51"/>
    </row>
    <row r="5172" spans="1:16">
      <c r="A5172" s="58" t="s">
        <v>1</v>
      </c>
      <c r="B5172" s="51"/>
      <c r="C5172" s="58" t="s">
        <v>254</v>
      </c>
      <c r="D5172" s="51"/>
      <c r="E5172" s="65" t="s">
        <v>255</v>
      </c>
      <c r="F5172" s="57"/>
      <c r="G5172" s="57"/>
      <c r="H5172" s="57"/>
      <c r="I5172" s="57"/>
      <c r="J5172" s="57"/>
      <c r="K5172" s="59" t="s">
        <v>1</v>
      </c>
      <c r="L5172" s="51"/>
      <c r="M5172" s="59">
        <v>2224998</v>
      </c>
      <c r="N5172" s="51"/>
      <c r="O5172" s="82" t="s">
        <v>1</v>
      </c>
      <c r="P5172" s="51"/>
    </row>
    <row r="5173" spans="1:16">
      <c r="A5173" s="62" t="s">
        <v>1</v>
      </c>
      <c r="B5173" s="51"/>
      <c r="C5173" s="62" t="s">
        <v>392</v>
      </c>
      <c r="D5173" s="51"/>
      <c r="E5173" s="51"/>
      <c r="F5173" s="51"/>
      <c r="G5173" s="51"/>
      <c r="H5173" s="51"/>
      <c r="I5173" s="51"/>
      <c r="J5173" s="51"/>
      <c r="K5173" s="63">
        <v>80000</v>
      </c>
      <c r="L5173" s="51"/>
      <c r="M5173" s="63">
        <v>80000</v>
      </c>
      <c r="N5173" s="51"/>
      <c r="O5173" s="76">
        <v>100</v>
      </c>
      <c r="P5173" s="51"/>
    </row>
    <row r="5174" spans="1:16">
      <c r="A5174" s="62" t="s">
        <v>1</v>
      </c>
      <c r="B5174" s="51"/>
      <c r="C5174" s="62" t="s">
        <v>393</v>
      </c>
      <c r="D5174" s="51"/>
      <c r="E5174" s="51"/>
      <c r="F5174" s="51"/>
      <c r="G5174" s="51"/>
      <c r="H5174" s="51"/>
      <c r="I5174" s="51"/>
      <c r="J5174" s="51"/>
      <c r="K5174" s="63">
        <v>80000</v>
      </c>
      <c r="L5174" s="51"/>
      <c r="M5174" s="63">
        <v>80000</v>
      </c>
      <c r="N5174" s="51"/>
      <c r="O5174" s="76">
        <v>100</v>
      </c>
      <c r="P5174" s="51"/>
    </row>
    <row r="5175" spans="1:16">
      <c r="A5175" s="54" t="s">
        <v>1</v>
      </c>
      <c r="B5175" s="51"/>
      <c r="C5175" s="54" t="s">
        <v>252</v>
      </c>
      <c r="D5175" s="51"/>
      <c r="E5175" s="56" t="s">
        <v>253</v>
      </c>
      <c r="F5175" s="57"/>
      <c r="G5175" s="57"/>
      <c r="H5175" s="57"/>
      <c r="I5175" s="57"/>
      <c r="J5175" s="57"/>
      <c r="K5175" s="55">
        <v>80000</v>
      </c>
      <c r="L5175" s="51"/>
      <c r="M5175" s="55">
        <v>80000</v>
      </c>
      <c r="N5175" s="51"/>
      <c r="O5175" s="81">
        <v>100</v>
      </c>
      <c r="P5175" s="51"/>
    </row>
    <row r="5176" spans="1:16">
      <c r="A5176" s="58" t="s">
        <v>1</v>
      </c>
      <c r="B5176" s="51"/>
      <c r="C5176" s="58" t="s">
        <v>254</v>
      </c>
      <c r="D5176" s="51"/>
      <c r="E5176" s="65" t="s">
        <v>255</v>
      </c>
      <c r="F5176" s="57"/>
      <c r="G5176" s="57"/>
      <c r="H5176" s="57"/>
      <c r="I5176" s="57"/>
      <c r="J5176" s="57"/>
      <c r="K5176" s="59" t="s">
        <v>1</v>
      </c>
      <c r="L5176" s="51"/>
      <c r="M5176" s="59">
        <v>80000</v>
      </c>
      <c r="N5176" s="51"/>
      <c r="O5176" s="82" t="s">
        <v>1</v>
      </c>
      <c r="P5176" s="51"/>
    </row>
    <row r="5177" spans="1:16">
      <c r="A5177" s="60"/>
      <c r="B5177" s="51"/>
      <c r="C5177" s="60" t="s">
        <v>656</v>
      </c>
      <c r="D5177" s="51"/>
      <c r="E5177" s="64" t="s">
        <v>657</v>
      </c>
      <c r="F5177" s="57"/>
      <c r="G5177" s="57"/>
      <c r="H5177" s="57"/>
      <c r="I5177" s="57"/>
      <c r="J5177" s="57"/>
      <c r="K5177" s="61">
        <v>7230017</v>
      </c>
      <c r="L5177" s="51"/>
      <c r="M5177" s="61">
        <v>3012162.81</v>
      </c>
      <c r="N5177" s="51"/>
      <c r="O5177" s="80">
        <v>41.66</v>
      </c>
      <c r="P5177" s="51"/>
    </row>
    <row r="5178" spans="1:16">
      <c r="A5178" s="62" t="s">
        <v>1</v>
      </c>
      <c r="B5178" s="51"/>
      <c r="C5178" s="62" t="s">
        <v>384</v>
      </c>
      <c r="D5178" s="51"/>
      <c r="E5178" s="51"/>
      <c r="F5178" s="51"/>
      <c r="G5178" s="51"/>
      <c r="H5178" s="51"/>
      <c r="I5178" s="51"/>
      <c r="J5178" s="51"/>
      <c r="K5178" s="63">
        <v>7230017</v>
      </c>
      <c r="L5178" s="51"/>
      <c r="M5178" s="63">
        <v>3012162.81</v>
      </c>
      <c r="N5178" s="51"/>
      <c r="O5178" s="76">
        <v>41.66</v>
      </c>
      <c r="P5178" s="51"/>
    </row>
    <row r="5179" spans="1:16">
      <c r="A5179" s="62" t="s">
        <v>1</v>
      </c>
      <c r="B5179" s="51"/>
      <c r="C5179" s="62" t="s">
        <v>385</v>
      </c>
      <c r="D5179" s="51"/>
      <c r="E5179" s="51"/>
      <c r="F5179" s="51"/>
      <c r="G5179" s="51"/>
      <c r="H5179" s="51"/>
      <c r="I5179" s="51"/>
      <c r="J5179" s="51"/>
      <c r="K5179" s="63">
        <v>7230017</v>
      </c>
      <c r="L5179" s="51"/>
      <c r="M5179" s="63">
        <v>3012162.81</v>
      </c>
      <c r="N5179" s="51"/>
      <c r="O5179" s="76">
        <v>41.66</v>
      </c>
      <c r="P5179" s="51"/>
    </row>
    <row r="5180" spans="1:16">
      <c r="A5180" s="54" t="s">
        <v>1</v>
      </c>
      <c r="B5180" s="51"/>
      <c r="C5180" s="54" t="s">
        <v>239</v>
      </c>
      <c r="D5180" s="51"/>
      <c r="E5180" s="56" t="s">
        <v>240</v>
      </c>
      <c r="F5180" s="57"/>
      <c r="G5180" s="57"/>
      <c r="H5180" s="57"/>
      <c r="I5180" s="57"/>
      <c r="J5180" s="57"/>
      <c r="K5180" s="55">
        <v>497000</v>
      </c>
      <c r="L5180" s="51"/>
      <c r="M5180" s="55">
        <v>124454.85</v>
      </c>
      <c r="N5180" s="51"/>
      <c r="O5180" s="81">
        <v>25.04</v>
      </c>
      <c r="P5180" s="51"/>
    </row>
    <row r="5181" spans="1:16">
      <c r="A5181" s="58" t="s">
        <v>1</v>
      </c>
      <c r="B5181" s="51"/>
      <c r="C5181" s="58" t="s">
        <v>276</v>
      </c>
      <c r="D5181" s="51"/>
      <c r="E5181" s="65" t="s">
        <v>277</v>
      </c>
      <c r="F5181" s="57"/>
      <c r="G5181" s="57"/>
      <c r="H5181" s="57"/>
      <c r="I5181" s="57"/>
      <c r="J5181" s="57"/>
      <c r="K5181" s="59" t="s">
        <v>1</v>
      </c>
      <c r="L5181" s="51"/>
      <c r="M5181" s="59">
        <v>0</v>
      </c>
      <c r="N5181" s="51"/>
      <c r="O5181" s="82" t="s">
        <v>1</v>
      </c>
      <c r="P5181" s="51"/>
    </row>
    <row r="5182" spans="1:16">
      <c r="A5182" s="58" t="s">
        <v>1</v>
      </c>
      <c r="B5182" s="51"/>
      <c r="C5182" s="58" t="s">
        <v>280</v>
      </c>
      <c r="D5182" s="51"/>
      <c r="E5182" s="65" t="s">
        <v>281</v>
      </c>
      <c r="F5182" s="57"/>
      <c r="G5182" s="57"/>
      <c r="H5182" s="57"/>
      <c r="I5182" s="57"/>
      <c r="J5182" s="57"/>
      <c r="K5182" s="59" t="s">
        <v>1</v>
      </c>
      <c r="L5182" s="51"/>
      <c r="M5182" s="59">
        <v>50411.25</v>
      </c>
      <c r="N5182" s="51"/>
      <c r="O5182" s="82" t="s">
        <v>1</v>
      </c>
      <c r="P5182" s="51"/>
    </row>
    <row r="5183" spans="1:16">
      <c r="A5183" s="58" t="s">
        <v>1</v>
      </c>
      <c r="B5183" s="51"/>
      <c r="C5183" s="58" t="s">
        <v>243</v>
      </c>
      <c r="D5183" s="51"/>
      <c r="E5183" s="65" t="s">
        <v>244</v>
      </c>
      <c r="F5183" s="57"/>
      <c r="G5183" s="57"/>
      <c r="H5183" s="57"/>
      <c r="I5183" s="57"/>
      <c r="J5183" s="57"/>
      <c r="K5183" s="59" t="s">
        <v>1</v>
      </c>
      <c r="L5183" s="51"/>
      <c r="M5183" s="59">
        <v>74043.600000000006</v>
      </c>
      <c r="N5183" s="51"/>
      <c r="O5183" s="82" t="s">
        <v>1</v>
      </c>
      <c r="P5183" s="51"/>
    </row>
    <row r="5184" spans="1:16">
      <c r="A5184" s="54" t="s">
        <v>1</v>
      </c>
      <c r="B5184" s="51"/>
      <c r="C5184" s="54" t="s">
        <v>245</v>
      </c>
      <c r="D5184" s="51"/>
      <c r="E5184" s="56" t="s">
        <v>246</v>
      </c>
      <c r="F5184" s="57"/>
      <c r="G5184" s="57"/>
      <c r="H5184" s="57"/>
      <c r="I5184" s="57"/>
      <c r="J5184" s="57"/>
      <c r="K5184" s="55">
        <v>230000</v>
      </c>
      <c r="L5184" s="51"/>
      <c r="M5184" s="55">
        <v>53030.96</v>
      </c>
      <c r="N5184" s="51"/>
      <c r="O5184" s="81">
        <v>23.06</v>
      </c>
      <c r="P5184" s="51"/>
    </row>
    <row r="5185" spans="1:16">
      <c r="A5185" s="58" t="s">
        <v>1</v>
      </c>
      <c r="B5185" s="51"/>
      <c r="C5185" s="58" t="s">
        <v>247</v>
      </c>
      <c r="D5185" s="51"/>
      <c r="E5185" s="65" t="s">
        <v>248</v>
      </c>
      <c r="F5185" s="57"/>
      <c r="G5185" s="57"/>
      <c r="H5185" s="57"/>
      <c r="I5185" s="57"/>
      <c r="J5185" s="57"/>
      <c r="K5185" s="59" t="s">
        <v>1</v>
      </c>
      <c r="L5185" s="51"/>
      <c r="M5185" s="59">
        <v>12868.78</v>
      </c>
      <c r="N5185" s="51"/>
      <c r="O5185" s="82" t="s">
        <v>1</v>
      </c>
      <c r="P5185" s="51"/>
    </row>
    <row r="5186" spans="1:16">
      <c r="A5186" s="58" t="s">
        <v>1</v>
      </c>
      <c r="B5186" s="51"/>
      <c r="C5186" s="58" t="s">
        <v>251</v>
      </c>
      <c r="D5186" s="51"/>
      <c r="E5186" s="65" t="s">
        <v>246</v>
      </c>
      <c r="F5186" s="57"/>
      <c r="G5186" s="57"/>
      <c r="H5186" s="57"/>
      <c r="I5186" s="57"/>
      <c r="J5186" s="57"/>
      <c r="K5186" s="59" t="s">
        <v>1</v>
      </c>
      <c r="L5186" s="51"/>
      <c r="M5186" s="59">
        <v>40162.18</v>
      </c>
      <c r="N5186" s="51"/>
      <c r="O5186" s="82" t="s">
        <v>1</v>
      </c>
      <c r="P5186" s="51"/>
    </row>
    <row r="5187" spans="1:16">
      <c r="A5187" s="54" t="s">
        <v>1</v>
      </c>
      <c r="B5187" s="51"/>
      <c r="C5187" s="54" t="s">
        <v>317</v>
      </c>
      <c r="D5187" s="51"/>
      <c r="E5187" s="56" t="s">
        <v>318</v>
      </c>
      <c r="F5187" s="57"/>
      <c r="G5187" s="57"/>
      <c r="H5187" s="57"/>
      <c r="I5187" s="57"/>
      <c r="J5187" s="57"/>
      <c r="K5187" s="55">
        <v>74227</v>
      </c>
      <c r="L5187" s="51"/>
      <c r="M5187" s="55">
        <v>52975</v>
      </c>
      <c r="N5187" s="51"/>
      <c r="O5187" s="81">
        <v>71.37</v>
      </c>
      <c r="P5187" s="51"/>
    </row>
    <row r="5188" spans="1:16">
      <c r="A5188" s="58" t="s">
        <v>1</v>
      </c>
      <c r="B5188" s="51"/>
      <c r="C5188" s="58" t="s">
        <v>319</v>
      </c>
      <c r="D5188" s="51"/>
      <c r="E5188" s="65" t="s">
        <v>320</v>
      </c>
      <c r="F5188" s="57"/>
      <c r="G5188" s="57"/>
      <c r="H5188" s="57"/>
      <c r="I5188" s="57"/>
      <c r="J5188" s="57"/>
      <c r="K5188" s="59" t="s">
        <v>1</v>
      </c>
      <c r="L5188" s="51"/>
      <c r="M5188" s="59">
        <v>52975</v>
      </c>
      <c r="N5188" s="51"/>
      <c r="O5188" s="82" t="s">
        <v>1</v>
      </c>
      <c r="P5188" s="51"/>
    </row>
    <row r="5189" spans="1:16">
      <c r="A5189" s="54" t="s">
        <v>1</v>
      </c>
      <c r="B5189" s="51"/>
      <c r="C5189" s="54" t="s">
        <v>368</v>
      </c>
      <c r="D5189" s="51"/>
      <c r="E5189" s="56" t="s">
        <v>369</v>
      </c>
      <c r="F5189" s="57"/>
      <c r="G5189" s="57"/>
      <c r="H5189" s="57"/>
      <c r="I5189" s="57"/>
      <c r="J5189" s="57"/>
      <c r="K5189" s="55">
        <v>675800</v>
      </c>
      <c r="L5189" s="51"/>
      <c r="M5189" s="55">
        <v>523798</v>
      </c>
      <c r="N5189" s="51"/>
      <c r="O5189" s="81">
        <v>77.510000000000005</v>
      </c>
      <c r="P5189" s="51"/>
    </row>
    <row r="5190" spans="1:16">
      <c r="A5190" s="58" t="s">
        <v>1</v>
      </c>
      <c r="B5190" s="51"/>
      <c r="C5190" s="58" t="s">
        <v>370</v>
      </c>
      <c r="D5190" s="51"/>
      <c r="E5190" s="65" t="s">
        <v>371</v>
      </c>
      <c r="F5190" s="57"/>
      <c r="G5190" s="57"/>
      <c r="H5190" s="57"/>
      <c r="I5190" s="57"/>
      <c r="J5190" s="57"/>
      <c r="K5190" s="59" t="s">
        <v>1</v>
      </c>
      <c r="L5190" s="51"/>
      <c r="M5190" s="59">
        <v>523798</v>
      </c>
      <c r="N5190" s="51"/>
      <c r="O5190" s="82" t="s">
        <v>1</v>
      </c>
      <c r="P5190" s="51"/>
    </row>
    <row r="5191" spans="1:16">
      <c r="A5191" s="54" t="s">
        <v>1</v>
      </c>
      <c r="B5191" s="51"/>
      <c r="C5191" s="54" t="s">
        <v>252</v>
      </c>
      <c r="D5191" s="51"/>
      <c r="E5191" s="56" t="s">
        <v>253</v>
      </c>
      <c r="F5191" s="57"/>
      <c r="G5191" s="57"/>
      <c r="H5191" s="57"/>
      <c r="I5191" s="57"/>
      <c r="J5191" s="57"/>
      <c r="K5191" s="55">
        <v>5752990</v>
      </c>
      <c r="L5191" s="51"/>
      <c r="M5191" s="55">
        <v>2257904</v>
      </c>
      <c r="N5191" s="51"/>
      <c r="O5191" s="81">
        <v>39.25</v>
      </c>
      <c r="P5191" s="51"/>
    </row>
    <row r="5192" spans="1:16">
      <c r="A5192" s="58" t="s">
        <v>1</v>
      </c>
      <c r="B5192" s="51"/>
      <c r="C5192" s="58" t="s">
        <v>254</v>
      </c>
      <c r="D5192" s="51"/>
      <c r="E5192" s="65" t="s">
        <v>255</v>
      </c>
      <c r="F5192" s="57"/>
      <c r="G5192" s="57"/>
      <c r="H5192" s="57"/>
      <c r="I5192" s="57"/>
      <c r="J5192" s="57"/>
      <c r="K5192" s="59" t="s">
        <v>1</v>
      </c>
      <c r="L5192" s="51"/>
      <c r="M5192" s="59">
        <v>2257904</v>
      </c>
      <c r="N5192" s="51"/>
      <c r="O5192" s="82" t="s">
        <v>1</v>
      </c>
      <c r="P5192" s="51"/>
    </row>
    <row r="5193" spans="1:16">
      <c r="A5193" s="66" t="s">
        <v>1</v>
      </c>
      <c r="B5193" s="51"/>
      <c r="C5193" s="66" t="s">
        <v>658</v>
      </c>
      <c r="D5193" s="51"/>
      <c r="E5193" s="70" t="s">
        <v>659</v>
      </c>
      <c r="F5193" s="57"/>
      <c r="G5193" s="57"/>
      <c r="H5193" s="57"/>
      <c r="I5193" s="57"/>
      <c r="J5193" s="57"/>
      <c r="K5193" s="67">
        <v>2729000</v>
      </c>
      <c r="L5193" s="51"/>
      <c r="M5193" s="67">
        <v>1050081.02</v>
      </c>
      <c r="N5193" s="51"/>
      <c r="O5193" s="79">
        <v>38.479999999999997</v>
      </c>
      <c r="P5193" s="51"/>
    </row>
    <row r="5194" spans="1:16">
      <c r="A5194" s="60"/>
      <c r="B5194" s="51"/>
      <c r="C5194" s="60" t="s">
        <v>660</v>
      </c>
      <c r="D5194" s="51"/>
      <c r="E5194" s="64" t="s">
        <v>661</v>
      </c>
      <c r="F5194" s="57"/>
      <c r="G5194" s="57"/>
      <c r="H5194" s="57"/>
      <c r="I5194" s="57"/>
      <c r="J5194" s="57"/>
      <c r="K5194" s="61">
        <v>2089000</v>
      </c>
      <c r="L5194" s="51"/>
      <c r="M5194" s="61">
        <v>1050081.02</v>
      </c>
      <c r="N5194" s="51"/>
      <c r="O5194" s="80">
        <v>50.27</v>
      </c>
      <c r="P5194" s="51"/>
    </row>
    <row r="5195" spans="1:16">
      <c r="A5195" s="62" t="s">
        <v>1</v>
      </c>
      <c r="B5195" s="51"/>
      <c r="C5195" s="62" t="s">
        <v>384</v>
      </c>
      <c r="D5195" s="51"/>
      <c r="E5195" s="51"/>
      <c r="F5195" s="51"/>
      <c r="G5195" s="51"/>
      <c r="H5195" s="51"/>
      <c r="I5195" s="51"/>
      <c r="J5195" s="51"/>
      <c r="K5195" s="63">
        <v>2089000</v>
      </c>
      <c r="L5195" s="51"/>
      <c r="M5195" s="63">
        <v>1050081.02</v>
      </c>
      <c r="N5195" s="51"/>
      <c r="O5195" s="76">
        <v>50.27</v>
      </c>
      <c r="P5195" s="51"/>
    </row>
    <row r="5196" spans="1:16">
      <c r="A5196" s="62" t="s">
        <v>1</v>
      </c>
      <c r="B5196" s="51"/>
      <c r="C5196" s="62" t="s">
        <v>385</v>
      </c>
      <c r="D5196" s="51"/>
      <c r="E5196" s="51"/>
      <c r="F5196" s="51"/>
      <c r="G5196" s="51"/>
      <c r="H5196" s="51"/>
      <c r="I5196" s="51"/>
      <c r="J5196" s="51"/>
      <c r="K5196" s="63">
        <v>2089000</v>
      </c>
      <c r="L5196" s="51"/>
      <c r="M5196" s="63">
        <v>1050081.02</v>
      </c>
      <c r="N5196" s="51"/>
      <c r="O5196" s="76">
        <v>50.27</v>
      </c>
      <c r="P5196" s="51"/>
    </row>
    <row r="5197" spans="1:16">
      <c r="A5197" s="54" t="s">
        <v>1</v>
      </c>
      <c r="B5197" s="51"/>
      <c r="C5197" s="54" t="s">
        <v>239</v>
      </c>
      <c r="D5197" s="51"/>
      <c r="E5197" s="56" t="s">
        <v>240</v>
      </c>
      <c r="F5197" s="57"/>
      <c r="G5197" s="57"/>
      <c r="H5197" s="57"/>
      <c r="I5197" s="57"/>
      <c r="J5197" s="57"/>
      <c r="K5197" s="55">
        <v>1191000</v>
      </c>
      <c r="L5197" s="51"/>
      <c r="M5197" s="55">
        <v>594061.02</v>
      </c>
      <c r="N5197" s="51"/>
      <c r="O5197" s="81">
        <v>49.88</v>
      </c>
      <c r="P5197" s="51"/>
    </row>
    <row r="5198" spans="1:16">
      <c r="A5198" s="58" t="s">
        <v>1</v>
      </c>
      <c r="B5198" s="51"/>
      <c r="C5198" s="58" t="s">
        <v>278</v>
      </c>
      <c r="D5198" s="51"/>
      <c r="E5198" s="65" t="s">
        <v>279</v>
      </c>
      <c r="F5198" s="57"/>
      <c r="G5198" s="57"/>
      <c r="H5198" s="57"/>
      <c r="I5198" s="57"/>
      <c r="J5198" s="57"/>
      <c r="K5198" s="59" t="s">
        <v>1</v>
      </c>
      <c r="L5198" s="51"/>
      <c r="M5198" s="59">
        <v>594061.02</v>
      </c>
      <c r="N5198" s="51"/>
      <c r="O5198" s="82" t="s">
        <v>1</v>
      </c>
      <c r="P5198" s="51"/>
    </row>
    <row r="5199" spans="1:16">
      <c r="A5199" s="54" t="s">
        <v>1</v>
      </c>
      <c r="B5199" s="51"/>
      <c r="C5199" s="54" t="s">
        <v>245</v>
      </c>
      <c r="D5199" s="51"/>
      <c r="E5199" s="56" t="s">
        <v>246</v>
      </c>
      <c r="F5199" s="57"/>
      <c r="G5199" s="57"/>
      <c r="H5199" s="57"/>
      <c r="I5199" s="57"/>
      <c r="J5199" s="57"/>
      <c r="K5199" s="55">
        <v>30000</v>
      </c>
      <c r="L5199" s="51"/>
      <c r="M5199" s="55">
        <v>0</v>
      </c>
      <c r="N5199" s="51"/>
      <c r="O5199" s="81">
        <v>0</v>
      </c>
      <c r="P5199" s="51"/>
    </row>
    <row r="5200" spans="1:16">
      <c r="A5200" s="58" t="s">
        <v>1</v>
      </c>
      <c r="B5200" s="51"/>
      <c r="C5200" s="58" t="s">
        <v>251</v>
      </c>
      <c r="D5200" s="51"/>
      <c r="E5200" s="65" t="s">
        <v>246</v>
      </c>
      <c r="F5200" s="57"/>
      <c r="G5200" s="57"/>
      <c r="H5200" s="57"/>
      <c r="I5200" s="57"/>
      <c r="J5200" s="57"/>
      <c r="K5200" s="59" t="s">
        <v>1</v>
      </c>
      <c r="L5200" s="51"/>
      <c r="M5200" s="59">
        <v>0</v>
      </c>
      <c r="N5200" s="51"/>
      <c r="O5200" s="82" t="s">
        <v>1</v>
      </c>
      <c r="P5200" s="51"/>
    </row>
    <row r="5201" spans="1:16">
      <c r="A5201" s="54" t="s">
        <v>1</v>
      </c>
      <c r="B5201" s="51"/>
      <c r="C5201" s="54" t="s">
        <v>252</v>
      </c>
      <c r="D5201" s="51"/>
      <c r="E5201" s="56" t="s">
        <v>253</v>
      </c>
      <c r="F5201" s="57"/>
      <c r="G5201" s="57"/>
      <c r="H5201" s="57"/>
      <c r="I5201" s="57"/>
      <c r="J5201" s="57"/>
      <c r="K5201" s="55">
        <v>868000</v>
      </c>
      <c r="L5201" s="51"/>
      <c r="M5201" s="55">
        <v>456020</v>
      </c>
      <c r="N5201" s="51"/>
      <c r="O5201" s="81">
        <v>52.54</v>
      </c>
      <c r="P5201" s="51"/>
    </row>
    <row r="5202" spans="1:16">
      <c r="A5202" s="58" t="s">
        <v>1</v>
      </c>
      <c r="B5202" s="51"/>
      <c r="C5202" s="58" t="s">
        <v>254</v>
      </c>
      <c r="D5202" s="51"/>
      <c r="E5202" s="65" t="s">
        <v>255</v>
      </c>
      <c r="F5202" s="57"/>
      <c r="G5202" s="57"/>
      <c r="H5202" s="57"/>
      <c r="I5202" s="57"/>
      <c r="J5202" s="57"/>
      <c r="K5202" s="59" t="s">
        <v>1</v>
      </c>
      <c r="L5202" s="51"/>
      <c r="M5202" s="59">
        <v>456020</v>
      </c>
      <c r="N5202" s="51"/>
      <c r="O5202" s="82" t="s">
        <v>1</v>
      </c>
      <c r="P5202" s="51"/>
    </row>
    <row r="5203" spans="1:16">
      <c r="A5203" s="60"/>
      <c r="B5203" s="51"/>
      <c r="C5203" s="60" t="s">
        <v>712</v>
      </c>
      <c r="D5203" s="51"/>
      <c r="E5203" s="64" t="s">
        <v>713</v>
      </c>
      <c r="F5203" s="57"/>
      <c r="G5203" s="57"/>
      <c r="H5203" s="57"/>
      <c r="I5203" s="57"/>
      <c r="J5203" s="57"/>
      <c r="K5203" s="61">
        <v>600000</v>
      </c>
      <c r="L5203" s="51"/>
      <c r="M5203" s="61">
        <v>0</v>
      </c>
      <c r="N5203" s="51"/>
      <c r="O5203" s="80">
        <v>0</v>
      </c>
      <c r="P5203" s="51"/>
    </row>
    <row r="5204" spans="1:16">
      <c r="A5204" s="62" t="s">
        <v>1</v>
      </c>
      <c r="B5204" s="51"/>
      <c r="C5204" s="62" t="s">
        <v>384</v>
      </c>
      <c r="D5204" s="51"/>
      <c r="E5204" s="51"/>
      <c r="F5204" s="51"/>
      <c r="G5204" s="51"/>
      <c r="H5204" s="51"/>
      <c r="I5204" s="51"/>
      <c r="J5204" s="51"/>
      <c r="K5204" s="63">
        <v>100000</v>
      </c>
      <c r="L5204" s="51"/>
      <c r="M5204" s="63">
        <v>0</v>
      </c>
      <c r="N5204" s="51"/>
      <c r="O5204" s="76">
        <v>0</v>
      </c>
      <c r="P5204" s="51"/>
    </row>
    <row r="5205" spans="1:16">
      <c r="A5205" s="62" t="s">
        <v>1</v>
      </c>
      <c r="B5205" s="51"/>
      <c r="C5205" s="62" t="s">
        <v>385</v>
      </c>
      <c r="D5205" s="51"/>
      <c r="E5205" s="51"/>
      <c r="F5205" s="51"/>
      <c r="G5205" s="51"/>
      <c r="H5205" s="51"/>
      <c r="I5205" s="51"/>
      <c r="J5205" s="51"/>
      <c r="K5205" s="63">
        <v>100000</v>
      </c>
      <c r="L5205" s="51"/>
      <c r="M5205" s="63">
        <v>0</v>
      </c>
      <c r="N5205" s="51"/>
      <c r="O5205" s="76">
        <v>0</v>
      </c>
      <c r="P5205" s="51"/>
    </row>
    <row r="5206" spans="1:16">
      <c r="A5206" s="54" t="s">
        <v>1</v>
      </c>
      <c r="B5206" s="51"/>
      <c r="C5206" s="54" t="s">
        <v>239</v>
      </c>
      <c r="D5206" s="51"/>
      <c r="E5206" s="56" t="s">
        <v>240</v>
      </c>
      <c r="F5206" s="57"/>
      <c r="G5206" s="57"/>
      <c r="H5206" s="57"/>
      <c r="I5206" s="57"/>
      <c r="J5206" s="57"/>
      <c r="K5206" s="55">
        <v>100000</v>
      </c>
      <c r="L5206" s="51"/>
      <c r="M5206" s="55">
        <v>0</v>
      </c>
      <c r="N5206" s="51"/>
      <c r="O5206" s="81">
        <v>0</v>
      </c>
      <c r="P5206" s="51"/>
    </row>
    <row r="5207" spans="1:16">
      <c r="A5207" s="58" t="s">
        <v>1</v>
      </c>
      <c r="B5207" s="51"/>
      <c r="C5207" s="58" t="s">
        <v>276</v>
      </c>
      <c r="D5207" s="51"/>
      <c r="E5207" s="65" t="s">
        <v>277</v>
      </c>
      <c r="F5207" s="57"/>
      <c r="G5207" s="57"/>
      <c r="H5207" s="57"/>
      <c r="I5207" s="57"/>
      <c r="J5207" s="57"/>
      <c r="K5207" s="59" t="s">
        <v>1</v>
      </c>
      <c r="L5207" s="51"/>
      <c r="M5207" s="59">
        <v>0</v>
      </c>
      <c r="N5207" s="51"/>
      <c r="O5207" s="82" t="s">
        <v>1</v>
      </c>
      <c r="P5207" s="51"/>
    </row>
    <row r="5208" spans="1:16">
      <c r="A5208" s="62" t="s">
        <v>1</v>
      </c>
      <c r="B5208" s="51"/>
      <c r="C5208" s="62" t="s">
        <v>388</v>
      </c>
      <c r="D5208" s="51"/>
      <c r="E5208" s="51"/>
      <c r="F5208" s="51"/>
      <c r="G5208" s="51"/>
      <c r="H5208" s="51"/>
      <c r="I5208" s="51"/>
      <c r="J5208" s="51"/>
      <c r="K5208" s="63">
        <v>300000</v>
      </c>
      <c r="L5208" s="51"/>
      <c r="M5208" s="63">
        <v>0</v>
      </c>
      <c r="N5208" s="51"/>
      <c r="O5208" s="76">
        <v>0</v>
      </c>
      <c r="P5208" s="51"/>
    </row>
    <row r="5209" spans="1:16">
      <c r="A5209" s="62" t="s">
        <v>1</v>
      </c>
      <c r="B5209" s="51"/>
      <c r="C5209" s="62" t="s">
        <v>389</v>
      </c>
      <c r="D5209" s="51"/>
      <c r="E5209" s="51"/>
      <c r="F5209" s="51"/>
      <c r="G5209" s="51"/>
      <c r="H5209" s="51"/>
      <c r="I5209" s="51"/>
      <c r="J5209" s="51"/>
      <c r="K5209" s="63">
        <v>300000</v>
      </c>
      <c r="L5209" s="51"/>
      <c r="M5209" s="63">
        <v>0</v>
      </c>
      <c r="N5209" s="51"/>
      <c r="O5209" s="76">
        <v>0</v>
      </c>
      <c r="P5209" s="51"/>
    </row>
    <row r="5210" spans="1:16">
      <c r="A5210" s="54" t="s">
        <v>1</v>
      </c>
      <c r="B5210" s="51"/>
      <c r="C5210" s="54" t="s">
        <v>466</v>
      </c>
      <c r="D5210" s="51"/>
      <c r="E5210" s="56" t="s">
        <v>467</v>
      </c>
      <c r="F5210" s="57"/>
      <c r="G5210" s="57"/>
      <c r="H5210" s="57"/>
      <c r="I5210" s="57"/>
      <c r="J5210" s="57"/>
      <c r="K5210" s="55">
        <v>300000</v>
      </c>
      <c r="L5210" s="51"/>
      <c r="M5210" s="55">
        <v>0</v>
      </c>
      <c r="N5210" s="51"/>
      <c r="O5210" s="81">
        <v>0</v>
      </c>
      <c r="P5210" s="51"/>
    </row>
    <row r="5211" spans="1:16">
      <c r="A5211" s="58" t="s">
        <v>1</v>
      </c>
      <c r="B5211" s="51"/>
      <c r="C5211" s="58" t="s">
        <v>468</v>
      </c>
      <c r="D5211" s="51"/>
      <c r="E5211" s="65" t="s">
        <v>467</v>
      </c>
      <c r="F5211" s="57"/>
      <c r="G5211" s="57"/>
      <c r="H5211" s="57"/>
      <c r="I5211" s="57"/>
      <c r="J5211" s="57"/>
      <c r="K5211" s="59" t="s">
        <v>1</v>
      </c>
      <c r="L5211" s="51"/>
      <c r="M5211" s="59">
        <v>0</v>
      </c>
      <c r="N5211" s="51"/>
      <c r="O5211" s="82" t="s">
        <v>1</v>
      </c>
      <c r="P5211" s="51"/>
    </row>
    <row r="5212" spans="1:16">
      <c r="A5212" s="62" t="s">
        <v>1</v>
      </c>
      <c r="B5212" s="51"/>
      <c r="C5212" s="62" t="s">
        <v>394</v>
      </c>
      <c r="D5212" s="51"/>
      <c r="E5212" s="51"/>
      <c r="F5212" s="51"/>
      <c r="G5212" s="51"/>
      <c r="H5212" s="51"/>
      <c r="I5212" s="51"/>
      <c r="J5212" s="51"/>
      <c r="K5212" s="63">
        <v>200000</v>
      </c>
      <c r="L5212" s="51"/>
      <c r="M5212" s="63">
        <v>0</v>
      </c>
      <c r="N5212" s="51"/>
      <c r="O5212" s="76">
        <v>0</v>
      </c>
      <c r="P5212" s="51"/>
    </row>
    <row r="5213" spans="1:16">
      <c r="A5213" s="62" t="s">
        <v>1</v>
      </c>
      <c r="B5213" s="51"/>
      <c r="C5213" s="62" t="s">
        <v>395</v>
      </c>
      <c r="D5213" s="51"/>
      <c r="E5213" s="51"/>
      <c r="F5213" s="51"/>
      <c r="G5213" s="51"/>
      <c r="H5213" s="51"/>
      <c r="I5213" s="51"/>
      <c r="J5213" s="51"/>
      <c r="K5213" s="63">
        <v>200000</v>
      </c>
      <c r="L5213" s="51"/>
      <c r="M5213" s="63">
        <v>0</v>
      </c>
      <c r="N5213" s="51"/>
      <c r="O5213" s="76">
        <v>0</v>
      </c>
      <c r="P5213" s="51"/>
    </row>
    <row r="5214" spans="1:16">
      <c r="A5214" s="54" t="s">
        <v>1</v>
      </c>
      <c r="B5214" s="51"/>
      <c r="C5214" s="54" t="s">
        <v>466</v>
      </c>
      <c r="D5214" s="51"/>
      <c r="E5214" s="56" t="s">
        <v>467</v>
      </c>
      <c r="F5214" s="57"/>
      <c r="G5214" s="57"/>
      <c r="H5214" s="57"/>
      <c r="I5214" s="57"/>
      <c r="J5214" s="57"/>
      <c r="K5214" s="55">
        <v>200000</v>
      </c>
      <c r="L5214" s="51"/>
      <c r="M5214" s="55">
        <v>0</v>
      </c>
      <c r="N5214" s="51"/>
      <c r="O5214" s="81">
        <v>0</v>
      </c>
      <c r="P5214" s="51"/>
    </row>
    <row r="5215" spans="1:16">
      <c r="A5215" s="58" t="s">
        <v>1</v>
      </c>
      <c r="B5215" s="51"/>
      <c r="C5215" s="58" t="s">
        <v>468</v>
      </c>
      <c r="D5215" s="51"/>
      <c r="E5215" s="65" t="s">
        <v>467</v>
      </c>
      <c r="F5215" s="57"/>
      <c r="G5215" s="57"/>
      <c r="H5215" s="57"/>
      <c r="I5215" s="57"/>
      <c r="J5215" s="57"/>
      <c r="K5215" s="59" t="s">
        <v>1</v>
      </c>
      <c r="L5215" s="51"/>
      <c r="M5215" s="59">
        <v>0</v>
      </c>
      <c r="N5215" s="51"/>
      <c r="O5215" s="82" t="s">
        <v>1</v>
      </c>
      <c r="P5215" s="51"/>
    </row>
    <row r="5216" spans="1:16">
      <c r="A5216" s="60"/>
      <c r="B5216" s="51"/>
      <c r="C5216" s="60" t="s">
        <v>747</v>
      </c>
      <c r="D5216" s="51"/>
      <c r="E5216" s="64" t="s">
        <v>748</v>
      </c>
      <c r="F5216" s="57"/>
      <c r="G5216" s="57"/>
      <c r="H5216" s="57"/>
      <c r="I5216" s="57"/>
      <c r="J5216" s="57"/>
      <c r="K5216" s="61">
        <v>40000</v>
      </c>
      <c r="L5216" s="51"/>
      <c r="M5216" s="61">
        <v>0</v>
      </c>
      <c r="N5216" s="51"/>
      <c r="O5216" s="80">
        <v>0</v>
      </c>
      <c r="P5216" s="51"/>
    </row>
    <row r="5217" spans="1:16">
      <c r="A5217" s="62" t="s">
        <v>1</v>
      </c>
      <c r="B5217" s="51"/>
      <c r="C5217" s="62" t="s">
        <v>390</v>
      </c>
      <c r="D5217" s="51"/>
      <c r="E5217" s="51"/>
      <c r="F5217" s="51"/>
      <c r="G5217" s="51"/>
      <c r="H5217" s="51"/>
      <c r="I5217" s="51"/>
      <c r="J5217" s="51"/>
      <c r="K5217" s="63">
        <v>40000</v>
      </c>
      <c r="L5217" s="51"/>
      <c r="M5217" s="63">
        <v>0</v>
      </c>
      <c r="N5217" s="51"/>
      <c r="O5217" s="76">
        <v>0</v>
      </c>
      <c r="P5217" s="51"/>
    </row>
    <row r="5218" spans="1:16">
      <c r="A5218" s="62" t="s">
        <v>1</v>
      </c>
      <c r="B5218" s="51"/>
      <c r="C5218" s="62" t="s">
        <v>391</v>
      </c>
      <c r="D5218" s="51"/>
      <c r="E5218" s="51"/>
      <c r="F5218" s="51"/>
      <c r="G5218" s="51"/>
      <c r="H5218" s="51"/>
      <c r="I5218" s="51"/>
      <c r="J5218" s="51"/>
      <c r="K5218" s="63">
        <v>40000</v>
      </c>
      <c r="L5218" s="51"/>
      <c r="M5218" s="63">
        <v>0</v>
      </c>
      <c r="N5218" s="51"/>
      <c r="O5218" s="76">
        <v>0</v>
      </c>
      <c r="P5218" s="51"/>
    </row>
    <row r="5219" spans="1:16">
      <c r="A5219" s="54" t="s">
        <v>1</v>
      </c>
      <c r="B5219" s="51"/>
      <c r="C5219" s="54" t="s">
        <v>231</v>
      </c>
      <c r="D5219" s="51"/>
      <c r="E5219" s="56" t="s">
        <v>232</v>
      </c>
      <c r="F5219" s="57"/>
      <c r="G5219" s="57"/>
      <c r="H5219" s="57"/>
      <c r="I5219" s="57"/>
      <c r="J5219" s="57"/>
      <c r="K5219" s="55">
        <v>13000</v>
      </c>
      <c r="L5219" s="51"/>
      <c r="M5219" s="55">
        <v>0</v>
      </c>
      <c r="N5219" s="51"/>
      <c r="O5219" s="81">
        <v>0</v>
      </c>
      <c r="P5219" s="51"/>
    </row>
    <row r="5220" spans="1:16">
      <c r="A5220" s="58" t="s">
        <v>1</v>
      </c>
      <c r="B5220" s="51"/>
      <c r="C5220" s="58" t="s">
        <v>258</v>
      </c>
      <c r="D5220" s="51"/>
      <c r="E5220" s="65" t="s">
        <v>259</v>
      </c>
      <c r="F5220" s="57"/>
      <c r="G5220" s="57"/>
      <c r="H5220" s="57"/>
      <c r="I5220" s="57"/>
      <c r="J5220" s="57"/>
      <c r="K5220" s="59" t="s">
        <v>1</v>
      </c>
      <c r="L5220" s="51"/>
      <c r="M5220" s="59">
        <v>0</v>
      </c>
      <c r="N5220" s="51"/>
      <c r="O5220" s="82" t="s">
        <v>1</v>
      </c>
      <c r="P5220" s="51"/>
    </row>
    <row r="5221" spans="1:16">
      <c r="A5221" s="54" t="s">
        <v>1</v>
      </c>
      <c r="B5221" s="51"/>
      <c r="C5221" s="54" t="s">
        <v>235</v>
      </c>
      <c r="D5221" s="51"/>
      <c r="E5221" s="56" t="s">
        <v>236</v>
      </c>
      <c r="F5221" s="57"/>
      <c r="G5221" s="57"/>
      <c r="H5221" s="57"/>
      <c r="I5221" s="57"/>
      <c r="J5221" s="57"/>
      <c r="K5221" s="55">
        <v>1000</v>
      </c>
      <c r="L5221" s="51"/>
      <c r="M5221" s="55">
        <v>0</v>
      </c>
      <c r="N5221" s="51"/>
      <c r="O5221" s="81">
        <v>0</v>
      </c>
      <c r="P5221" s="51"/>
    </row>
    <row r="5222" spans="1:16">
      <c r="A5222" s="58" t="s">
        <v>1</v>
      </c>
      <c r="B5222" s="51"/>
      <c r="C5222" s="58" t="s">
        <v>237</v>
      </c>
      <c r="D5222" s="51"/>
      <c r="E5222" s="65" t="s">
        <v>238</v>
      </c>
      <c r="F5222" s="57"/>
      <c r="G5222" s="57"/>
      <c r="H5222" s="57"/>
      <c r="I5222" s="57"/>
      <c r="J5222" s="57"/>
      <c r="K5222" s="59" t="s">
        <v>1</v>
      </c>
      <c r="L5222" s="51"/>
      <c r="M5222" s="59">
        <v>0</v>
      </c>
      <c r="N5222" s="51"/>
      <c r="O5222" s="82" t="s">
        <v>1</v>
      </c>
      <c r="P5222" s="51"/>
    </row>
    <row r="5223" spans="1:16">
      <c r="A5223" s="54" t="s">
        <v>1</v>
      </c>
      <c r="B5223" s="51"/>
      <c r="C5223" s="54" t="s">
        <v>239</v>
      </c>
      <c r="D5223" s="51"/>
      <c r="E5223" s="56" t="s">
        <v>240</v>
      </c>
      <c r="F5223" s="57"/>
      <c r="G5223" s="57"/>
      <c r="H5223" s="57"/>
      <c r="I5223" s="57"/>
      <c r="J5223" s="57"/>
      <c r="K5223" s="55">
        <v>15000</v>
      </c>
      <c r="L5223" s="51"/>
      <c r="M5223" s="55">
        <v>0</v>
      </c>
      <c r="N5223" s="51"/>
      <c r="O5223" s="81">
        <v>0</v>
      </c>
      <c r="P5223" s="51"/>
    </row>
    <row r="5224" spans="1:16">
      <c r="A5224" s="58" t="s">
        <v>1</v>
      </c>
      <c r="B5224" s="51"/>
      <c r="C5224" s="58" t="s">
        <v>241</v>
      </c>
      <c r="D5224" s="51"/>
      <c r="E5224" s="65" t="s">
        <v>242</v>
      </c>
      <c r="F5224" s="57"/>
      <c r="G5224" s="57"/>
      <c r="H5224" s="57"/>
      <c r="I5224" s="57"/>
      <c r="J5224" s="57"/>
      <c r="K5224" s="59" t="s">
        <v>1</v>
      </c>
      <c r="L5224" s="51"/>
      <c r="M5224" s="59">
        <v>0</v>
      </c>
      <c r="N5224" s="51"/>
      <c r="O5224" s="82" t="s">
        <v>1</v>
      </c>
      <c r="P5224" s="51"/>
    </row>
    <row r="5225" spans="1:16">
      <c r="A5225" s="54" t="s">
        <v>1</v>
      </c>
      <c r="B5225" s="51"/>
      <c r="C5225" s="54" t="s">
        <v>245</v>
      </c>
      <c r="D5225" s="51"/>
      <c r="E5225" s="56" t="s">
        <v>246</v>
      </c>
      <c r="F5225" s="57"/>
      <c r="G5225" s="57"/>
      <c r="H5225" s="57"/>
      <c r="I5225" s="57"/>
      <c r="J5225" s="57"/>
      <c r="K5225" s="55">
        <v>11000</v>
      </c>
      <c r="L5225" s="51"/>
      <c r="M5225" s="55">
        <v>0</v>
      </c>
      <c r="N5225" s="51"/>
      <c r="O5225" s="81">
        <v>0</v>
      </c>
      <c r="P5225" s="51"/>
    </row>
    <row r="5226" spans="1:16">
      <c r="A5226" s="58" t="s">
        <v>1</v>
      </c>
      <c r="B5226" s="51"/>
      <c r="C5226" s="58" t="s">
        <v>249</v>
      </c>
      <c r="D5226" s="51"/>
      <c r="E5226" s="65" t="s">
        <v>250</v>
      </c>
      <c r="F5226" s="57"/>
      <c r="G5226" s="57"/>
      <c r="H5226" s="57"/>
      <c r="I5226" s="57"/>
      <c r="J5226" s="57"/>
      <c r="K5226" s="59" t="s">
        <v>1</v>
      </c>
      <c r="L5226" s="51"/>
      <c r="M5226" s="59">
        <v>0</v>
      </c>
      <c r="N5226" s="51"/>
      <c r="O5226" s="82" t="s">
        <v>1</v>
      </c>
      <c r="P5226" s="51"/>
    </row>
    <row r="5227" spans="1:16">
      <c r="A5227" s="58" t="s">
        <v>1</v>
      </c>
      <c r="B5227" s="51"/>
      <c r="C5227" s="58" t="s">
        <v>251</v>
      </c>
      <c r="D5227" s="51"/>
      <c r="E5227" s="65" t="s">
        <v>246</v>
      </c>
      <c r="F5227" s="57"/>
      <c r="G5227" s="57"/>
      <c r="H5227" s="57"/>
      <c r="I5227" s="57"/>
      <c r="J5227" s="57"/>
      <c r="K5227" s="59" t="s">
        <v>1</v>
      </c>
      <c r="L5227" s="51"/>
      <c r="M5227" s="59">
        <v>0</v>
      </c>
      <c r="N5227" s="51"/>
      <c r="O5227" s="82" t="s">
        <v>1</v>
      </c>
      <c r="P5227" s="51"/>
    </row>
    <row r="5228" spans="1:16">
      <c r="A5228" s="68" t="s">
        <v>1</v>
      </c>
      <c r="B5228" s="51"/>
      <c r="C5228" s="68" t="s">
        <v>933</v>
      </c>
      <c r="D5228" s="51"/>
      <c r="E5228" s="51"/>
      <c r="F5228" s="51"/>
      <c r="G5228" s="51"/>
      <c r="H5228" s="51"/>
      <c r="I5228" s="51"/>
      <c r="J5228" s="51"/>
      <c r="K5228" s="69">
        <v>14746345.449999999</v>
      </c>
      <c r="L5228" s="51"/>
      <c r="M5228" s="69">
        <v>6756340.5099999998</v>
      </c>
      <c r="N5228" s="51"/>
      <c r="O5228" s="75">
        <v>45.82</v>
      </c>
      <c r="P5228" s="51"/>
    </row>
    <row r="5229" spans="1:16">
      <c r="A5229" s="62" t="s">
        <v>1</v>
      </c>
      <c r="B5229" s="51"/>
      <c r="C5229" s="62" t="s">
        <v>384</v>
      </c>
      <c r="D5229" s="51"/>
      <c r="E5229" s="51"/>
      <c r="F5229" s="51"/>
      <c r="G5229" s="51"/>
      <c r="H5229" s="51"/>
      <c r="I5229" s="51"/>
      <c r="J5229" s="51"/>
      <c r="K5229" s="63">
        <v>11661500</v>
      </c>
      <c r="L5229" s="51"/>
      <c r="M5229" s="63">
        <v>5527530</v>
      </c>
      <c r="N5229" s="51"/>
      <c r="O5229" s="76">
        <v>47.4</v>
      </c>
      <c r="P5229" s="51"/>
    </row>
    <row r="5230" spans="1:16">
      <c r="A5230" s="62" t="s">
        <v>1</v>
      </c>
      <c r="B5230" s="51"/>
      <c r="C5230" s="62" t="s">
        <v>385</v>
      </c>
      <c r="D5230" s="51"/>
      <c r="E5230" s="51"/>
      <c r="F5230" s="51"/>
      <c r="G5230" s="51"/>
      <c r="H5230" s="51"/>
      <c r="I5230" s="51"/>
      <c r="J5230" s="51"/>
      <c r="K5230" s="63">
        <v>11661500</v>
      </c>
      <c r="L5230" s="51"/>
      <c r="M5230" s="63">
        <v>5527530</v>
      </c>
      <c r="N5230" s="51"/>
      <c r="O5230" s="76">
        <v>47.4</v>
      </c>
      <c r="P5230" s="51"/>
    </row>
    <row r="5231" spans="1:16">
      <c r="A5231" s="62" t="s">
        <v>1</v>
      </c>
      <c r="B5231" s="51"/>
      <c r="C5231" s="62" t="s">
        <v>386</v>
      </c>
      <c r="D5231" s="51"/>
      <c r="E5231" s="51"/>
      <c r="F5231" s="51"/>
      <c r="G5231" s="51"/>
      <c r="H5231" s="51"/>
      <c r="I5231" s="51"/>
      <c r="J5231" s="51"/>
      <c r="K5231" s="63">
        <v>193596.1</v>
      </c>
      <c r="L5231" s="51"/>
      <c r="M5231" s="63">
        <v>38043.08</v>
      </c>
      <c r="N5231" s="51"/>
      <c r="O5231" s="76">
        <v>19.649999999999999</v>
      </c>
      <c r="P5231" s="51"/>
    </row>
    <row r="5232" spans="1:16">
      <c r="A5232" s="62" t="s">
        <v>1</v>
      </c>
      <c r="B5232" s="51"/>
      <c r="C5232" s="62" t="s">
        <v>387</v>
      </c>
      <c r="D5232" s="51"/>
      <c r="E5232" s="51"/>
      <c r="F5232" s="51"/>
      <c r="G5232" s="51"/>
      <c r="H5232" s="51"/>
      <c r="I5232" s="51"/>
      <c r="J5232" s="51"/>
      <c r="K5232" s="63">
        <v>193596.1</v>
      </c>
      <c r="L5232" s="51"/>
      <c r="M5232" s="63">
        <v>38043.08</v>
      </c>
      <c r="N5232" s="51"/>
      <c r="O5232" s="76">
        <v>19.649999999999999</v>
      </c>
      <c r="P5232" s="51"/>
    </row>
    <row r="5233" spans="1:16">
      <c r="A5233" s="62" t="s">
        <v>1</v>
      </c>
      <c r="B5233" s="51"/>
      <c r="C5233" s="62" t="s">
        <v>388</v>
      </c>
      <c r="D5233" s="51"/>
      <c r="E5233" s="51"/>
      <c r="F5233" s="51"/>
      <c r="G5233" s="51"/>
      <c r="H5233" s="51"/>
      <c r="I5233" s="51"/>
      <c r="J5233" s="51"/>
      <c r="K5233" s="63">
        <v>1247364.8999999999</v>
      </c>
      <c r="L5233" s="51"/>
      <c r="M5233" s="63">
        <v>456254.35</v>
      </c>
      <c r="N5233" s="51"/>
      <c r="O5233" s="76">
        <v>36.58</v>
      </c>
      <c r="P5233" s="51"/>
    </row>
    <row r="5234" spans="1:16">
      <c r="A5234" s="62" t="s">
        <v>1</v>
      </c>
      <c r="B5234" s="51"/>
      <c r="C5234" s="62" t="s">
        <v>389</v>
      </c>
      <c r="D5234" s="51"/>
      <c r="E5234" s="51"/>
      <c r="F5234" s="51"/>
      <c r="G5234" s="51"/>
      <c r="H5234" s="51"/>
      <c r="I5234" s="51"/>
      <c r="J5234" s="51"/>
      <c r="K5234" s="63">
        <v>1247364.8999999999</v>
      </c>
      <c r="L5234" s="51"/>
      <c r="M5234" s="63">
        <v>456254.35</v>
      </c>
      <c r="N5234" s="51"/>
      <c r="O5234" s="76">
        <v>36.58</v>
      </c>
      <c r="P5234" s="51"/>
    </row>
    <row r="5235" spans="1:16">
      <c r="A5235" s="62" t="s">
        <v>1</v>
      </c>
      <c r="B5235" s="51"/>
      <c r="C5235" s="62" t="s">
        <v>390</v>
      </c>
      <c r="D5235" s="51"/>
      <c r="E5235" s="51"/>
      <c r="F5235" s="51"/>
      <c r="G5235" s="51"/>
      <c r="H5235" s="51"/>
      <c r="I5235" s="51"/>
      <c r="J5235" s="51"/>
      <c r="K5235" s="63">
        <v>1543884.45</v>
      </c>
      <c r="L5235" s="51"/>
      <c r="M5235" s="63">
        <v>734513.08</v>
      </c>
      <c r="N5235" s="51"/>
      <c r="O5235" s="76">
        <v>47.58</v>
      </c>
      <c r="P5235" s="51"/>
    </row>
    <row r="5236" spans="1:16">
      <c r="A5236" s="62" t="s">
        <v>1</v>
      </c>
      <c r="B5236" s="51"/>
      <c r="C5236" s="62" t="s">
        <v>391</v>
      </c>
      <c r="D5236" s="51"/>
      <c r="E5236" s="51"/>
      <c r="F5236" s="51"/>
      <c r="G5236" s="51"/>
      <c r="H5236" s="51"/>
      <c r="I5236" s="51"/>
      <c r="J5236" s="51"/>
      <c r="K5236" s="63">
        <v>1543884.45</v>
      </c>
      <c r="L5236" s="51"/>
      <c r="M5236" s="63">
        <v>734513.08</v>
      </c>
      <c r="N5236" s="51"/>
      <c r="O5236" s="76">
        <v>47.58</v>
      </c>
      <c r="P5236" s="51"/>
    </row>
    <row r="5237" spans="1:16">
      <c r="A5237" s="62" t="s">
        <v>1</v>
      </c>
      <c r="B5237" s="51"/>
      <c r="C5237" s="62" t="s">
        <v>392</v>
      </c>
      <c r="D5237" s="51"/>
      <c r="E5237" s="51"/>
      <c r="F5237" s="51"/>
      <c r="G5237" s="51"/>
      <c r="H5237" s="51"/>
      <c r="I5237" s="51"/>
      <c r="J5237" s="51"/>
      <c r="K5237" s="63">
        <v>90000</v>
      </c>
      <c r="L5237" s="51"/>
      <c r="M5237" s="63">
        <v>0</v>
      </c>
      <c r="N5237" s="51"/>
      <c r="O5237" s="76">
        <v>0</v>
      </c>
      <c r="P5237" s="51"/>
    </row>
    <row r="5238" spans="1:16">
      <c r="A5238" s="62" t="s">
        <v>1</v>
      </c>
      <c r="B5238" s="51"/>
      <c r="C5238" s="62" t="s">
        <v>393</v>
      </c>
      <c r="D5238" s="51"/>
      <c r="E5238" s="51"/>
      <c r="F5238" s="51"/>
      <c r="G5238" s="51"/>
      <c r="H5238" s="51"/>
      <c r="I5238" s="51"/>
      <c r="J5238" s="51"/>
      <c r="K5238" s="63">
        <v>90000</v>
      </c>
      <c r="L5238" s="51"/>
      <c r="M5238" s="63">
        <v>0</v>
      </c>
      <c r="N5238" s="51"/>
      <c r="O5238" s="76">
        <v>0</v>
      </c>
      <c r="P5238" s="51"/>
    </row>
    <row r="5239" spans="1:16">
      <c r="A5239" s="62" t="s">
        <v>1</v>
      </c>
      <c r="B5239" s="51"/>
      <c r="C5239" s="62" t="s">
        <v>394</v>
      </c>
      <c r="D5239" s="51"/>
      <c r="E5239" s="51"/>
      <c r="F5239" s="51"/>
      <c r="G5239" s="51"/>
      <c r="H5239" s="51"/>
      <c r="I5239" s="51"/>
      <c r="J5239" s="51"/>
      <c r="K5239" s="63">
        <v>10000</v>
      </c>
      <c r="L5239" s="51"/>
      <c r="M5239" s="63">
        <v>0</v>
      </c>
      <c r="N5239" s="51"/>
      <c r="O5239" s="76">
        <v>0</v>
      </c>
      <c r="P5239" s="51"/>
    </row>
    <row r="5240" spans="1:16">
      <c r="A5240" s="62" t="s">
        <v>1</v>
      </c>
      <c r="B5240" s="51"/>
      <c r="C5240" s="62" t="s">
        <v>395</v>
      </c>
      <c r="D5240" s="51"/>
      <c r="E5240" s="51"/>
      <c r="F5240" s="51"/>
      <c r="G5240" s="51"/>
      <c r="H5240" s="51"/>
      <c r="I5240" s="51"/>
      <c r="J5240" s="51"/>
      <c r="K5240" s="63">
        <v>10000</v>
      </c>
      <c r="L5240" s="51"/>
      <c r="M5240" s="63">
        <v>0</v>
      </c>
      <c r="N5240" s="51"/>
      <c r="O5240" s="76">
        <v>0</v>
      </c>
      <c r="P5240" s="51"/>
    </row>
    <row r="5241" spans="1:16">
      <c r="A5241" s="68" t="s">
        <v>1</v>
      </c>
      <c r="B5241" s="51"/>
      <c r="C5241" s="68" t="s">
        <v>934</v>
      </c>
      <c r="D5241" s="51"/>
      <c r="E5241" s="51"/>
      <c r="F5241" s="51"/>
      <c r="G5241" s="51"/>
      <c r="H5241" s="51"/>
      <c r="I5241" s="51"/>
      <c r="J5241" s="51"/>
      <c r="K5241" s="69">
        <v>7698635.1200000001</v>
      </c>
      <c r="L5241" s="51"/>
      <c r="M5241" s="69">
        <v>3712055.85</v>
      </c>
      <c r="N5241" s="51"/>
      <c r="O5241" s="75">
        <v>48.22</v>
      </c>
      <c r="P5241" s="51"/>
    </row>
    <row r="5242" spans="1:16">
      <c r="A5242" s="66" t="s">
        <v>1</v>
      </c>
      <c r="B5242" s="51"/>
      <c r="C5242" s="66" t="s">
        <v>652</v>
      </c>
      <c r="D5242" s="51"/>
      <c r="E5242" s="70" t="s">
        <v>653</v>
      </c>
      <c r="F5242" s="57"/>
      <c r="G5242" s="57"/>
      <c r="H5242" s="57"/>
      <c r="I5242" s="57"/>
      <c r="J5242" s="57"/>
      <c r="K5242" s="67">
        <v>7698635.1200000001</v>
      </c>
      <c r="L5242" s="51"/>
      <c r="M5242" s="67">
        <v>3712055.85</v>
      </c>
      <c r="N5242" s="51"/>
      <c r="O5242" s="79">
        <v>48.22</v>
      </c>
      <c r="P5242" s="51"/>
    </row>
    <row r="5243" spans="1:16">
      <c r="A5243" s="60"/>
      <c r="B5243" s="51"/>
      <c r="C5243" s="60" t="s">
        <v>662</v>
      </c>
      <c r="D5243" s="51"/>
      <c r="E5243" s="64" t="s">
        <v>663</v>
      </c>
      <c r="F5243" s="57"/>
      <c r="G5243" s="57"/>
      <c r="H5243" s="57"/>
      <c r="I5243" s="57"/>
      <c r="J5243" s="57"/>
      <c r="K5243" s="61">
        <v>7698635.1200000001</v>
      </c>
      <c r="L5243" s="51"/>
      <c r="M5243" s="61">
        <v>3712055.85</v>
      </c>
      <c r="N5243" s="51"/>
      <c r="O5243" s="80">
        <v>48.22</v>
      </c>
      <c r="P5243" s="51"/>
    </row>
    <row r="5244" spans="1:16">
      <c r="A5244" s="62" t="s">
        <v>1</v>
      </c>
      <c r="B5244" s="51"/>
      <c r="C5244" s="62" t="s">
        <v>384</v>
      </c>
      <c r="D5244" s="51"/>
      <c r="E5244" s="51"/>
      <c r="F5244" s="51"/>
      <c r="G5244" s="51"/>
      <c r="H5244" s="51"/>
      <c r="I5244" s="51"/>
      <c r="J5244" s="51"/>
      <c r="K5244" s="63">
        <v>6735000</v>
      </c>
      <c r="L5244" s="51"/>
      <c r="M5244" s="63">
        <v>3248214.9</v>
      </c>
      <c r="N5244" s="51"/>
      <c r="O5244" s="76">
        <v>48.23</v>
      </c>
      <c r="P5244" s="51"/>
    </row>
    <row r="5245" spans="1:16">
      <c r="A5245" s="62" t="s">
        <v>1</v>
      </c>
      <c r="B5245" s="51"/>
      <c r="C5245" s="62" t="s">
        <v>385</v>
      </c>
      <c r="D5245" s="51"/>
      <c r="E5245" s="51"/>
      <c r="F5245" s="51"/>
      <c r="G5245" s="51"/>
      <c r="H5245" s="51"/>
      <c r="I5245" s="51"/>
      <c r="J5245" s="51"/>
      <c r="K5245" s="63">
        <v>6735000</v>
      </c>
      <c r="L5245" s="51"/>
      <c r="M5245" s="63">
        <v>3248214.9</v>
      </c>
      <c r="N5245" s="51"/>
      <c r="O5245" s="76">
        <v>48.23</v>
      </c>
      <c r="P5245" s="51"/>
    </row>
    <row r="5246" spans="1:16">
      <c r="A5246" s="54" t="s">
        <v>1</v>
      </c>
      <c r="B5246" s="51"/>
      <c r="C5246" s="54" t="s">
        <v>220</v>
      </c>
      <c r="D5246" s="51"/>
      <c r="E5246" s="56" t="s">
        <v>221</v>
      </c>
      <c r="F5246" s="57"/>
      <c r="G5246" s="57"/>
      <c r="H5246" s="57"/>
      <c r="I5246" s="57"/>
      <c r="J5246" s="57"/>
      <c r="K5246" s="55">
        <v>2318000</v>
      </c>
      <c r="L5246" s="51"/>
      <c r="M5246" s="55">
        <v>1133986.8</v>
      </c>
      <c r="N5246" s="51"/>
      <c r="O5246" s="81">
        <v>48.92</v>
      </c>
      <c r="P5246" s="51"/>
    </row>
    <row r="5247" spans="1:16">
      <c r="A5247" s="58" t="s">
        <v>1</v>
      </c>
      <c r="B5247" s="51"/>
      <c r="C5247" s="58" t="s">
        <v>222</v>
      </c>
      <c r="D5247" s="51"/>
      <c r="E5247" s="65" t="s">
        <v>223</v>
      </c>
      <c r="F5247" s="57"/>
      <c r="G5247" s="57"/>
      <c r="H5247" s="57"/>
      <c r="I5247" s="57"/>
      <c r="J5247" s="57"/>
      <c r="K5247" s="59" t="s">
        <v>1</v>
      </c>
      <c r="L5247" s="51"/>
      <c r="M5247" s="59">
        <v>1133986.8</v>
      </c>
      <c r="N5247" s="51"/>
      <c r="O5247" s="82" t="s">
        <v>1</v>
      </c>
      <c r="P5247" s="51"/>
    </row>
    <row r="5248" spans="1:16">
      <c r="A5248" s="54" t="s">
        <v>1</v>
      </c>
      <c r="B5248" s="51"/>
      <c r="C5248" s="54" t="s">
        <v>224</v>
      </c>
      <c r="D5248" s="51"/>
      <c r="E5248" s="56" t="s">
        <v>225</v>
      </c>
      <c r="F5248" s="57"/>
      <c r="G5248" s="57"/>
      <c r="H5248" s="57"/>
      <c r="I5248" s="57"/>
      <c r="J5248" s="57"/>
      <c r="K5248" s="55">
        <v>96000</v>
      </c>
      <c r="L5248" s="51"/>
      <c r="M5248" s="55">
        <v>47329.98</v>
      </c>
      <c r="N5248" s="51"/>
      <c r="O5248" s="81">
        <v>49.3</v>
      </c>
      <c r="P5248" s="51"/>
    </row>
    <row r="5249" spans="1:16">
      <c r="A5249" s="58" t="s">
        <v>1</v>
      </c>
      <c r="B5249" s="51"/>
      <c r="C5249" s="58" t="s">
        <v>226</v>
      </c>
      <c r="D5249" s="51"/>
      <c r="E5249" s="65" t="s">
        <v>225</v>
      </c>
      <c r="F5249" s="57"/>
      <c r="G5249" s="57"/>
      <c r="H5249" s="57"/>
      <c r="I5249" s="57"/>
      <c r="J5249" s="57"/>
      <c r="K5249" s="59" t="s">
        <v>1</v>
      </c>
      <c r="L5249" s="51"/>
      <c r="M5249" s="59">
        <v>47329.98</v>
      </c>
      <c r="N5249" s="51"/>
      <c r="O5249" s="82" t="s">
        <v>1</v>
      </c>
      <c r="P5249" s="51"/>
    </row>
    <row r="5250" spans="1:16">
      <c r="A5250" s="54" t="s">
        <v>1</v>
      </c>
      <c r="B5250" s="51"/>
      <c r="C5250" s="54" t="s">
        <v>227</v>
      </c>
      <c r="D5250" s="51"/>
      <c r="E5250" s="56" t="s">
        <v>228</v>
      </c>
      <c r="F5250" s="57"/>
      <c r="G5250" s="57"/>
      <c r="H5250" s="57"/>
      <c r="I5250" s="57"/>
      <c r="J5250" s="57"/>
      <c r="K5250" s="55">
        <v>371000</v>
      </c>
      <c r="L5250" s="51"/>
      <c r="M5250" s="55">
        <v>181043.33</v>
      </c>
      <c r="N5250" s="51"/>
      <c r="O5250" s="81">
        <v>48.8</v>
      </c>
      <c r="P5250" s="51"/>
    </row>
    <row r="5251" spans="1:16">
      <c r="A5251" s="58" t="s">
        <v>1</v>
      </c>
      <c r="B5251" s="51"/>
      <c r="C5251" s="58" t="s">
        <v>229</v>
      </c>
      <c r="D5251" s="51"/>
      <c r="E5251" s="65" t="s">
        <v>230</v>
      </c>
      <c r="F5251" s="57"/>
      <c r="G5251" s="57"/>
      <c r="H5251" s="57"/>
      <c r="I5251" s="57"/>
      <c r="J5251" s="57"/>
      <c r="K5251" s="59" t="s">
        <v>1</v>
      </c>
      <c r="L5251" s="51"/>
      <c r="M5251" s="59">
        <v>181043.33</v>
      </c>
      <c r="N5251" s="51"/>
      <c r="O5251" s="82" t="s">
        <v>1</v>
      </c>
      <c r="P5251" s="51"/>
    </row>
    <row r="5252" spans="1:16">
      <c r="A5252" s="54" t="s">
        <v>1</v>
      </c>
      <c r="B5252" s="51"/>
      <c r="C5252" s="54" t="s">
        <v>231</v>
      </c>
      <c r="D5252" s="51"/>
      <c r="E5252" s="56" t="s">
        <v>232</v>
      </c>
      <c r="F5252" s="57"/>
      <c r="G5252" s="57"/>
      <c r="H5252" s="57"/>
      <c r="I5252" s="57"/>
      <c r="J5252" s="57"/>
      <c r="K5252" s="55">
        <v>119000</v>
      </c>
      <c r="L5252" s="51"/>
      <c r="M5252" s="55">
        <v>51266.67</v>
      </c>
      <c r="N5252" s="51"/>
      <c r="O5252" s="81">
        <v>43.08</v>
      </c>
      <c r="P5252" s="51"/>
    </row>
    <row r="5253" spans="1:16">
      <c r="A5253" s="58" t="s">
        <v>1</v>
      </c>
      <c r="B5253" s="51"/>
      <c r="C5253" s="58" t="s">
        <v>258</v>
      </c>
      <c r="D5253" s="51"/>
      <c r="E5253" s="65" t="s">
        <v>259</v>
      </c>
      <c r="F5253" s="57"/>
      <c r="G5253" s="57"/>
      <c r="H5253" s="57"/>
      <c r="I5253" s="57"/>
      <c r="J5253" s="57"/>
      <c r="K5253" s="59" t="s">
        <v>1</v>
      </c>
      <c r="L5253" s="51"/>
      <c r="M5253" s="59">
        <v>18071.669999999998</v>
      </c>
      <c r="N5253" s="51"/>
      <c r="O5253" s="82" t="s">
        <v>1</v>
      </c>
      <c r="P5253" s="51"/>
    </row>
    <row r="5254" spans="1:16">
      <c r="A5254" s="58" t="s">
        <v>1</v>
      </c>
      <c r="B5254" s="51"/>
      <c r="C5254" s="58" t="s">
        <v>233</v>
      </c>
      <c r="D5254" s="51"/>
      <c r="E5254" s="65" t="s">
        <v>234</v>
      </c>
      <c r="F5254" s="57"/>
      <c r="G5254" s="57"/>
      <c r="H5254" s="57"/>
      <c r="I5254" s="57"/>
      <c r="J5254" s="57"/>
      <c r="K5254" s="59" t="s">
        <v>1</v>
      </c>
      <c r="L5254" s="51"/>
      <c r="M5254" s="59">
        <v>32820</v>
      </c>
      <c r="N5254" s="51"/>
      <c r="O5254" s="82" t="s">
        <v>1</v>
      </c>
      <c r="P5254" s="51"/>
    </row>
    <row r="5255" spans="1:16">
      <c r="A5255" s="58" t="s">
        <v>1</v>
      </c>
      <c r="B5255" s="51"/>
      <c r="C5255" s="58" t="s">
        <v>260</v>
      </c>
      <c r="D5255" s="51"/>
      <c r="E5255" s="65" t="s">
        <v>261</v>
      </c>
      <c r="F5255" s="57"/>
      <c r="G5255" s="57"/>
      <c r="H5255" s="57"/>
      <c r="I5255" s="57"/>
      <c r="J5255" s="57"/>
      <c r="K5255" s="59" t="s">
        <v>1</v>
      </c>
      <c r="L5255" s="51"/>
      <c r="M5255" s="59">
        <v>375</v>
      </c>
      <c r="N5255" s="51"/>
      <c r="O5255" s="82" t="s">
        <v>1</v>
      </c>
      <c r="P5255" s="51"/>
    </row>
    <row r="5256" spans="1:16">
      <c r="A5256" s="54" t="s">
        <v>1</v>
      </c>
      <c r="B5256" s="51"/>
      <c r="C5256" s="54" t="s">
        <v>235</v>
      </c>
      <c r="D5256" s="51"/>
      <c r="E5256" s="56" t="s">
        <v>236</v>
      </c>
      <c r="F5256" s="57"/>
      <c r="G5256" s="57"/>
      <c r="H5256" s="57"/>
      <c r="I5256" s="57"/>
      <c r="J5256" s="57"/>
      <c r="K5256" s="55">
        <v>662000</v>
      </c>
      <c r="L5256" s="51"/>
      <c r="M5256" s="55">
        <v>377767.29</v>
      </c>
      <c r="N5256" s="51"/>
      <c r="O5256" s="81">
        <v>57.06</v>
      </c>
      <c r="P5256" s="51"/>
    </row>
    <row r="5257" spans="1:16">
      <c r="A5257" s="58" t="s">
        <v>1</v>
      </c>
      <c r="B5257" s="51"/>
      <c r="C5257" s="58" t="s">
        <v>237</v>
      </c>
      <c r="D5257" s="51"/>
      <c r="E5257" s="65" t="s">
        <v>238</v>
      </c>
      <c r="F5257" s="57"/>
      <c r="G5257" s="57"/>
      <c r="H5257" s="57"/>
      <c r="I5257" s="57"/>
      <c r="J5257" s="57"/>
      <c r="K5257" s="59" t="s">
        <v>1</v>
      </c>
      <c r="L5257" s="51"/>
      <c r="M5257" s="59">
        <v>11590.97</v>
      </c>
      <c r="N5257" s="51"/>
      <c r="O5257" s="82" t="s">
        <v>1</v>
      </c>
      <c r="P5257" s="51"/>
    </row>
    <row r="5258" spans="1:16">
      <c r="A5258" s="58" t="s">
        <v>1</v>
      </c>
      <c r="B5258" s="51"/>
      <c r="C5258" s="58" t="s">
        <v>327</v>
      </c>
      <c r="D5258" s="51"/>
      <c r="E5258" s="65" t="s">
        <v>328</v>
      </c>
      <c r="F5258" s="57"/>
      <c r="G5258" s="57"/>
      <c r="H5258" s="57"/>
      <c r="I5258" s="57"/>
      <c r="J5258" s="57"/>
      <c r="K5258" s="59" t="s">
        <v>1</v>
      </c>
      <c r="L5258" s="51"/>
      <c r="M5258" s="59">
        <v>87752.18</v>
      </c>
      <c r="N5258" s="51"/>
      <c r="O5258" s="82" t="s">
        <v>1</v>
      </c>
      <c r="P5258" s="51"/>
    </row>
    <row r="5259" spans="1:16">
      <c r="A5259" s="58" t="s">
        <v>1</v>
      </c>
      <c r="B5259" s="51"/>
      <c r="C5259" s="58" t="s">
        <v>266</v>
      </c>
      <c r="D5259" s="51"/>
      <c r="E5259" s="65" t="s">
        <v>267</v>
      </c>
      <c r="F5259" s="57"/>
      <c r="G5259" s="57"/>
      <c r="H5259" s="57"/>
      <c r="I5259" s="57"/>
      <c r="J5259" s="57"/>
      <c r="K5259" s="59" t="s">
        <v>1</v>
      </c>
      <c r="L5259" s="51"/>
      <c r="M5259" s="59">
        <v>249834.81</v>
      </c>
      <c r="N5259" s="51"/>
      <c r="O5259" s="82" t="s">
        <v>1</v>
      </c>
      <c r="P5259" s="51"/>
    </row>
    <row r="5260" spans="1:16">
      <c r="A5260" s="58" t="s">
        <v>1</v>
      </c>
      <c r="B5260" s="51"/>
      <c r="C5260" s="58" t="s">
        <v>268</v>
      </c>
      <c r="D5260" s="51"/>
      <c r="E5260" s="65" t="s">
        <v>269</v>
      </c>
      <c r="F5260" s="57"/>
      <c r="G5260" s="57"/>
      <c r="H5260" s="57"/>
      <c r="I5260" s="57"/>
      <c r="J5260" s="57"/>
      <c r="K5260" s="59" t="s">
        <v>1</v>
      </c>
      <c r="L5260" s="51"/>
      <c r="M5260" s="59">
        <v>22518.93</v>
      </c>
      <c r="N5260" s="51"/>
      <c r="O5260" s="82" t="s">
        <v>1</v>
      </c>
      <c r="P5260" s="51"/>
    </row>
    <row r="5261" spans="1:16">
      <c r="A5261" s="58" t="s">
        <v>1</v>
      </c>
      <c r="B5261" s="51"/>
      <c r="C5261" s="58" t="s">
        <v>270</v>
      </c>
      <c r="D5261" s="51"/>
      <c r="E5261" s="65" t="s">
        <v>271</v>
      </c>
      <c r="F5261" s="57"/>
      <c r="G5261" s="57"/>
      <c r="H5261" s="57"/>
      <c r="I5261" s="57"/>
      <c r="J5261" s="57"/>
      <c r="K5261" s="59" t="s">
        <v>1</v>
      </c>
      <c r="L5261" s="51"/>
      <c r="M5261" s="59">
        <v>6070.4</v>
      </c>
      <c r="N5261" s="51"/>
      <c r="O5261" s="82" t="s">
        <v>1</v>
      </c>
      <c r="P5261" s="51"/>
    </row>
    <row r="5262" spans="1:16">
      <c r="A5262" s="58" t="s">
        <v>1</v>
      </c>
      <c r="B5262" s="51"/>
      <c r="C5262" s="58" t="s">
        <v>272</v>
      </c>
      <c r="D5262" s="51"/>
      <c r="E5262" s="65" t="s">
        <v>273</v>
      </c>
      <c r="F5262" s="57"/>
      <c r="G5262" s="57"/>
      <c r="H5262" s="57"/>
      <c r="I5262" s="57"/>
      <c r="J5262" s="57"/>
      <c r="K5262" s="59" t="s">
        <v>1</v>
      </c>
      <c r="L5262" s="51"/>
      <c r="M5262" s="59">
        <v>0</v>
      </c>
      <c r="N5262" s="51"/>
      <c r="O5262" s="82" t="s">
        <v>1</v>
      </c>
      <c r="P5262" s="51"/>
    </row>
    <row r="5263" spans="1:16">
      <c r="A5263" s="54" t="s">
        <v>1</v>
      </c>
      <c r="B5263" s="51"/>
      <c r="C5263" s="54" t="s">
        <v>239</v>
      </c>
      <c r="D5263" s="51"/>
      <c r="E5263" s="56" t="s">
        <v>240</v>
      </c>
      <c r="F5263" s="57"/>
      <c r="G5263" s="57"/>
      <c r="H5263" s="57"/>
      <c r="I5263" s="57"/>
      <c r="J5263" s="57"/>
      <c r="K5263" s="55">
        <v>1587000</v>
      </c>
      <c r="L5263" s="51"/>
      <c r="M5263" s="55">
        <v>759204.04</v>
      </c>
      <c r="N5263" s="51"/>
      <c r="O5263" s="81">
        <v>47.84</v>
      </c>
      <c r="P5263" s="51"/>
    </row>
    <row r="5264" spans="1:16">
      <c r="A5264" s="58" t="s">
        <v>1</v>
      </c>
      <c r="B5264" s="51"/>
      <c r="C5264" s="58" t="s">
        <v>274</v>
      </c>
      <c r="D5264" s="51"/>
      <c r="E5264" s="65" t="s">
        <v>275</v>
      </c>
      <c r="F5264" s="57"/>
      <c r="G5264" s="57"/>
      <c r="H5264" s="57"/>
      <c r="I5264" s="57"/>
      <c r="J5264" s="57"/>
      <c r="K5264" s="59" t="s">
        <v>1</v>
      </c>
      <c r="L5264" s="51"/>
      <c r="M5264" s="59">
        <v>35493.01</v>
      </c>
      <c r="N5264" s="51"/>
      <c r="O5264" s="82" t="s">
        <v>1</v>
      </c>
      <c r="P5264" s="51"/>
    </row>
    <row r="5265" spans="1:16">
      <c r="A5265" s="58" t="s">
        <v>1</v>
      </c>
      <c r="B5265" s="51"/>
      <c r="C5265" s="58" t="s">
        <v>276</v>
      </c>
      <c r="D5265" s="51"/>
      <c r="E5265" s="65" t="s">
        <v>277</v>
      </c>
      <c r="F5265" s="57"/>
      <c r="G5265" s="57"/>
      <c r="H5265" s="57"/>
      <c r="I5265" s="57"/>
      <c r="J5265" s="57"/>
      <c r="K5265" s="59" t="s">
        <v>1</v>
      </c>
      <c r="L5265" s="51"/>
      <c r="M5265" s="59">
        <v>48497.5</v>
      </c>
      <c r="N5265" s="51"/>
      <c r="O5265" s="82" t="s">
        <v>1</v>
      </c>
      <c r="P5265" s="51"/>
    </row>
    <row r="5266" spans="1:16">
      <c r="A5266" s="58" t="s">
        <v>1</v>
      </c>
      <c r="B5266" s="51"/>
      <c r="C5266" s="58" t="s">
        <v>241</v>
      </c>
      <c r="D5266" s="51"/>
      <c r="E5266" s="65" t="s">
        <v>242</v>
      </c>
      <c r="F5266" s="57"/>
      <c r="G5266" s="57"/>
      <c r="H5266" s="57"/>
      <c r="I5266" s="57"/>
      <c r="J5266" s="57"/>
      <c r="K5266" s="59" t="s">
        <v>1</v>
      </c>
      <c r="L5266" s="51"/>
      <c r="M5266" s="59">
        <v>134668.57999999999</v>
      </c>
      <c r="N5266" s="51"/>
      <c r="O5266" s="82" t="s">
        <v>1</v>
      </c>
      <c r="P5266" s="51"/>
    </row>
    <row r="5267" spans="1:16">
      <c r="A5267" s="58" t="s">
        <v>1</v>
      </c>
      <c r="B5267" s="51"/>
      <c r="C5267" s="58" t="s">
        <v>278</v>
      </c>
      <c r="D5267" s="51"/>
      <c r="E5267" s="65" t="s">
        <v>279</v>
      </c>
      <c r="F5267" s="57"/>
      <c r="G5267" s="57"/>
      <c r="H5267" s="57"/>
      <c r="I5267" s="57"/>
      <c r="J5267" s="57"/>
      <c r="K5267" s="59" t="s">
        <v>1</v>
      </c>
      <c r="L5267" s="51"/>
      <c r="M5267" s="59">
        <v>12736.64</v>
      </c>
      <c r="N5267" s="51"/>
      <c r="O5267" s="82" t="s">
        <v>1</v>
      </c>
      <c r="P5267" s="51"/>
    </row>
    <row r="5268" spans="1:16">
      <c r="A5268" s="58" t="s">
        <v>1</v>
      </c>
      <c r="B5268" s="51"/>
      <c r="C5268" s="58" t="s">
        <v>280</v>
      </c>
      <c r="D5268" s="51"/>
      <c r="E5268" s="65" t="s">
        <v>281</v>
      </c>
      <c r="F5268" s="57"/>
      <c r="G5268" s="57"/>
      <c r="H5268" s="57"/>
      <c r="I5268" s="57"/>
      <c r="J5268" s="57"/>
      <c r="K5268" s="59" t="s">
        <v>1</v>
      </c>
      <c r="L5268" s="51"/>
      <c r="M5268" s="59">
        <v>35086.959999999999</v>
      </c>
      <c r="N5268" s="51"/>
      <c r="O5268" s="82" t="s">
        <v>1</v>
      </c>
      <c r="P5268" s="51"/>
    </row>
    <row r="5269" spans="1:16">
      <c r="A5269" s="58" t="s">
        <v>1</v>
      </c>
      <c r="B5269" s="51"/>
      <c r="C5269" s="58" t="s">
        <v>282</v>
      </c>
      <c r="D5269" s="51"/>
      <c r="E5269" s="65" t="s">
        <v>283</v>
      </c>
      <c r="F5269" s="57"/>
      <c r="G5269" s="57"/>
      <c r="H5269" s="57"/>
      <c r="I5269" s="57"/>
      <c r="J5269" s="57"/>
      <c r="K5269" s="59" t="s">
        <v>1</v>
      </c>
      <c r="L5269" s="51"/>
      <c r="M5269" s="59">
        <v>1750</v>
      </c>
      <c r="N5269" s="51"/>
      <c r="O5269" s="82" t="s">
        <v>1</v>
      </c>
      <c r="P5269" s="51"/>
    </row>
    <row r="5270" spans="1:16">
      <c r="A5270" s="58" t="s">
        <v>1</v>
      </c>
      <c r="B5270" s="51"/>
      <c r="C5270" s="58" t="s">
        <v>243</v>
      </c>
      <c r="D5270" s="51"/>
      <c r="E5270" s="65" t="s">
        <v>244</v>
      </c>
      <c r="F5270" s="57"/>
      <c r="G5270" s="57"/>
      <c r="H5270" s="57"/>
      <c r="I5270" s="57"/>
      <c r="J5270" s="57"/>
      <c r="K5270" s="59" t="s">
        <v>1</v>
      </c>
      <c r="L5270" s="51"/>
      <c r="M5270" s="59">
        <v>319043.45</v>
      </c>
      <c r="N5270" s="51"/>
      <c r="O5270" s="82" t="s">
        <v>1</v>
      </c>
      <c r="P5270" s="51"/>
    </row>
    <row r="5271" spans="1:16">
      <c r="A5271" s="58" t="s">
        <v>1</v>
      </c>
      <c r="B5271" s="51"/>
      <c r="C5271" s="58" t="s">
        <v>329</v>
      </c>
      <c r="D5271" s="51"/>
      <c r="E5271" s="65" t="s">
        <v>330</v>
      </c>
      <c r="F5271" s="57"/>
      <c r="G5271" s="57"/>
      <c r="H5271" s="57"/>
      <c r="I5271" s="57"/>
      <c r="J5271" s="57"/>
      <c r="K5271" s="59" t="s">
        <v>1</v>
      </c>
      <c r="L5271" s="51"/>
      <c r="M5271" s="59">
        <v>15762.29</v>
      </c>
      <c r="N5271" s="51"/>
      <c r="O5271" s="82" t="s">
        <v>1</v>
      </c>
      <c r="P5271" s="51"/>
    </row>
    <row r="5272" spans="1:16">
      <c r="A5272" s="58" t="s">
        <v>1</v>
      </c>
      <c r="B5272" s="51"/>
      <c r="C5272" s="58" t="s">
        <v>284</v>
      </c>
      <c r="D5272" s="51"/>
      <c r="E5272" s="65" t="s">
        <v>285</v>
      </c>
      <c r="F5272" s="57"/>
      <c r="G5272" s="57"/>
      <c r="H5272" s="57"/>
      <c r="I5272" s="57"/>
      <c r="J5272" s="57"/>
      <c r="K5272" s="59" t="s">
        <v>1</v>
      </c>
      <c r="L5272" s="51"/>
      <c r="M5272" s="59">
        <v>156165.60999999999</v>
      </c>
      <c r="N5272" s="51"/>
      <c r="O5272" s="82" t="s">
        <v>1</v>
      </c>
      <c r="P5272" s="51"/>
    </row>
    <row r="5273" spans="1:16">
      <c r="A5273" s="54" t="s">
        <v>1</v>
      </c>
      <c r="B5273" s="51"/>
      <c r="C5273" s="54" t="s">
        <v>245</v>
      </c>
      <c r="D5273" s="51"/>
      <c r="E5273" s="56" t="s">
        <v>246</v>
      </c>
      <c r="F5273" s="57"/>
      <c r="G5273" s="57"/>
      <c r="H5273" s="57"/>
      <c r="I5273" s="57"/>
      <c r="J5273" s="57"/>
      <c r="K5273" s="55">
        <v>731000</v>
      </c>
      <c r="L5273" s="51"/>
      <c r="M5273" s="55">
        <v>403476.3</v>
      </c>
      <c r="N5273" s="51"/>
      <c r="O5273" s="81">
        <v>55.2</v>
      </c>
      <c r="P5273" s="51"/>
    </row>
    <row r="5274" spans="1:16">
      <c r="A5274" s="58" t="s">
        <v>1</v>
      </c>
      <c r="B5274" s="51"/>
      <c r="C5274" s="58" t="s">
        <v>247</v>
      </c>
      <c r="D5274" s="51"/>
      <c r="E5274" s="65" t="s">
        <v>248</v>
      </c>
      <c r="F5274" s="57"/>
      <c r="G5274" s="57"/>
      <c r="H5274" s="57"/>
      <c r="I5274" s="57"/>
      <c r="J5274" s="57"/>
      <c r="K5274" s="59" t="s">
        <v>1</v>
      </c>
      <c r="L5274" s="51"/>
      <c r="M5274" s="59">
        <v>8591.76</v>
      </c>
      <c r="N5274" s="51"/>
      <c r="O5274" s="82" t="s">
        <v>1</v>
      </c>
      <c r="P5274" s="51"/>
    </row>
    <row r="5275" spans="1:16">
      <c r="A5275" s="58" t="s">
        <v>1</v>
      </c>
      <c r="B5275" s="51"/>
      <c r="C5275" s="58" t="s">
        <v>286</v>
      </c>
      <c r="D5275" s="51"/>
      <c r="E5275" s="65" t="s">
        <v>287</v>
      </c>
      <c r="F5275" s="57"/>
      <c r="G5275" s="57"/>
      <c r="H5275" s="57"/>
      <c r="I5275" s="57"/>
      <c r="J5275" s="57"/>
      <c r="K5275" s="59" t="s">
        <v>1</v>
      </c>
      <c r="L5275" s="51"/>
      <c r="M5275" s="59">
        <v>29410</v>
      </c>
      <c r="N5275" s="51"/>
      <c r="O5275" s="82" t="s">
        <v>1</v>
      </c>
      <c r="P5275" s="51"/>
    </row>
    <row r="5276" spans="1:16">
      <c r="A5276" s="58" t="s">
        <v>1</v>
      </c>
      <c r="B5276" s="51"/>
      <c r="C5276" s="58" t="s">
        <v>249</v>
      </c>
      <c r="D5276" s="51"/>
      <c r="E5276" s="65" t="s">
        <v>250</v>
      </c>
      <c r="F5276" s="57"/>
      <c r="G5276" s="57"/>
      <c r="H5276" s="57"/>
      <c r="I5276" s="57"/>
      <c r="J5276" s="57"/>
      <c r="K5276" s="59" t="s">
        <v>1</v>
      </c>
      <c r="L5276" s="51"/>
      <c r="M5276" s="59">
        <v>6903.66</v>
      </c>
      <c r="N5276" s="51"/>
      <c r="O5276" s="82" t="s">
        <v>1</v>
      </c>
      <c r="P5276" s="51"/>
    </row>
    <row r="5277" spans="1:16">
      <c r="A5277" s="58" t="s">
        <v>1</v>
      </c>
      <c r="B5277" s="51"/>
      <c r="C5277" s="58" t="s">
        <v>290</v>
      </c>
      <c r="D5277" s="51"/>
      <c r="E5277" s="65" t="s">
        <v>291</v>
      </c>
      <c r="F5277" s="57"/>
      <c r="G5277" s="57"/>
      <c r="H5277" s="57"/>
      <c r="I5277" s="57"/>
      <c r="J5277" s="57"/>
      <c r="K5277" s="59" t="s">
        <v>1</v>
      </c>
      <c r="L5277" s="51"/>
      <c r="M5277" s="59">
        <v>7537.5</v>
      </c>
      <c r="N5277" s="51"/>
      <c r="O5277" s="82" t="s">
        <v>1</v>
      </c>
      <c r="P5277" s="51"/>
    </row>
    <row r="5278" spans="1:16">
      <c r="A5278" s="58" t="s">
        <v>1</v>
      </c>
      <c r="B5278" s="51"/>
      <c r="C5278" s="58" t="s">
        <v>251</v>
      </c>
      <c r="D5278" s="51"/>
      <c r="E5278" s="65" t="s">
        <v>246</v>
      </c>
      <c r="F5278" s="57"/>
      <c r="G5278" s="57"/>
      <c r="H5278" s="57"/>
      <c r="I5278" s="57"/>
      <c r="J5278" s="57"/>
      <c r="K5278" s="59" t="s">
        <v>1</v>
      </c>
      <c r="L5278" s="51"/>
      <c r="M5278" s="59">
        <v>351033.38</v>
      </c>
      <c r="N5278" s="51"/>
      <c r="O5278" s="82" t="s">
        <v>1</v>
      </c>
      <c r="P5278" s="51"/>
    </row>
    <row r="5279" spans="1:16">
      <c r="A5279" s="54" t="s">
        <v>1</v>
      </c>
      <c r="B5279" s="51"/>
      <c r="C5279" s="54" t="s">
        <v>292</v>
      </c>
      <c r="D5279" s="51"/>
      <c r="E5279" s="56" t="s">
        <v>293</v>
      </c>
      <c r="F5279" s="57"/>
      <c r="G5279" s="57"/>
      <c r="H5279" s="57"/>
      <c r="I5279" s="57"/>
      <c r="J5279" s="57"/>
      <c r="K5279" s="55">
        <v>1000</v>
      </c>
      <c r="L5279" s="51"/>
      <c r="M5279" s="55">
        <v>148</v>
      </c>
      <c r="N5279" s="51"/>
      <c r="O5279" s="81">
        <v>14.8</v>
      </c>
      <c r="P5279" s="51"/>
    </row>
    <row r="5280" spans="1:16">
      <c r="A5280" s="58" t="s">
        <v>1</v>
      </c>
      <c r="B5280" s="51"/>
      <c r="C5280" s="58" t="s">
        <v>294</v>
      </c>
      <c r="D5280" s="51"/>
      <c r="E5280" s="65" t="s">
        <v>295</v>
      </c>
      <c r="F5280" s="57"/>
      <c r="G5280" s="57"/>
      <c r="H5280" s="57"/>
      <c r="I5280" s="57"/>
      <c r="J5280" s="57"/>
      <c r="K5280" s="59" t="s">
        <v>1</v>
      </c>
      <c r="L5280" s="51"/>
      <c r="M5280" s="59">
        <v>148</v>
      </c>
      <c r="N5280" s="51"/>
      <c r="O5280" s="82" t="s">
        <v>1</v>
      </c>
      <c r="P5280" s="51"/>
    </row>
    <row r="5281" spans="1:16">
      <c r="A5281" s="54" t="s">
        <v>1</v>
      </c>
      <c r="B5281" s="51"/>
      <c r="C5281" s="54" t="s">
        <v>262</v>
      </c>
      <c r="D5281" s="51"/>
      <c r="E5281" s="56" t="s">
        <v>263</v>
      </c>
      <c r="F5281" s="57"/>
      <c r="G5281" s="57"/>
      <c r="H5281" s="57"/>
      <c r="I5281" s="57"/>
      <c r="J5281" s="57"/>
      <c r="K5281" s="55">
        <v>105000</v>
      </c>
      <c r="L5281" s="51"/>
      <c r="M5281" s="55">
        <v>96414.49</v>
      </c>
      <c r="N5281" s="51"/>
      <c r="O5281" s="81">
        <v>91.82</v>
      </c>
      <c r="P5281" s="51"/>
    </row>
    <row r="5282" spans="1:16">
      <c r="A5282" s="58" t="s">
        <v>1</v>
      </c>
      <c r="B5282" s="51"/>
      <c r="C5282" s="58" t="s">
        <v>264</v>
      </c>
      <c r="D5282" s="51"/>
      <c r="E5282" s="65" t="s">
        <v>265</v>
      </c>
      <c r="F5282" s="57"/>
      <c r="G5282" s="57"/>
      <c r="H5282" s="57"/>
      <c r="I5282" s="57"/>
      <c r="J5282" s="57"/>
      <c r="K5282" s="59" t="s">
        <v>1</v>
      </c>
      <c r="L5282" s="51"/>
      <c r="M5282" s="59">
        <v>15172.2</v>
      </c>
      <c r="N5282" s="51"/>
      <c r="O5282" s="82" t="s">
        <v>1</v>
      </c>
      <c r="P5282" s="51"/>
    </row>
    <row r="5283" spans="1:16">
      <c r="A5283" s="58" t="s">
        <v>1</v>
      </c>
      <c r="B5283" s="51"/>
      <c r="C5283" s="58" t="s">
        <v>298</v>
      </c>
      <c r="D5283" s="51"/>
      <c r="E5283" s="65" t="s">
        <v>299</v>
      </c>
      <c r="F5283" s="57"/>
      <c r="G5283" s="57"/>
      <c r="H5283" s="57"/>
      <c r="I5283" s="57"/>
      <c r="J5283" s="57"/>
      <c r="K5283" s="59" t="s">
        <v>1</v>
      </c>
      <c r="L5283" s="51"/>
      <c r="M5283" s="59">
        <v>18039.919999999998</v>
      </c>
      <c r="N5283" s="51"/>
      <c r="O5283" s="82" t="s">
        <v>1</v>
      </c>
      <c r="P5283" s="51"/>
    </row>
    <row r="5284" spans="1:16">
      <c r="A5284" s="58" t="s">
        <v>1</v>
      </c>
      <c r="B5284" s="51"/>
      <c r="C5284" s="58" t="s">
        <v>305</v>
      </c>
      <c r="D5284" s="51"/>
      <c r="E5284" s="65" t="s">
        <v>306</v>
      </c>
      <c r="F5284" s="57"/>
      <c r="G5284" s="57"/>
      <c r="H5284" s="57"/>
      <c r="I5284" s="57"/>
      <c r="J5284" s="57"/>
      <c r="K5284" s="59" t="s">
        <v>1</v>
      </c>
      <c r="L5284" s="51"/>
      <c r="M5284" s="59">
        <v>63202.37</v>
      </c>
      <c r="N5284" s="51"/>
      <c r="O5284" s="82" t="s">
        <v>1</v>
      </c>
      <c r="P5284" s="51"/>
    </row>
    <row r="5285" spans="1:16">
      <c r="A5285" s="54" t="s">
        <v>1</v>
      </c>
      <c r="B5285" s="51"/>
      <c r="C5285" s="54" t="s">
        <v>450</v>
      </c>
      <c r="D5285" s="51"/>
      <c r="E5285" s="56" t="s">
        <v>451</v>
      </c>
      <c r="F5285" s="57"/>
      <c r="G5285" s="57"/>
      <c r="H5285" s="57"/>
      <c r="I5285" s="57"/>
      <c r="J5285" s="57"/>
      <c r="K5285" s="55">
        <v>745000</v>
      </c>
      <c r="L5285" s="51"/>
      <c r="M5285" s="55">
        <v>197578</v>
      </c>
      <c r="N5285" s="51"/>
      <c r="O5285" s="81">
        <v>26.52</v>
      </c>
      <c r="P5285" s="51"/>
    </row>
    <row r="5286" spans="1:16">
      <c r="A5286" s="58" t="s">
        <v>1</v>
      </c>
      <c r="B5286" s="51"/>
      <c r="C5286" s="58" t="s">
        <v>452</v>
      </c>
      <c r="D5286" s="51"/>
      <c r="E5286" s="65" t="s">
        <v>451</v>
      </c>
      <c r="F5286" s="57"/>
      <c r="G5286" s="57"/>
      <c r="H5286" s="57"/>
      <c r="I5286" s="57"/>
      <c r="J5286" s="57"/>
      <c r="K5286" s="59" t="s">
        <v>1</v>
      </c>
      <c r="L5286" s="51"/>
      <c r="M5286" s="59">
        <v>197578</v>
      </c>
      <c r="N5286" s="51"/>
      <c r="O5286" s="82" t="s">
        <v>1</v>
      </c>
      <c r="P5286" s="51"/>
    </row>
    <row r="5287" spans="1:16">
      <c r="A5287" s="62" t="s">
        <v>1</v>
      </c>
      <c r="B5287" s="51"/>
      <c r="C5287" s="62" t="s">
        <v>386</v>
      </c>
      <c r="D5287" s="51"/>
      <c r="E5287" s="51"/>
      <c r="F5287" s="51"/>
      <c r="G5287" s="51"/>
      <c r="H5287" s="51"/>
      <c r="I5287" s="51"/>
      <c r="J5287" s="51"/>
      <c r="K5287" s="63">
        <v>190596.1</v>
      </c>
      <c r="L5287" s="51"/>
      <c r="M5287" s="63">
        <v>38043.08</v>
      </c>
      <c r="N5287" s="51"/>
      <c r="O5287" s="76">
        <v>19.96</v>
      </c>
      <c r="P5287" s="51"/>
    </row>
    <row r="5288" spans="1:16">
      <c r="A5288" s="62" t="s">
        <v>1</v>
      </c>
      <c r="B5288" s="51"/>
      <c r="C5288" s="62" t="s">
        <v>387</v>
      </c>
      <c r="D5288" s="51"/>
      <c r="E5288" s="51"/>
      <c r="F5288" s="51"/>
      <c r="G5288" s="51"/>
      <c r="H5288" s="51"/>
      <c r="I5288" s="51"/>
      <c r="J5288" s="51"/>
      <c r="K5288" s="63">
        <v>190596.1</v>
      </c>
      <c r="L5288" s="51"/>
      <c r="M5288" s="63">
        <v>38043.08</v>
      </c>
      <c r="N5288" s="51"/>
      <c r="O5288" s="76">
        <v>19.96</v>
      </c>
      <c r="P5288" s="51"/>
    </row>
    <row r="5289" spans="1:16">
      <c r="A5289" s="54" t="s">
        <v>1</v>
      </c>
      <c r="B5289" s="51"/>
      <c r="C5289" s="54" t="s">
        <v>231</v>
      </c>
      <c r="D5289" s="51"/>
      <c r="E5289" s="56" t="s">
        <v>232</v>
      </c>
      <c r="F5289" s="57"/>
      <c r="G5289" s="57"/>
      <c r="H5289" s="57"/>
      <c r="I5289" s="57"/>
      <c r="J5289" s="57"/>
      <c r="K5289" s="55">
        <v>10000</v>
      </c>
      <c r="L5289" s="51"/>
      <c r="M5289" s="55">
        <v>0</v>
      </c>
      <c r="N5289" s="51"/>
      <c r="O5289" s="81">
        <v>0</v>
      </c>
      <c r="P5289" s="51"/>
    </row>
    <row r="5290" spans="1:16">
      <c r="A5290" s="58" t="s">
        <v>1</v>
      </c>
      <c r="B5290" s="51"/>
      <c r="C5290" s="58" t="s">
        <v>258</v>
      </c>
      <c r="D5290" s="51"/>
      <c r="E5290" s="65" t="s">
        <v>259</v>
      </c>
      <c r="F5290" s="57"/>
      <c r="G5290" s="57"/>
      <c r="H5290" s="57"/>
      <c r="I5290" s="57"/>
      <c r="J5290" s="57"/>
      <c r="K5290" s="59" t="s">
        <v>1</v>
      </c>
      <c r="L5290" s="51"/>
      <c r="M5290" s="59">
        <v>0</v>
      </c>
      <c r="N5290" s="51"/>
      <c r="O5290" s="82" t="s">
        <v>1</v>
      </c>
      <c r="P5290" s="51"/>
    </row>
    <row r="5291" spans="1:16">
      <c r="A5291" s="54" t="s">
        <v>1</v>
      </c>
      <c r="B5291" s="51"/>
      <c r="C5291" s="54" t="s">
        <v>239</v>
      </c>
      <c r="D5291" s="51"/>
      <c r="E5291" s="56" t="s">
        <v>240</v>
      </c>
      <c r="F5291" s="57"/>
      <c r="G5291" s="57"/>
      <c r="H5291" s="57"/>
      <c r="I5291" s="57"/>
      <c r="J5291" s="57"/>
      <c r="K5291" s="55">
        <v>100596.1</v>
      </c>
      <c r="L5291" s="51"/>
      <c r="M5291" s="55">
        <v>23543.08</v>
      </c>
      <c r="N5291" s="51"/>
      <c r="O5291" s="81">
        <v>23.4</v>
      </c>
      <c r="P5291" s="51"/>
    </row>
    <row r="5292" spans="1:16">
      <c r="A5292" s="58" t="s">
        <v>1</v>
      </c>
      <c r="B5292" s="51"/>
      <c r="C5292" s="58" t="s">
        <v>274</v>
      </c>
      <c r="D5292" s="51"/>
      <c r="E5292" s="65" t="s">
        <v>275</v>
      </c>
      <c r="F5292" s="57"/>
      <c r="G5292" s="57"/>
      <c r="H5292" s="57"/>
      <c r="I5292" s="57"/>
      <c r="J5292" s="57"/>
      <c r="K5292" s="59" t="s">
        <v>1</v>
      </c>
      <c r="L5292" s="51"/>
      <c r="M5292" s="59">
        <v>1500</v>
      </c>
      <c r="N5292" s="51"/>
      <c r="O5292" s="82" t="s">
        <v>1</v>
      </c>
      <c r="P5292" s="51"/>
    </row>
    <row r="5293" spans="1:16">
      <c r="A5293" s="58" t="s">
        <v>1</v>
      </c>
      <c r="B5293" s="51"/>
      <c r="C5293" s="58" t="s">
        <v>241</v>
      </c>
      <c r="D5293" s="51"/>
      <c r="E5293" s="65" t="s">
        <v>242</v>
      </c>
      <c r="F5293" s="57"/>
      <c r="G5293" s="57"/>
      <c r="H5293" s="57"/>
      <c r="I5293" s="57"/>
      <c r="J5293" s="57"/>
      <c r="K5293" s="59" t="s">
        <v>1</v>
      </c>
      <c r="L5293" s="51"/>
      <c r="M5293" s="59">
        <v>17793.080000000002</v>
      </c>
      <c r="N5293" s="51"/>
      <c r="O5293" s="82" t="s">
        <v>1</v>
      </c>
      <c r="P5293" s="51"/>
    </row>
    <row r="5294" spans="1:16">
      <c r="A5294" s="58" t="s">
        <v>1</v>
      </c>
      <c r="B5294" s="51"/>
      <c r="C5294" s="58" t="s">
        <v>280</v>
      </c>
      <c r="D5294" s="51"/>
      <c r="E5294" s="65" t="s">
        <v>281</v>
      </c>
      <c r="F5294" s="57"/>
      <c r="G5294" s="57"/>
      <c r="H5294" s="57"/>
      <c r="I5294" s="57"/>
      <c r="J5294" s="57"/>
      <c r="K5294" s="59" t="s">
        <v>1</v>
      </c>
      <c r="L5294" s="51"/>
      <c r="M5294" s="59">
        <v>1250</v>
      </c>
      <c r="N5294" s="51"/>
      <c r="O5294" s="82" t="s">
        <v>1</v>
      </c>
      <c r="P5294" s="51"/>
    </row>
    <row r="5295" spans="1:16">
      <c r="A5295" s="58" t="s">
        <v>1</v>
      </c>
      <c r="B5295" s="51"/>
      <c r="C5295" s="58" t="s">
        <v>284</v>
      </c>
      <c r="D5295" s="51"/>
      <c r="E5295" s="65" t="s">
        <v>285</v>
      </c>
      <c r="F5295" s="57"/>
      <c r="G5295" s="57"/>
      <c r="H5295" s="57"/>
      <c r="I5295" s="57"/>
      <c r="J5295" s="57"/>
      <c r="K5295" s="59" t="s">
        <v>1</v>
      </c>
      <c r="L5295" s="51"/>
      <c r="M5295" s="59">
        <v>3000</v>
      </c>
      <c r="N5295" s="51"/>
      <c r="O5295" s="82" t="s">
        <v>1</v>
      </c>
      <c r="P5295" s="51"/>
    </row>
    <row r="5296" spans="1:16">
      <c r="A5296" s="54" t="s">
        <v>1</v>
      </c>
      <c r="B5296" s="51"/>
      <c r="C5296" s="54" t="s">
        <v>245</v>
      </c>
      <c r="D5296" s="51"/>
      <c r="E5296" s="56" t="s">
        <v>246</v>
      </c>
      <c r="F5296" s="57"/>
      <c r="G5296" s="57"/>
      <c r="H5296" s="57"/>
      <c r="I5296" s="57"/>
      <c r="J5296" s="57"/>
      <c r="K5296" s="55">
        <v>80000</v>
      </c>
      <c r="L5296" s="51"/>
      <c r="M5296" s="55">
        <v>14500</v>
      </c>
      <c r="N5296" s="51"/>
      <c r="O5296" s="81">
        <v>18.13</v>
      </c>
      <c r="P5296" s="51"/>
    </row>
    <row r="5297" spans="1:16">
      <c r="A5297" s="58" t="s">
        <v>1</v>
      </c>
      <c r="B5297" s="51"/>
      <c r="C5297" s="58" t="s">
        <v>251</v>
      </c>
      <c r="D5297" s="51"/>
      <c r="E5297" s="65" t="s">
        <v>246</v>
      </c>
      <c r="F5297" s="57"/>
      <c r="G5297" s="57"/>
      <c r="H5297" s="57"/>
      <c r="I5297" s="57"/>
      <c r="J5297" s="57"/>
      <c r="K5297" s="59" t="s">
        <v>1</v>
      </c>
      <c r="L5297" s="51"/>
      <c r="M5297" s="59">
        <v>14500</v>
      </c>
      <c r="N5297" s="51"/>
      <c r="O5297" s="82" t="s">
        <v>1</v>
      </c>
      <c r="P5297" s="51"/>
    </row>
    <row r="5298" spans="1:16">
      <c r="A5298" s="62" t="s">
        <v>1</v>
      </c>
      <c r="B5298" s="51"/>
      <c r="C5298" s="62" t="s">
        <v>388</v>
      </c>
      <c r="D5298" s="51"/>
      <c r="E5298" s="51"/>
      <c r="F5298" s="51"/>
      <c r="G5298" s="51"/>
      <c r="H5298" s="51"/>
      <c r="I5298" s="51"/>
      <c r="J5298" s="51"/>
      <c r="K5298" s="63">
        <v>570204.56999999995</v>
      </c>
      <c r="L5298" s="51"/>
      <c r="M5298" s="63">
        <v>258672.37</v>
      </c>
      <c r="N5298" s="51"/>
      <c r="O5298" s="76">
        <v>45.36</v>
      </c>
      <c r="P5298" s="51"/>
    </row>
    <row r="5299" spans="1:16">
      <c r="A5299" s="62" t="s">
        <v>1</v>
      </c>
      <c r="B5299" s="51"/>
      <c r="C5299" s="62" t="s">
        <v>389</v>
      </c>
      <c r="D5299" s="51"/>
      <c r="E5299" s="51"/>
      <c r="F5299" s="51"/>
      <c r="G5299" s="51"/>
      <c r="H5299" s="51"/>
      <c r="I5299" s="51"/>
      <c r="J5299" s="51"/>
      <c r="K5299" s="63">
        <v>570204.56999999995</v>
      </c>
      <c r="L5299" s="51"/>
      <c r="M5299" s="63">
        <v>258672.37</v>
      </c>
      <c r="N5299" s="51"/>
      <c r="O5299" s="76">
        <v>45.36</v>
      </c>
      <c r="P5299" s="51"/>
    </row>
    <row r="5300" spans="1:16">
      <c r="A5300" s="54" t="s">
        <v>1</v>
      </c>
      <c r="B5300" s="51"/>
      <c r="C5300" s="54" t="s">
        <v>231</v>
      </c>
      <c r="D5300" s="51"/>
      <c r="E5300" s="56" t="s">
        <v>232</v>
      </c>
      <c r="F5300" s="57"/>
      <c r="G5300" s="57"/>
      <c r="H5300" s="57"/>
      <c r="I5300" s="57"/>
      <c r="J5300" s="57"/>
      <c r="K5300" s="55">
        <v>10000</v>
      </c>
      <c r="L5300" s="51"/>
      <c r="M5300" s="55">
        <v>0</v>
      </c>
      <c r="N5300" s="51"/>
      <c r="O5300" s="81">
        <v>0</v>
      </c>
      <c r="P5300" s="51"/>
    </row>
    <row r="5301" spans="1:16">
      <c r="A5301" s="58" t="s">
        <v>1</v>
      </c>
      <c r="B5301" s="51"/>
      <c r="C5301" s="58" t="s">
        <v>258</v>
      </c>
      <c r="D5301" s="51"/>
      <c r="E5301" s="65" t="s">
        <v>259</v>
      </c>
      <c r="F5301" s="57"/>
      <c r="G5301" s="57"/>
      <c r="H5301" s="57"/>
      <c r="I5301" s="57"/>
      <c r="J5301" s="57"/>
      <c r="K5301" s="59" t="s">
        <v>1</v>
      </c>
      <c r="L5301" s="51"/>
      <c r="M5301" s="59">
        <v>0</v>
      </c>
      <c r="N5301" s="51"/>
      <c r="O5301" s="82" t="s">
        <v>1</v>
      </c>
      <c r="P5301" s="51"/>
    </row>
    <row r="5302" spans="1:16">
      <c r="A5302" s="54" t="s">
        <v>1</v>
      </c>
      <c r="B5302" s="51"/>
      <c r="C5302" s="54" t="s">
        <v>235</v>
      </c>
      <c r="D5302" s="51"/>
      <c r="E5302" s="56" t="s">
        <v>236</v>
      </c>
      <c r="F5302" s="57"/>
      <c r="G5302" s="57"/>
      <c r="H5302" s="57"/>
      <c r="I5302" s="57"/>
      <c r="J5302" s="57"/>
      <c r="K5302" s="55">
        <v>50000</v>
      </c>
      <c r="L5302" s="51"/>
      <c r="M5302" s="55">
        <v>21516.67</v>
      </c>
      <c r="N5302" s="51"/>
      <c r="O5302" s="81">
        <v>43.03</v>
      </c>
      <c r="P5302" s="51"/>
    </row>
    <row r="5303" spans="1:16">
      <c r="A5303" s="58" t="s">
        <v>1</v>
      </c>
      <c r="B5303" s="51"/>
      <c r="C5303" s="58" t="s">
        <v>327</v>
      </c>
      <c r="D5303" s="51"/>
      <c r="E5303" s="65" t="s">
        <v>328</v>
      </c>
      <c r="F5303" s="57"/>
      <c r="G5303" s="57"/>
      <c r="H5303" s="57"/>
      <c r="I5303" s="57"/>
      <c r="J5303" s="57"/>
      <c r="K5303" s="59" t="s">
        <v>1</v>
      </c>
      <c r="L5303" s="51"/>
      <c r="M5303" s="59">
        <v>21516.67</v>
      </c>
      <c r="N5303" s="51"/>
      <c r="O5303" s="82" t="s">
        <v>1</v>
      </c>
      <c r="P5303" s="51"/>
    </row>
    <row r="5304" spans="1:16">
      <c r="A5304" s="54" t="s">
        <v>1</v>
      </c>
      <c r="B5304" s="51"/>
      <c r="C5304" s="54" t="s">
        <v>239</v>
      </c>
      <c r="D5304" s="51"/>
      <c r="E5304" s="56" t="s">
        <v>240</v>
      </c>
      <c r="F5304" s="57"/>
      <c r="G5304" s="57"/>
      <c r="H5304" s="57"/>
      <c r="I5304" s="57"/>
      <c r="J5304" s="57"/>
      <c r="K5304" s="55">
        <v>250204.57</v>
      </c>
      <c r="L5304" s="51"/>
      <c r="M5304" s="55">
        <v>101603.83</v>
      </c>
      <c r="N5304" s="51"/>
      <c r="O5304" s="81">
        <v>40.61</v>
      </c>
      <c r="P5304" s="51"/>
    </row>
    <row r="5305" spans="1:16">
      <c r="A5305" s="58" t="s">
        <v>1</v>
      </c>
      <c r="B5305" s="51"/>
      <c r="C5305" s="58" t="s">
        <v>274</v>
      </c>
      <c r="D5305" s="51"/>
      <c r="E5305" s="65" t="s">
        <v>275</v>
      </c>
      <c r="F5305" s="57"/>
      <c r="G5305" s="57"/>
      <c r="H5305" s="57"/>
      <c r="I5305" s="57"/>
      <c r="J5305" s="57"/>
      <c r="K5305" s="59" t="s">
        <v>1</v>
      </c>
      <c r="L5305" s="51"/>
      <c r="M5305" s="59">
        <v>0</v>
      </c>
      <c r="N5305" s="51"/>
      <c r="O5305" s="82" t="s">
        <v>1</v>
      </c>
      <c r="P5305" s="51"/>
    </row>
    <row r="5306" spans="1:16">
      <c r="A5306" s="58" t="s">
        <v>1</v>
      </c>
      <c r="B5306" s="51"/>
      <c r="C5306" s="58" t="s">
        <v>280</v>
      </c>
      <c r="D5306" s="51"/>
      <c r="E5306" s="65" t="s">
        <v>281</v>
      </c>
      <c r="F5306" s="57"/>
      <c r="G5306" s="57"/>
      <c r="H5306" s="57"/>
      <c r="I5306" s="57"/>
      <c r="J5306" s="57"/>
      <c r="K5306" s="59" t="s">
        <v>1</v>
      </c>
      <c r="L5306" s="51"/>
      <c r="M5306" s="59">
        <v>1875</v>
      </c>
      <c r="N5306" s="51"/>
      <c r="O5306" s="82" t="s">
        <v>1</v>
      </c>
      <c r="P5306" s="51"/>
    </row>
    <row r="5307" spans="1:16">
      <c r="A5307" s="58" t="s">
        <v>1</v>
      </c>
      <c r="B5307" s="51"/>
      <c r="C5307" s="58" t="s">
        <v>243</v>
      </c>
      <c r="D5307" s="51"/>
      <c r="E5307" s="65" t="s">
        <v>244</v>
      </c>
      <c r="F5307" s="57"/>
      <c r="G5307" s="57"/>
      <c r="H5307" s="57"/>
      <c r="I5307" s="57"/>
      <c r="J5307" s="57"/>
      <c r="K5307" s="59" t="s">
        <v>1</v>
      </c>
      <c r="L5307" s="51"/>
      <c r="M5307" s="59">
        <v>86823.93</v>
      </c>
      <c r="N5307" s="51"/>
      <c r="O5307" s="82" t="s">
        <v>1</v>
      </c>
      <c r="P5307" s="51"/>
    </row>
    <row r="5308" spans="1:16">
      <c r="A5308" s="58" t="s">
        <v>1</v>
      </c>
      <c r="B5308" s="51"/>
      <c r="C5308" s="58" t="s">
        <v>284</v>
      </c>
      <c r="D5308" s="51"/>
      <c r="E5308" s="65" t="s">
        <v>285</v>
      </c>
      <c r="F5308" s="57"/>
      <c r="G5308" s="57"/>
      <c r="H5308" s="57"/>
      <c r="I5308" s="57"/>
      <c r="J5308" s="57"/>
      <c r="K5308" s="59" t="s">
        <v>1</v>
      </c>
      <c r="L5308" s="51"/>
      <c r="M5308" s="59">
        <v>12904.9</v>
      </c>
      <c r="N5308" s="51"/>
      <c r="O5308" s="82" t="s">
        <v>1</v>
      </c>
      <c r="P5308" s="51"/>
    </row>
    <row r="5309" spans="1:16">
      <c r="A5309" s="54" t="s">
        <v>1</v>
      </c>
      <c r="B5309" s="51"/>
      <c r="C5309" s="54" t="s">
        <v>300</v>
      </c>
      <c r="D5309" s="51"/>
      <c r="E5309" s="56" t="s">
        <v>301</v>
      </c>
      <c r="F5309" s="57"/>
      <c r="G5309" s="57"/>
      <c r="H5309" s="57"/>
      <c r="I5309" s="57"/>
      <c r="J5309" s="57"/>
      <c r="K5309" s="55">
        <v>160000</v>
      </c>
      <c r="L5309" s="51"/>
      <c r="M5309" s="55">
        <v>128434.1</v>
      </c>
      <c r="N5309" s="51"/>
      <c r="O5309" s="81">
        <v>80.27</v>
      </c>
      <c r="P5309" s="51"/>
    </row>
    <row r="5310" spans="1:16">
      <c r="A5310" s="58" t="s">
        <v>1</v>
      </c>
      <c r="B5310" s="51"/>
      <c r="C5310" s="58" t="s">
        <v>302</v>
      </c>
      <c r="D5310" s="51"/>
      <c r="E5310" s="65" t="s">
        <v>301</v>
      </c>
      <c r="F5310" s="57"/>
      <c r="G5310" s="57"/>
      <c r="H5310" s="57"/>
      <c r="I5310" s="57"/>
      <c r="J5310" s="57"/>
      <c r="K5310" s="59" t="s">
        <v>1</v>
      </c>
      <c r="L5310" s="51"/>
      <c r="M5310" s="59">
        <v>128434.1</v>
      </c>
      <c r="N5310" s="51"/>
      <c r="O5310" s="82" t="s">
        <v>1</v>
      </c>
      <c r="P5310" s="51"/>
    </row>
    <row r="5311" spans="1:16">
      <c r="A5311" s="54" t="s">
        <v>1</v>
      </c>
      <c r="B5311" s="51"/>
      <c r="C5311" s="54" t="s">
        <v>245</v>
      </c>
      <c r="D5311" s="51"/>
      <c r="E5311" s="56" t="s">
        <v>246</v>
      </c>
      <c r="F5311" s="57"/>
      <c r="G5311" s="57"/>
      <c r="H5311" s="57"/>
      <c r="I5311" s="57"/>
      <c r="J5311" s="57"/>
      <c r="K5311" s="55">
        <v>100000</v>
      </c>
      <c r="L5311" s="51"/>
      <c r="M5311" s="55">
        <v>7117.77</v>
      </c>
      <c r="N5311" s="51"/>
      <c r="O5311" s="81">
        <v>7.12</v>
      </c>
      <c r="P5311" s="51"/>
    </row>
    <row r="5312" spans="1:16">
      <c r="A5312" s="58" t="s">
        <v>1</v>
      </c>
      <c r="B5312" s="51"/>
      <c r="C5312" s="58" t="s">
        <v>251</v>
      </c>
      <c r="D5312" s="51"/>
      <c r="E5312" s="65" t="s">
        <v>246</v>
      </c>
      <c r="F5312" s="57"/>
      <c r="G5312" s="57"/>
      <c r="H5312" s="57"/>
      <c r="I5312" s="57"/>
      <c r="J5312" s="57"/>
      <c r="K5312" s="59" t="s">
        <v>1</v>
      </c>
      <c r="L5312" s="51"/>
      <c r="M5312" s="59">
        <v>7117.77</v>
      </c>
      <c r="N5312" s="51"/>
      <c r="O5312" s="82" t="s">
        <v>1</v>
      </c>
      <c r="P5312" s="51"/>
    </row>
    <row r="5313" spans="1:16">
      <c r="A5313" s="62" t="s">
        <v>1</v>
      </c>
      <c r="B5313" s="51"/>
      <c r="C5313" s="62" t="s">
        <v>390</v>
      </c>
      <c r="D5313" s="51"/>
      <c r="E5313" s="51"/>
      <c r="F5313" s="51"/>
      <c r="G5313" s="51"/>
      <c r="H5313" s="51"/>
      <c r="I5313" s="51"/>
      <c r="J5313" s="51"/>
      <c r="K5313" s="63">
        <v>202834.45</v>
      </c>
      <c r="L5313" s="51"/>
      <c r="M5313" s="63">
        <v>167125.5</v>
      </c>
      <c r="N5313" s="51"/>
      <c r="O5313" s="76">
        <v>82.4</v>
      </c>
      <c r="P5313" s="51"/>
    </row>
    <row r="5314" spans="1:16">
      <c r="A5314" s="62" t="s">
        <v>1</v>
      </c>
      <c r="B5314" s="51"/>
      <c r="C5314" s="62" t="s">
        <v>391</v>
      </c>
      <c r="D5314" s="51"/>
      <c r="E5314" s="51"/>
      <c r="F5314" s="51"/>
      <c r="G5314" s="51"/>
      <c r="H5314" s="51"/>
      <c r="I5314" s="51"/>
      <c r="J5314" s="51"/>
      <c r="K5314" s="63">
        <v>202834.45</v>
      </c>
      <c r="L5314" s="51"/>
      <c r="M5314" s="63">
        <v>167125.5</v>
      </c>
      <c r="N5314" s="51"/>
      <c r="O5314" s="76">
        <v>82.4</v>
      </c>
      <c r="P5314" s="51"/>
    </row>
    <row r="5315" spans="1:16">
      <c r="A5315" s="54" t="s">
        <v>1</v>
      </c>
      <c r="B5315" s="51"/>
      <c r="C5315" s="54" t="s">
        <v>231</v>
      </c>
      <c r="D5315" s="51"/>
      <c r="E5315" s="56" t="s">
        <v>232</v>
      </c>
      <c r="F5315" s="57"/>
      <c r="G5315" s="57"/>
      <c r="H5315" s="57"/>
      <c r="I5315" s="57"/>
      <c r="J5315" s="57"/>
      <c r="K5315" s="55">
        <v>14834.45</v>
      </c>
      <c r="L5315" s="51"/>
      <c r="M5315" s="55">
        <v>8081.07</v>
      </c>
      <c r="N5315" s="51"/>
      <c r="O5315" s="81">
        <v>54.48</v>
      </c>
      <c r="P5315" s="51"/>
    </row>
    <row r="5316" spans="1:16">
      <c r="A5316" s="58" t="s">
        <v>1</v>
      </c>
      <c r="B5316" s="51"/>
      <c r="C5316" s="58" t="s">
        <v>258</v>
      </c>
      <c r="D5316" s="51"/>
      <c r="E5316" s="65" t="s">
        <v>259</v>
      </c>
      <c r="F5316" s="57"/>
      <c r="G5316" s="57"/>
      <c r="H5316" s="57"/>
      <c r="I5316" s="57"/>
      <c r="J5316" s="57"/>
      <c r="K5316" s="59" t="s">
        <v>1</v>
      </c>
      <c r="L5316" s="51"/>
      <c r="M5316" s="59">
        <v>8081.07</v>
      </c>
      <c r="N5316" s="51"/>
      <c r="O5316" s="82" t="s">
        <v>1</v>
      </c>
      <c r="P5316" s="51"/>
    </row>
    <row r="5317" spans="1:16">
      <c r="A5317" s="54" t="s">
        <v>1</v>
      </c>
      <c r="B5317" s="51"/>
      <c r="C5317" s="54" t="s">
        <v>239</v>
      </c>
      <c r="D5317" s="51"/>
      <c r="E5317" s="56" t="s">
        <v>240</v>
      </c>
      <c r="F5317" s="57"/>
      <c r="G5317" s="57"/>
      <c r="H5317" s="57"/>
      <c r="I5317" s="57"/>
      <c r="J5317" s="57"/>
      <c r="K5317" s="55">
        <v>188000</v>
      </c>
      <c r="L5317" s="51"/>
      <c r="M5317" s="55">
        <v>159044.43</v>
      </c>
      <c r="N5317" s="51"/>
      <c r="O5317" s="81">
        <v>84.6</v>
      </c>
      <c r="P5317" s="51"/>
    </row>
    <row r="5318" spans="1:16">
      <c r="A5318" s="58" t="s">
        <v>1</v>
      </c>
      <c r="B5318" s="51"/>
      <c r="C5318" s="58" t="s">
        <v>274</v>
      </c>
      <c r="D5318" s="51"/>
      <c r="E5318" s="65" t="s">
        <v>275</v>
      </c>
      <c r="F5318" s="57"/>
      <c r="G5318" s="57"/>
      <c r="H5318" s="57"/>
      <c r="I5318" s="57"/>
      <c r="J5318" s="57"/>
      <c r="K5318" s="59" t="s">
        <v>1</v>
      </c>
      <c r="L5318" s="51"/>
      <c r="M5318" s="59">
        <v>14750</v>
      </c>
      <c r="N5318" s="51"/>
      <c r="O5318" s="82" t="s">
        <v>1</v>
      </c>
      <c r="P5318" s="51"/>
    </row>
    <row r="5319" spans="1:16">
      <c r="A5319" s="58" t="s">
        <v>1</v>
      </c>
      <c r="B5319" s="51"/>
      <c r="C5319" s="58" t="s">
        <v>276</v>
      </c>
      <c r="D5319" s="51"/>
      <c r="E5319" s="65" t="s">
        <v>277</v>
      </c>
      <c r="F5319" s="57"/>
      <c r="G5319" s="57"/>
      <c r="H5319" s="57"/>
      <c r="I5319" s="57"/>
      <c r="J5319" s="57"/>
      <c r="K5319" s="59" t="s">
        <v>1</v>
      </c>
      <c r="L5319" s="51"/>
      <c r="M5319" s="59">
        <v>0</v>
      </c>
      <c r="N5319" s="51"/>
      <c r="O5319" s="82" t="s">
        <v>1</v>
      </c>
      <c r="P5319" s="51"/>
    </row>
    <row r="5320" spans="1:16">
      <c r="A5320" s="58" t="s">
        <v>1</v>
      </c>
      <c r="B5320" s="51"/>
      <c r="C5320" s="58" t="s">
        <v>243</v>
      </c>
      <c r="D5320" s="51"/>
      <c r="E5320" s="65" t="s">
        <v>244</v>
      </c>
      <c r="F5320" s="57"/>
      <c r="G5320" s="57"/>
      <c r="H5320" s="57"/>
      <c r="I5320" s="57"/>
      <c r="J5320" s="57"/>
      <c r="K5320" s="59" t="s">
        <v>1</v>
      </c>
      <c r="L5320" s="51"/>
      <c r="M5320" s="59">
        <v>144294.43</v>
      </c>
      <c r="N5320" s="51"/>
      <c r="O5320" s="82" t="s">
        <v>1</v>
      </c>
      <c r="P5320" s="51"/>
    </row>
    <row r="5321" spans="1:16">
      <c r="A5321" s="68" t="s">
        <v>1</v>
      </c>
      <c r="B5321" s="51"/>
      <c r="C5321" s="68" t="s">
        <v>935</v>
      </c>
      <c r="D5321" s="51"/>
      <c r="E5321" s="51"/>
      <c r="F5321" s="51"/>
      <c r="G5321" s="51"/>
      <c r="H5321" s="51"/>
      <c r="I5321" s="51"/>
      <c r="J5321" s="51"/>
      <c r="K5321" s="69">
        <v>7047710.3300000001</v>
      </c>
      <c r="L5321" s="51"/>
      <c r="M5321" s="69">
        <v>3044284.66</v>
      </c>
      <c r="N5321" s="51"/>
      <c r="O5321" s="75">
        <v>43.2</v>
      </c>
      <c r="P5321" s="51"/>
    </row>
    <row r="5322" spans="1:16">
      <c r="A5322" s="66" t="s">
        <v>1</v>
      </c>
      <c r="B5322" s="51"/>
      <c r="C5322" s="66" t="s">
        <v>652</v>
      </c>
      <c r="D5322" s="51"/>
      <c r="E5322" s="70" t="s">
        <v>653</v>
      </c>
      <c r="F5322" s="57"/>
      <c r="G5322" s="57"/>
      <c r="H5322" s="57"/>
      <c r="I5322" s="57"/>
      <c r="J5322" s="57"/>
      <c r="K5322" s="67">
        <v>7047710.3300000001</v>
      </c>
      <c r="L5322" s="51"/>
      <c r="M5322" s="67">
        <v>3044284.66</v>
      </c>
      <c r="N5322" s="51"/>
      <c r="O5322" s="79">
        <v>43.2</v>
      </c>
      <c r="P5322" s="51"/>
    </row>
    <row r="5323" spans="1:16">
      <c r="A5323" s="60"/>
      <c r="B5323" s="51"/>
      <c r="C5323" s="60" t="s">
        <v>662</v>
      </c>
      <c r="D5323" s="51"/>
      <c r="E5323" s="64" t="s">
        <v>663</v>
      </c>
      <c r="F5323" s="57"/>
      <c r="G5323" s="57"/>
      <c r="H5323" s="57"/>
      <c r="I5323" s="57"/>
      <c r="J5323" s="57"/>
      <c r="K5323" s="61">
        <v>7047710.3300000001</v>
      </c>
      <c r="L5323" s="51"/>
      <c r="M5323" s="61">
        <v>3044284.66</v>
      </c>
      <c r="N5323" s="51"/>
      <c r="O5323" s="80">
        <v>43.2</v>
      </c>
      <c r="P5323" s="51"/>
    </row>
    <row r="5324" spans="1:16">
      <c r="A5324" s="62" t="s">
        <v>1</v>
      </c>
      <c r="B5324" s="51"/>
      <c r="C5324" s="62" t="s">
        <v>384</v>
      </c>
      <c r="D5324" s="51"/>
      <c r="E5324" s="51"/>
      <c r="F5324" s="51"/>
      <c r="G5324" s="51"/>
      <c r="H5324" s="51"/>
      <c r="I5324" s="51"/>
      <c r="J5324" s="51"/>
      <c r="K5324" s="63">
        <v>4926500</v>
      </c>
      <c r="L5324" s="51"/>
      <c r="M5324" s="63">
        <v>2279315.1</v>
      </c>
      <c r="N5324" s="51"/>
      <c r="O5324" s="76">
        <v>46.27</v>
      </c>
      <c r="P5324" s="51"/>
    </row>
    <row r="5325" spans="1:16">
      <c r="A5325" s="62" t="s">
        <v>1</v>
      </c>
      <c r="B5325" s="51"/>
      <c r="C5325" s="62" t="s">
        <v>385</v>
      </c>
      <c r="D5325" s="51"/>
      <c r="E5325" s="51"/>
      <c r="F5325" s="51"/>
      <c r="G5325" s="51"/>
      <c r="H5325" s="51"/>
      <c r="I5325" s="51"/>
      <c r="J5325" s="51"/>
      <c r="K5325" s="63">
        <v>4926500</v>
      </c>
      <c r="L5325" s="51"/>
      <c r="M5325" s="63">
        <v>2279315.1</v>
      </c>
      <c r="N5325" s="51"/>
      <c r="O5325" s="76">
        <v>46.27</v>
      </c>
      <c r="P5325" s="51"/>
    </row>
    <row r="5326" spans="1:16">
      <c r="A5326" s="54" t="s">
        <v>1</v>
      </c>
      <c r="B5326" s="51"/>
      <c r="C5326" s="54" t="s">
        <v>220</v>
      </c>
      <c r="D5326" s="51"/>
      <c r="E5326" s="56" t="s">
        <v>221</v>
      </c>
      <c r="F5326" s="57"/>
      <c r="G5326" s="57"/>
      <c r="H5326" s="57"/>
      <c r="I5326" s="57"/>
      <c r="J5326" s="57"/>
      <c r="K5326" s="55">
        <v>3180000</v>
      </c>
      <c r="L5326" s="51"/>
      <c r="M5326" s="55">
        <v>1407185.35</v>
      </c>
      <c r="N5326" s="51"/>
      <c r="O5326" s="81">
        <v>44.25</v>
      </c>
      <c r="P5326" s="51"/>
    </row>
    <row r="5327" spans="1:16">
      <c r="A5327" s="58" t="s">
        <v>1</v>
      </c>
      <c r="B5327" s="51"/>
      <c r="C5327" s="58" t="s">
        <v>222</v>
      </c>
      <c r="D5327" s="51"/>
      <c r="E5327" s="65" t="s">
        <v>223</v>
      </c>
      <c r="F5327" s="57"/>
      <c r="G5327" s="57"/>
      <c r="H5327" s="57"/>
      <c r="I5327" s="57"/>
      <c r="J5327" s="57"/>
      <c r="K5327" s="59" t="s">
        <v>1</v>
      </c>
      <c r="L5327" s="51"/>
      <c r="M5327" s="59">
        <v>1407185.35</v>
      </c>
      <c r="N5327" s="51"/>
      <c r="O5327" s="82" t="s">
        <v>1</v>
      </c>
      <c r="P5327" s="51"/>
    </row>
    <row r="5328" spans="1:16">
      <c r="A5328" s="54" t="s">
        <v>1</v>
      </c>
      <c r="B5328" s="51"/>
      <c r="C5328" s="54" t="s">
        <v>224</v>
      </c>
      <c r="D5328" s="51"/>
      <c r="E5328" s="56" t="s">
        <v>225</v>
      </c>
      <c r="F5328" s="57"/>
      <c r="G5328" s="57"/>
      <c r="H5328" s="57"/>
      <c r="I5328" s="57"/>
      <c r="J5328" s="57"/>
      <c r="K5328" s="55">
        <v>306500</v>
      </c>
      <c r="L5328" s="51"/>
      <c r="M5328" s="55">
        <v>208540.17</v>
      </c>
      <c r="N5328" s="51"/>
      <c r="O5328" s="81">
        <v>68.040000000000006</v>
      </c>
      <c r="P5328" s="51"/>
    </row>
    <row r="5329" spans="1:16">
      <c r="A5329" s="58" t="s">
        <v>1</v>
      </c>
      <c r="B5329" s="51"/>
      <c r="C5329" s="58" t="s">
        <v>226</v>
      </c>
      <c r="D5329" s="51"/>
      <c r="E5329" s="65" t="s">
        <v>225</v>
      </c>
      <c r="F5329" s="57"/>
      <c r="G5329" s="57"/>
      <c r="H5329" s="57"/>
      <c r="I5329" s="57"/>
      <c r="J5329" s="57"/>
      <c r="K5329" s="59" t="s">
        <v>1</v>
      </c>
      <c r="L5329" s="51"/>
      <c r="M5329" s="59">
        <v>208540.17</v>
      </c>
      <c r="N5329" s="51"/>
      <c r="O5329" s="82" t="s">
        <v>1</v>
      </c>
      <c r="P5329" s="51"/>
    </row>
    <row r="5330" spans="1:16">
      <c r="A5330" s="54" t="s">
        <v>1</v>
      </c>
      <c r="B5330" s="51"/>
      <c r="C5330" s="54" t="s">
        <v>227</v>
      </c>
      <c r="D5330" s="51"/>
      <c r="E5330" s="56" t="s">
        <v>228</v>
      </c>
      <c r="F5330" s="57"/>
      <c r="G5330" s="57"/>
      <c r="H5330" s="57"/>
      <c r="I5330" s="57"/>
      <c r="J5330" s="57"/>
      <c r="K5330" s="55">
        <v>510000</v>
      </c>
      <c r="L5330" s="51"/>
      <c r="M5330" s="55">
        <v>224618.52</v>
      </c>
      <c r="N5330" s="51"/>
      <c r="O5330" s="81">
        <v>44.04</v>
      </c>
      <c r="P5330" s="51"/>
    </row>
    <row r="5331" spans="1:16">
      <c r="A5331" s="58" t="s">
        <v>1</v>
      </c>
      <c r="B5331" s="51"/>
      <c r="C5331" s="58" t="s">
        <v>229</v>
      </c>
      <c r="D5331" s="51"/>
      <c r="E5331" s="65" t="s">
        <v>230</v>
      </c>
      <c r="F5331" s="57"/>
      <c r="G5331" s="57"/>
      <c r="H5331" s="57"/>
      <c r="I5331" s="57"/>
      <c r="J5331" s="57"/>
      <c r="K5331" s="59" t="s">
        <v>1</v>
      </c>
      <c r="L5331" s="51"/>
      <c r="M5331" s="59">
        <v>224618.52</v>
      </c>
      <c r="N5331" s="51"/>
      <c r="O5331" s="82" t="s">
        <v>1</v>
      </c>
      <c r="P5331" s="51"/>
    </row>
    <row r="5332" spans="1:16">
      <c r="A5332" s="54" t="s">
        <v>1</v>
      </c>
      <c r="B5332" s="51"/>
      <c r="C5332" s="54" t="s">
        <v>231</v>
      </c>
      <c r="D5332" s="51"/>
      <c r="E5332" s="56" t="s">
        <v>232</v>
      </c>
      <c r="F5332" s="57"/>
      <c r="G5332" s="57"/>
      <c r="H5332" s="57"/>
      <c r="I5332" s="57"/>
      <c r="J5332" s="57"/>
      <c r="K5332" s="55">
        <v>97000</v>
      </c>
      <c r="L5332" s="51"/>
      <c r="M5332" s="55">
        <v>48968</v>
      </c>
      <c r="N5332" s="51"/>
      <c r="O5332" s="81">
        <v>50.48</v>
      </c>
      <c r="P5332" s="51"/>
    </row>
    <row r="5333" spans="1:16">
      <c r="A5333" s="58" t="s">
        <v>1</v>
      </c>
      <c r="B5333" s="51"/>
      <c r="C5333" s="58" t="s">
        <v>233</v>
      </c>
      <c r="D5333" s="51"/>
      <c r="E5333" s="65" t="s">
        <v>234</v>
      </c>
      <c r="F5333" s="57"/>
      <c r="G5333" s="57"/>
      <c r="H5333" s="57"/>
      <c r="I5333" s="57"/>
      <c r="J5333" s="57"/>
      <c r="K5333" s="59" t="s">
        <v>1</v>
      </c>
      <c r="L5333" s="51"/>
      <c r="M5333" s="59">
        <v>48968</v>
      </c>
      <c r="N5333" s="51"/>
      <c r="O5333" s="82" t="s">
        <v>1</v>
      </c>
      <c r="P5333" s="51"/>
    </row>
    <row r="5334" spans="1:16">
      <c r="A5334" s="54" t="s">
        <v>1</v>
      </c>
      <c r="B5334" s="51"/>
      <c r="C5334" s="54" t="s">
        <v>235</v>
      </c>
      <c r="D5334" s="51"/>
      <c r="E5334" s="56" t="s">
        <v>236</v>
      </c>
      <c r="F5334" s="57"/>
      <c r="G5334" s="57"/>
      <c r="H5334" s="57"/>
      <c r="I5334" s="57"/>
      <c r="J5334" s="57"/>
      <c r="K5334" s="55">
        <v>266000</v>
      </c>
      <c r="L5334" s="51"/>
      <c r="M5334" s="55">
        <v>137437.57999999999</v>
      </c>
      <c r="N5334" s="51"/>
      <c r="O5334" s="81">
        <v>51.67</v>
      </c>
      <c r="P5334" s="51"/>
    </row>
    <row r="5335" spans="1:16">
      <c r="A5335" s="58" t="s">
        <v>1</v>
      </c>
      <c r="B5335" s="51"/>
      <c r="C5335" s="58" t="s">
        <v>237</v>
      </c>
      <c r="D5335" s="51"/>
      <c r="E5335" s="65" t="s">
        <v>238</v>
      </c>
      <c r="F5335" s="57"/>
      <c r="G5335" s="57"/>
      <c r="H5335" s="57"/>
      <c r="I5335" s="57"/>
      <c r="J5335" s="57"/>
      <c r="K5335" s="59" t="s">
        <v>1</v>
      </c>
      <c r="L5335" s="51"/>
      <c r="M5335" s="59">
        <v>22604.37</v>
      </c>
      <c r="N5335" s="51"/>
      <c r="O5335" s="82" t="s">
        <v>1</v>
      </c>
      <c r="P5335" s="51"/>
    </row>
    <row r="5336" spans="1:16">
      <c r="A5336" s="58" t="s">
        <v>1</v>
      </c>
      <c r="B5336" s="51"/>
      <c r="C5336" s="58" t="s">
        <v>327</v>
      </c>
      <c r="D5336" s="51"/>
      <c r="E5336" s="65" t="s">
        <v>328</v>
      </c>
      <c r="F5336" s="57"/>
      <c r="G5336" s="57"/>
      <c r="H5336" s="57"/>
      <c r="I5336" s="57"/>
      <c r="J5336" s="57"/>
      <c r="K5336" s="59" t="s">
        <v>1</v>
      </c>
      <c r="L5336" s="51"/>
      <c r="M5336" s="59">
        <v>837.33</v>
      </c>
      <c r="N5336" s="51"/>
      <c r="O5336" s="82" t="s">
        <v>1</v>
      </c>
      <c r="P5336" s="51"/>
    </row>
    <row r="5337" spans="1:16">
      <c r="A5337" s="58" t="s">
        <v>1</v>
      </c>
      <c r="B5337" s="51"/>
      <c r="C5337" s="58" t="s">
        <v>266</v>
      </c>
      <c r="D5337" s="51"/>
      <c r="E5337" s="65" t="s">
        <v>267</v>
      </c>
      <c r="F5337" s="57"/>
      <c r="G5337" s="57"/>
      <c r="H5337" s="57"/>
      <c r="I5337" s="57"/>
      <c r="J5337" s="57"/>
      <c r="K5337" s="59" t="s">
        <v>1</v>
      </c>
      <c r="L5337" s="51"/>
      <c r="M5337" s="59">
        <v>73367.53</v>
      </c>
      <c r="N5337" s="51"/>
      <c r="O5337" s="82" t="s">
        <v>1</v>
      </c>
      <c r="P5337" s="51"/>
    </row>
    <row r="5338" spans="1:16">
      <c r="A5338" s="58" t="s">
        <v>1</v>
      </c>
      <c r="B5338" s="51"/>
      <c r="C5338" s="58" t="s">
        <v>268</v>
      </c>
      <c r="D5338" s="51"/>
      <c r="E5338" s="65" t="s">
        <v>269</v>
      </c>
      <c r="F5338" s="57"/>
      <c r="G5338" s="57"/>
      <c r="H5338" s="57"/>
      <c r="I5338" s="57"/>
      <c r="J5338" s="57"/>
      <c r="K5338" s="59" t="s">
        <v>1</v>
      </c>
      <c r="L5338" s="51"/>
      <c r="M5338" s="59">
        <v>40628.35</v>
      </c>
      <c r="N5338" s="51"/>
      <c r="O5338" s="82" t="s">
        <v>1</v>
      </c>
      <c r="P5338" s="51"/>
    </row>
    <row r="5339" spans="1:16">
      <c r="A5339" s="54" t="s">
        <v>1</v>
      </c>
      <c r="B5339" s="51"/>
      <c r="C5339" s="54" t="s">
        <v>239</v>
      </c>
      <c r="D5339" s="51"/>
      <c r="E5339" s="56" t="s">
        <v>240</v>
      </c>
      <c r="F5339" s="57"/>
      <c r="G5339" s="57"/>
      <c r="H5339" s="57"/>
      <c r="I5339" s="57"/>
      <c r="J5339" s="57"/>
      <c r="K5339" s="55">
        <v>106000</v>
      </c>
      <c r="L5339" s="51"/>
      <c r="M5339" s="55">
        <v>56783.13</v>
      </c>
      <c r="N5339" s="51"/>
      <c r="O5339" s="81">
        <v>53.57</v>
      </c>
      <c r="P5339" s="51"/>
    </row>
    <row r="5340" spans="1:16">
      <c r="A5340" s="58" t="s">
        <v>1</v>
      </c>
      <c r="B5340" s="51"/>
      <c r="C5340" s="58" t="s">
        <v>274</v>
      </c>
      <c r="D5340" s="51"/>
      <c r="E5340" s="65" t="s">
        <v>275</v>
      </c>
      <c r="F5340" s="57"/>
      <c r="G5340" s="57"/>
      <c r="H5340" s="57"/>
      <c r="I5340" s="57"/>
      <c r="J5340" s="57"/>
      <c r="K5340" s="59" t="s">
        <v>1</v>
      </c>
      <c r="L5340" s="51"/>
      <c r="M5340" s="59">
        <v>17311.68</v>
      </c>
      <c r="N5340" s="51"/>
      <c r="O5340" s="82" t="s">
        <v>1</v>
      </c>
      <c r="P5340" s="51"/>
    </row>
    <row r="5341" spans="1:16">
      <c r="A5341" s="58" t="s">
        <v>1</v>
      </c>
      <c r="B5341" s="51"/>
      <c r="C5341" s="58" t="s">
        <v>241</v>
      </c>
      <c r="D5341" s="51"/>
      <c r="E5341" s="65" t="s">
        <v>242</v>
      </c>
      <c r="F5341" s="57"/>
      <c r="G5341" s="57"/>
      <c r="H5341" s="57"/>
      <c r="I5341" s="57"/>
      <c r="J5341" s="57"/>
      <c r="K5341" s="59" t="s">
        <v>1</v>
      </c>
      <c r="L5341" s="51"/>
      <c r="M5341" s="59">
        <v>9933</v>
      </c>
      <c r="N5341" s="51"/>
      <c r="O5341" s="82" t="s">
        <v>1</v>
      </c>
      <c r="P5341" s="51"/>
    </row>
    <row r="5342" spans="1:16">
      <c r="A5342" s="58" t="s">
        <v>1</v>
      </c>
      <c r="B5342" s="51"/>
      <c r="C5342" s="58" t="s">
        <v>278</v>
      </c>
      <c r="D5342" s="51"/>
      <c r="E5342" s="65" t="s">
        <v>279</v>
      </c>
      <c r="F5342" s="57"/>
      <c r="G5342" s="57"/>
      <c r="H5342" s="57"/>
      <c r="I5342" s="57"/>
      <c r="J5342" s="57"/>
      <c r="K5342" s="59" t="s">
        <v>1</v>
      </c>
      <c r="L5342" s="51"/>
      <c r="M5342" s="59">
        <v>8684.89</v>
      </c>
      <c r="N5342" s="51"/>
      <c r="O5342" s="82" t="s">
        <v>1</v>
      </c>
      <c r="P5342" s="51"/>
    </row>
    <row r="5343" spans="1:16">
      <c r="A5343" s="58" t="s">
        <v>1</v>
      </c>
      <c r="B5343" s="51"/>
      <c r="C5343" s="58" t="s">
        <v>329</v>
      </c>
      <c r="D5343" s="51"/>
      <c r="E5343" s="65" t="s">
        <v>330</v>
      </c>
      <c r="F5343" s="57"/>
      <c r="G5343" s="57"/>
      <c r="H5343" s="57"/>
      <c r="I5343" s="57"/>
      <c r="J5343" s="57"/>
      <c r="K5343" s="59" t="s">
        <v>1</v>
      </c>
      <c r="L5343" s="51"/>
      <c r="M5343" s="59">
        <v>20853.560000000001</v>
      </c>
      <c r="N5343" s="51"/>
      <c r="O5343" s="82" t="s">
        <v>1</v>
      </c>
      <c r="P5343" s="51"/>
    </row>
    <row r="5344" spans="1:16">
      <c r="A5344" s="54" t="s">
        <v>1</v>
      </c>
      <c r="B5344" s="51"/>
      <c r="C5344" s="54" t="s">
        <v>245</v>
      </c>
      <c r="D5344" s="51"/>
      <c r="E5344" s="56" t="s">
        <v>246</v>
      </c>
      <c r="F5344" s="57"/>
      <c r="G5344" s="57"/>
      <c r="H5344" s="57"/>
      <c r="I5344" s="57"/>
      <c r="J5344" s="57"/>
      <c r="K5344" s="55">
        <v>161000</v>
      </c>
      <c r="L5344" s="51"/>
      <c r="M5344" s="55">
        <v>79604.37</v>
      </c>
      <c r="N5344" s="51"/>
      <c r="O5344" s="81">
        <v>49.44</v>
      </c>
      <c r="P5344" s="51"/>
    </row>
    <row r="5345" spans="1:16">
      <c r="A5345" s="58" t="s">
        <v>1</v>
      </c>
      <c r="B5345" s="51"/>
      <c r="C5345" s="58" t="s">
        <v>247</v>
      </c>
      <c r="D5345" s="51"/>
      <c r="E5345" s="65" t="s">
        <v>248</v>
      </c>
      <c r="F5345" s="57"/>
      <c r="G5345" s="57"/>
      <c r="H5345" s="57"/>
      <c r="I5345" s="57"/>
      <c r="J5345" s="57"/>
      <c r="K5345" s="59" t="s">
        <v>1</v>
      </c>
      <c r="L5345" s="51"/>
      <c r="M5345" s="59">
        <v>24771.94</v>
      </c>
      <c r="N5345" s="51"/>
      <c r="O5345" s="82" t="s">
        <v>1</v>
      </c>
      <c r="P5345" s="51"/>
    </row>
    <row r="5346" spans="1:16">
      <c r="A5346" s="58" t="s">
        <v>1</v>
      </c>
      <c r="B5346" s="51"/>
      <c r="C5346" s="58" t="s">
        <v>286</v>
      </c>
      <c r="D5346" s="51"/>
      <c r="E5346" s="65" t="s">
        <v>287</v>
      </c>
      <c r="F5346" s="57"/>
      <c r="G5346" s="57"/>
      <c r="H5346" s="57"/>
      <c r="I5346" s="57"/>
      <c r="J5346" s="57"/>
      <c r="K5346" s="59" t="s">
        <v>1</v>
      </c>
      <c r="L5346" s="51"/>
      <c r="M5346" s="59">
        <v>40126.61</v>
      </c>
      <c r="N5346" s="51"/>
      <c r="O5346" s="82" t="s">
        <v>1</v>
      </c>
      <c r="P5346" s="51"/>
    </row>
    <row r="5347" spans="1:16">
      <c r="A5347" s="58" t="s">
        <v>1</v>
      </c>
      <c r="B5347" s="51"/>
      <c r="C5347" s="58" t="s">
        <v>290</v>
      </c>
      <c r="D5347" s="51"/>
      <c r="E5347" s="65" t="s">
        <v>291</v>
      </c>
      <c r="F5347" s="57"/>
      <c r="G5347" s="57"/>
      <c r="H5347" s="57"/>
      <c r="I5347" s="57"/>
      <c r="J5347" s="57"/>
      <c r="K5347" s="59" t="s">
        <v>1</v>
      </c>
      <c r="L5347" s="51"/>
      <c r="M5347" s="59">
        <v>14705.82</v>
      </c>
      <c r="N5347" s="51"/>
      <c r="O5347" s="82" t="s">
        <v>1</v>
      </c>
      <c r="P5347" s="51"/>
    </row>
    <row r="5348" spans="1:16">
      <c r="A5348" s="54" t="s">
        <v>1</v>
      </c>
      <c r="B5348" s="51"/>
      <c r="C5348" s="54" t="s">
        <v>374</v>
      </c>
      <c r="D5348" s="51"/>
      <c r="E5348" s="56" t="s">
        <v>375</v>
      </c>
      <c r="F5348" s="57"/>
      <c r="G5348" s="57"/>
      <c r="H5348" s="57"/>
      <c r="I5348" s="57"/>
      <c r="J5348" s="57"/>
      <c r="K5348" s="55">
        <v>300000</v>
      </c>
      <c r="L5348" s="51"/>
      <c r="M5348" s="55">
        <v>116177.98</v>
      </c>
      <c r="N5348" s="51"/>
      <c r="O5348" s="81">
        <v>38.729999999999997</v>
      </c>
      <c r="P5348" s="51"/>
    </row>
    <row r="5349" spans="1:16">
      <c r="A5349" s="58" t="s">
        <v>1</v>
      </c>
      <c r="B5349" s="51"/>
      <c r="C5349" s="58" t="s">
        <v>376</v>
      </c>
      <c r="D5349" s="51"/>
      <c r="E5349" s="65" t="s">
        <v>377</v>
      </c>
      <c r="F5349" s="57"/>
      <c r="G5349" s="57"/>
      <c r="H5349" s="57"/>
      <c r="I5349" s="57"/>
      <c r="J5349" s="57"/>
      <c r="K5349" s="59" t="s">
        <v>1</v>
      </c>
      <c r="L5349" s="51"/>
      <c r="M5349" s="59">
        <v>116177.98</v>
      </c>
      <c r="N5349" s="51"/>
      <c r="O5349" s="82" t="s">
        <v>1</v>
      </c>
      <c r="P5349" s="51"/>
    </row>
    <row r="5350" spans="1:16">
      <c r="A5350" s="62" t="s">
        <v>1</v>
      </c>
      <c r="B5350" s="51"/>
      <c r="C5350" s="62" t="s">
        <v>386</v>
      </c>
      <c r="D5350" s="51"/>
      <c r="E5350" s="51"/>
      <c r="F5350" s="51"/>
      <c r="G5350" s="51"/>
      <c r="H5350" s="51"/>
      <c r="I5350" s="51"/>
      <c r="J5350" s="51"/>
      <c r="K5350" s="63">
        <v>3000</v>
      </c>
      <c r="L5350" s="51"/>
      <c r="M5350" s="63">
        <v>0</v>
      </c>
      <c r="N5350" s="51"/>
      <c r="O5350" s="76">
        <v>0</v>
      </c>
      <c r="P5350" s="51"/>
    </row>
    <row r="5351" spans="1:16">
      <c r="A5351" s="62" t="s">
        <v>1</v>
      </c>
      <c r="B5351" s="51"/>
      <c r="C5351" s="62" t="s">
        <v>387</v>
      </c>
      <c r="D5351" s="51"/>
      <c r="E5351" s="51"/>
      <c r="F5351" s="51"/>
      <c r="G5351" s="51"/>
      <c r="H5351" s="51"/>
      <c r="I5351" s="51"/>
      <c r="J5351" s="51"/>
      <c r="K5351" s="63">
        <v>3000</v>
      </c>
      <c r="L5351" s="51"/>
      <c r="M5351" s="63">
        <v>0</v>
      </c>
      <c r="N5351" s="51"/>
      <c r="O5351" s="76">
        <v>0</v>
      </c>
      <c r="P5351" s="51"/>
    </row>
    <row r="5352" spans="1:16">
      <c r="A5352" s="54" t="s">
        <v>1</v>
      </c>
      <c r="B5352" s="51"/>
      <c r="C5352" s="54" t="s">
        <v>262</v>
      </c>
      <c r="D5352" s="51"/>
      <c r="E5352" s="56" t="s">
        <v>263</v>
      </c>
      <c r="F5352" s="57"/>
      <c r="G5352" s="57"/>
      <c r="H5352" s="57"/>
      <c r="I5352" s="57"/>
      <c r="J5352" s="57"/>
      <c r="K5352" s="55">
        <v>3000</v>
      </c>
      <c r="L5352" s="51"/>
      <c r="M5352" s="55">
        <v>0</v>
      </c>
      <c r="N5352" s="51"/>
      <c r="O5352" s="81">
        <v>0</v>
      </c>
      <c r="P5352" s="51"/>
    </row>
    <row r="5353" spans="1:16">
      <c r="A5353" s="58" t="s">
        <v>1</v>
      </c>
      <c r="B5353" s="51"/>
      <c r="C5353" s="58" t="s">
        <v>264</v>
      </c>
      <c r="D5353" s="51"/>
      <c r="E5353" s="65" t="s">
        <v>265</v>
      </c>
      <c r="F5353" s="57"/>
      <c r="G5353" s="57"/>
      <c r="H5353" s="57"/>
      <c r="I5353" s="57"/>
      <c r="J5353" s="57"/>
      <c r="K5353" s="59" t="s">
        <v>1</v>
      </c>
      <c r="L5353" s="51"/>
      <c r="M5353" s="59">
        <v>0</v>
      </c>
      <c r="N5353" s="51"/>
      <c r="O5353" s="82" t="s">
        <v>1</v>
      </c>
      <c r="P5353" s="51"/>
    </row>
    <row r="5354" spans="1:16">
      <c r="A5354" s="62" t="s">
        <v>1</v>
      </c>
      <c r="B5354" s="51"/>
      <c r="C5354" s="62" t="s">
        <v>388</v>
      </c>
      <c r="D5354" s="51"/>
      <c r="E5354" s="51"/>
      <c r="F5354" s="51"/>
      <c r="G5354" s="51"/>
      <c r="H5354" s="51"/>
      <c r="I5354" s="51"/>
      <c r="J5354" s="51"/>
      <c r="K5354" s="63">
        <v>677160.33</v>
      </c>
      <c r="L5354" s="51"/>
      <c r="M5354" s="63">
        <v>197581.98</v>
      </c>
      <c r="N5354" s="51"/>
      <c r="O5354" s="76">
        <v>29.18</v>
      </c>
      <c r="P5354" s="51"/>
    </row>
    <row r="5355" spans="1:16">
      <c r="A5355" s="62" t="s">
        <v>1</v>
      </c>
      <c r="B5355" s="51"/>
      <c r="C5355" s="62" t="s">
        <v>389</v>
      </c>
      <c r="D5355" s="51"/>
      <c r="E5355" s="51"/>
      <c r="F5355" s="51"/>
      <c r="G5355" s="51"/>
      <c r="H5355" s="51"/>
      <c r="I5355" s="51"/>
      <c r="J5355" s="51"/>
      <c r="K5355" s="63">
        <v>677160.33</v>
      </c>
      <c r="L5355" s="51"/>
      <c r="M5355" s="63">
        <v>197581.98</v>
      </c>
      <c r="N5355" s="51"/>
      <c r="O5355" s="76">
        <v>29.18</v>
      </c>
      <c r="P5355" s="51"/>
    </row>
    <row r="5356" spans="1:16">
      <c r="A5356" s="54" t="s">
        <v>1</v>
      </c>
      <c r="B5356" s="51"/>
      <c r="C5356" s="54" t="s">
        <v>220</v>
      </c>
      <c r="D5356" s="51"/>
      <c r="E5356" s="56" t="s">
        <v>221</v>
      </c>
      <c r="F5356" s="57"/>
      <c r="G5356" s="57"/>
      <c r="H5356" s="57"/>
      <c r="I5356" s="57"/>
      <c r="J5356" s="57"/>
      <c r="K5356" s="55">
        <v>10000</v>
      </c>
      <c r="L5356" s="51"/>
      <c r="M5356" s="55">
        <v>0</v>
      </c>
      <c r="N5356" s="51"/>
      <c r="O5356" s="81">
        <v>0</v>
      </c>
      <c r="P5356" s="51"/>
    </row>
    <row r="5357" spans="1:16">
      <c r="A5357" s="58" t="s">
        <v>1</v>
      </c>
      <c r="B5357" s="51"/>
      <c r="C5357" s="58" t="s">
        <v>222</v>
      </c>
      <c r="D5357" s="51"/>
      <c r="E5357" s="65" t="s">
        <v>223</v>
      </c>
      <c r="F5357" s="57"/>
      <c r="G5357" s="57"/>
      <c r="H5357" s="57"/>
      <c r="I5357" s="57"/>
      <c r="J5357" s="57"/>
      <c r="K5357" s="59" t="s">
        <v>1</v>
      </c>
      <c r="L5357" s="51"/>
      <c r="M5357" s="59">
        <v>0</v>
      </c>
      <c r="N5357" s="51"/>
      <c r="O5357" s="82" t="s">
        <v>1</v>
      </c>
      <c r="P5357" s="51"/>
    </row>
    <row r="5358" spans="1:16">
      <c r="A5358" s="54" t="s">
        <v>1</v>
      </c>
      <c r="B5358" s="51"/>
      <c r="C5358" s="54" t="s">
        <v>231</v>
      </c>
      <c r="D5358" s="51"/>
      <c r="E5358" s="56" t="s">
        <v>232</v>
      </c>
      <c r="F5358" s="57"/>
      <c r="G5358" s="57"/>
      <c r="H5358" s="57"/>
      <c r="I5358" s="57"/>
      <c r="J5358" s="57"/>
      <c r="K5358" s="55">
        <v>29000</v>
      </c>
      <c r="L5358" s="51"/>
      <c r="M5358" s="55">
        <v>3070.5</v>
      </c>
      <c r="N5358" s="51"/>
      <c r="O5358" s="81">
        <v>10.59</v>
      </c>
      <c r="P5358" s="51"/>
    </row>
    <row r="5359" spans="1:16">
      <c r="A5359" s="58" t="s">
        <v>1</v>
      </c>
      <c r="B5359" s="51"/>
      <c r="C5359" s="58" t="s">
        <v>258</v>
      </c>
      <c r="D5359" s="51"/>
      <c r="E5359" s="65" t="s">
        <v>259</v>
      </c>
      <c r="F5359" s="57"/>
      <c r="G5359" s="57"/>
      <c r="H5359" s="57"/>
      <c r="I5359" s="57"/>
      <c r="J5359" s="57"/>
      <c r="K5359" s="59" t="s">
        <v>1</v>
      </c>
      <c r="L5359" s="51"/>
      <c r="M5359" s="59">
        <v>2730.5</v>
      </c>
      <c r="N5359" s="51"/>
      <c r="O5359" s="82" t="s">
        <v>1</v>
      </c>
      <c r="P5359" s="51"/>
    </row>
    <row r="5360" spans="1:16">
      <c r="A5360" s="58" t="s">
        <v>1</v>
      </c>
      <c r="B5360" s="51"/>
      <c r="C5360" s="58" t="s">
        <v>260</v>
      </c>
      <c r="D5360" s="51"/>
      <c r="E5360" s="65" t="s">
        <v>261</v>
      </c>
      <c r="F5360" s="57"/>
      <c r="G5360" s="57"/>
      <c r="H5360" s="57"/>
      <c r="I5360" s="57"/>
      <c r="J5360" s="57"/>
      <c r="K5360" s="59" t="s">
        <v>1</v>
      </c>
      <c r="L5360" s="51"/>
      <c r="M5360" s="59">
        <v>340</v>
      </c>
      <c r="N5360" s="51"/>
      <c r="O5360" s="82" t="s">
        <v>1</v>
      </c>
      <c r="P5360" s="51"/>
    </row>
    <row r="5361" spans="1:16">
      <c r="A5361" s="54" t="s">
        <v>1</v>
      </c>
      <c r="B5361" s="51"/>
      <c r="C5361" s="54" t="s">
        <v>235</v>
      </c>
      <c r="D5361" s="51"/>
      <c r="E5361" s="56" t="s">
        <v>236</v>
      </c>
      <c r="F5361" s="57"/>
      <c r="G5361" s="57"/>
      <c r="H5361" s="57"/>
      <c r="I5361" s="57"/>
      <c r="J5361" s="57"/>
      <c r="K5361" s="55">
        <v>237000</v>
      </c>
      <c r="L5361" s="51"/>
      <c r="M5361" s="55">
        <v>105317.75999999999</v>
      </c>
      <c r="N5361" s="51"/>
      <c r="O5361" s="81">
        <v>44.44</v>
      </c>
      <c r="P5361" s="51"/>
    </row>
    <row r="5362" spans="1:16">
      <c r="A5362" s="58" t="s">
        <v>1</v>
      </c>
      <c r="B5362" s="51"/>
      <c r="C5362" s="58" t="s">
        <v>237</v>
      </c>
      <c r="D5362" s="51"/>
      <c r="E5362" s="65" t="s">
        <v>238</v>
      </c>
      <c r="F5362" s="57"/>
      <c r="G5362" s="57"/>
      <c r="H5362" s="57"/>
      <c r="I5362" s="57"/>
      <c r="J5362" s="57"/>
      <c r="K5362" s="59" t="s">
        <v>1</v>
      </c>
      <c r="L5362" s="51"/>
      <c r="M5362" s="59">
        <v>19073.009999999998</v>
      </c>
      <c r="N5362" s="51"/>
      <c r="O5362" s="82" t="s">
        <v>1</v>
      </c>
      <c r="P5362" s="51"/>
    </row>
    <row r="5363" spans="1:16">
      <c r="A5363" s="58" t="s">
        <v>1</v>
      </c>
      <c r="B5363" s="51"/>
      <c r="C5363" s="58" t="s">
        <v>327</v>
      </c>
      <c r="D5363" s="51"/>
      <c r="E5363" s="65" t="s">
        <v>328</v>
      </c>
      <c r="F5363" s="57"/>
      <c r="G5363" s="57"/>
      <c r="H5363" s="57"/>
      <c r="I5363" s="57"/>
      <c r="J5363" s="57"/>
      <c r="K5363" s="59" t="s">
        <v>1</v>
      </c>
      <c r="L5363" s="51"/>
      <c r="M5363" s="59">
        <v>0</v>
      </c>
      <c r="N5363" s="51"/>
      <c r="O5363" s="82" t="s">
        <v>1</v>
      </c>
      <c r="P5363" s="51"/>
    </row>
    <row r="5364" spans="1:16">
      <c r="A5364" s="58" t="s">
        <v>1</v>
      </c>
      <c r="B5364" s="51"/>
      <c r="C5364" s="58" t="s">
        <v>266</v>
      </c>
      <c r="D5364" s="51"/>
      <c r="E5364" s="65" t="s">
        <v>267</v>
      </c>
      <c r="F5364" s="57"/>
      <c r="G5364" s="57"/>
      <c r="H5364" s="57"/>
      <c r="I5364" s="57"/>
      <c r="J5364" s="57"/>
      <c r="K5364" s="59" t="s">
        <v>1</v>
      </c>
      <c r="L5364" s="51"/>
      <c r="M5364" s="59">
        <v>84252.55</v>
      </c>
      <c r="N5364" s="51"/>
      <c r="O5364" s="82" t="s">
        <v>1</v>
      </c>
      <c r="P5364" s="51"/>
    </row>
    <row r="5365" spans="1:16">
      <c r="A5365" s="58" t="s">
        <v>1</v>
      </c>
      <c r="B5365" s="51"/>
      <c r="C5365" s="58" t="s">
        <v>270</v>
      </c>
      <c r="D5365" s="51"/>
      <c r="E5365" s="65" t="s">
        <v>271</v>
      </c>
      <c r="F5365" s="57"/>
      <c r="G5365" s="57"/>
      <c r="H5365" s="57"/>
      <c r="I5365" s="57"/>
      <c r="J5365" s="57"/>
      <c r="K5365" s="59" t="s">
        <v>1</v>
      </c>
      <c r="L5365" s="51"/>
      <c r="M5365" s="59">
        <v>0</v>
      </c>
      <c r="N5365" s="51"/>
      <c r="O5365" s="82" t="s">
        <v>1</v>
      </c>
      <c r="P5365" s="51"/>
    </row>
    <row r="5366" spans="1:16">
      <c r="A5366" s="58" t="s">
        <v>1</v>
      </c>
      <c r="B5366" s="51"/>
      <c r="C5366" s="58" t="s">
        <v>272</v>
      </c>
      <c r="D5366" s="51"/>
      <c r="E5366" s="65" t="s">
        <v>273</v>
      </c>
      <c r="F5366" s="57"/>
      <c r="G5366" s="57"/>
      <c r="H5366" s="57"/>
      <c r="I5366" s="57"/>
      <c r="J5366" s="57"/>
      <c r="K5366" s="59" t="s">
        <v>1</v>
      </c>
      <c r="L5366" s="51"/>
      <c r="M5366" s="59">
        <v>1992.2</v>
      </c>
      <c r="N5366" s="51"/>
      <c r="O5366" s="82" t="s">
        <v>1</v>
      </c>
      <c r="P5366" s="51"/>
    </row>
    <row r="5367" spans="1:16">
      <c r="A5367" s="54" t="s">
        <v>1</v>
      </c>
      <c r="B5367" s="51"/>
      <c r="C5367" s="54" t="s">
        <v>239</v>
      </c>
      <c r="D5367" s="51"/>
      <c r="E5367" s="56" t="s">
        <v>240</v>
      </c>
      <c r="F5367" s="57"/>
      <c r="G5367" s="57"/>
      <c r="H5367" s="57"/>
      <c r="I5367" s="57"/>
      <c r="J5367" s="57"/>
      <c r="K5367" s="55">
        <v>172200</v>
      </c>
      <c r="L5367" s="51"/>
      <c r="M5367" s="55">
        <v>70149.899999999994</v>
      </c>
      <c r="N5367" s="51"/>
      <c r="O5367" s="81">
        <v>40.74</v>
      </c>
      <c r="P5367" s="51"/>
    </row>
    <row r="5368" spans="1:16">
      <c r="A5368" s="58" t="s">
        <v>1</v>
      </c>
      <c r="B5368" s="51"/>
      <c r="C5368" s="58" t="s">
        <v>274</v>
      </c>
      <c r="D5368" s="51"/>
      <c r="E5368" s="65" t="s">
        <v>275</v>
      </c>
      <c r="F5368" s="57"/>
      <c r="G5368" s="57"/>
      <c r="H5368" s="57"/>
      <c r="I5368" s="57"/>
      <c r="J5368" s="57"/>
      <c r="K5368" s="59" t="s">
        <v>1</v>
      </c>
      <c r="L5368" s="51"/>
      <c r="M5368" s="59">
        <v>4975.2</v>
      </c>
      <c r="N5368" s="51"/>
      <c r="O5368" s="82" t="s">
        <v>1</v>
      </c>
      <c r="P5368" s="51"/>
    </row>
    <row r="5369" spans="1:16">
      <c r="A5369" s="58" t="s">
        <v>1</v>
      </c>
      <c r="B5369" s="51"/>
      <c r="C5369" s="58" t="s">
        <v>276</v>
      </c>
      <c r="D5369" s="51"/>
      <c r="E5369" s="65" t="s">
        <v>277</v>
      </c>
      <c r="F5369" s="57"/>
      <c r="G5369" s="57"/>
      <c r="H5369" s="57"/>
      <c r="I5369" s="57"/>
      <c r="J5369" s="57"/>
      <c r="K5369" s="59" t="s">
        <v>1</v>
      </c>
      <c r="L5369" s="51"/>
      <c r="M5369" s="59">
        <v>25357.17</v>
      </c>
      <c r="N5369" s="51"/>
      <c r="O5369" s="82" t="s">
        <v>1</v>
      </c>
      <c r="P5369" s="51"/>
    </row>
    <row r="5370" spans="1:16">
      <c r="A5370" s="58" t="s">
        <v>1</v>
      </c>
      <c r="B5370" s="51"/>
      <c r="C5370" s="58" t="s">
        <v>241</v>
      </c>
      <c r="D5370" s="51"/>
      <c r="E5370" s="65" t="s">
        <v>242</v>
      </c>
      <c r="F5370" s="57"/>
      <c r="G5370" s="57"/>
      <c r="H5370" s="57"/>
      <c r="I5370" s="57"/>
      <c r="J5370" s="57"/>
      <c r="K5370" s="59" t="s">
        <v>1</v>
      </c>
      <c r="L5370" s="51"/>
      <c r="M5370" s="59">
        <v>0</v>
      </c>
      <c r="N5370" s="51"/>
      <c r="O5370" s="82" t="s">
        <v>1</v>
      </c>
      <c r="P5370" s="51"/>
    </row>
    <row r="5371" spans="1:16">
      <c r="A5371" s="58" t="s">
        <v>1</v>
      </c>
      <c r="B5371" s="51"/>
      <c r="C5371" s="58" t="s">
        <v>280</v>
      </c>
      <c r="D5371" s="51"/>
      <c r="E5371" s="65" t="s">
        <v>281</v>
      </c>
      <c r="F5371" s="57"/>
      <c r="G5371" s="57"/>
      <c r="H5371" s="57"/>
      <c r="I5371" s="57"/>
      <c r="J5371" s="57"/>
      <c r="K5371" s="59" t="s">
        <v>1</v>
      </c>
      <c r="L5371" s="51"/>
      <c r="M5371" s="59">
        <v>0</v>
      </c>
      <c r="N5371" s="51"/>
      <c r="O5371" s="82" t="s">
        <v>1</v>
      </c>
      <c r="P5371" s="51"/>
    </row>
    <row r="5372" spans="1:16">
      <c r="A5372" s="58" t="s">
        <v>1</v>
      </c>
      <c r="B5372" s="51"/>
      <c r="C5372" s="58" t="s">
        <v>282</v>
      </c>
      <c r="D5372" s="51"/>
      <c r="E5372" s="65" t="s">
        <v>283</v>
      </c>
      <c r="F5372" s="57"/>
      <c r="G5372" s="57"/>
      <c r="H5372" s="57"/>
      <c r="I5372" s="57"/>
      <c r="J5372" s="57"/>
      <c r="K5372" s="59" t="s">
        <v>1</v>
      </c>
      <c r="L5372" s="51"/>
      <c r="M5372" s="59">
        <v>0</v>
      </c>
      <c r="N5372" s="51"/>
      <c r="O5372" s="82" t="s">
        <v>1</v>
      </c>
      <c r="P5372" s="51"/>
    </row>
    <row r="5373" spans="1:16">
      <c r="A5373" s="58" t="s">
        <v>1</v>
      </c>
      <c r="B5373" s="51"/>
      <c r="C5373" s="58" t="s">
        <v>243</v>
      </c>
      <c r="D5373" s="51"/>
      <c r="E5373" s="65" t="s">
        <v>244</v>
      </c>
      <c r="F5373" s="57"/>
      <c r="G5373" s="57"/>
      <c r="H5373" s="57"/>
      <c r="I5373" s="57"/>
      <c r="J5373" s="57"/>
      <c r="K5373" s="59" t="s">
        <v>1</v>
      </c>
      <c r="L5373" s="51"/>
      <c r="M5373" s="59">
        <v>17853.47</v>
      </c>
      <c r="N5373" s="51"/>
      <c r="O5373" s="82" t="s">
        <v>1</v>
      </c>
      <c r="P5373" s="51"/>
    </row>
    <row r="5374" spans="1:16">
      <c r="A5374" s="58" t="s">
        <v>1</v>
      </c>
      <c r="B5374" s="51"/>
      <c r="C5374" s="58" t="s">
        <v>329</v>
      </c>
      <c r="D5374" s="51"/>
      <c r="E5374" s="65" t="s">
        <v>330</v>
      </c>
      <c r="F5374" s="57"/>
      <c r="G5374" s="57"/>
      <c r="H5374" s="57"/>
      <c r="I5374" s="57"/>
      <c r="J5374" s="57"/>
      <c r="K5374" s="59" t="s">
        <v>1</v>
      </c>
      <c r="L5374" s="51"/>
      <c r="M5374" s="59">
        <v>8930.9699999999993</v>
      </c>
      <c r="N5374" s="51"/>
      <c r="O5374" s="82" t="s">
        <v>1</v>
      </c>
      <c r="P5374" s="51"/>
    </row>
    <row r="5375" spans="1:16">
      <c r="A5375" s="58" t="s">
        <v>1</v>
      </c>
      <c r="B5375" s="51"/>
      <c r="C5375" s="58" t="s">
        <v>284</v>
      </c>
      <c r="D5375" s="51"/>
      <c r="E5375" s="65" t="s">
        <v>285</v>
      </c>
      <c r="F5375" s="57"/>
      <c r="G5375" s="57"/>
      <c r="H5375" s="57"/>
      <c r="I5375" s="57"/>
      <c r="J5375" s="57"/>
      <c r="K5375" s="59" t="s">
        <v>1</v>
      </c>
      <c r="L5375" s="51"/>
      <c r="M5375" s="59">
        <v>13033.09</v>
      </c>
      <c r="N5375" s="51"/>
      <c r="O5375" s="82" t="s">
        <v>1</v>
      </c>
      <c r="P5375" s="51"/>
    </row>
    <row r="5376" spans="1:16">
      <c r="A5376" s="54" t="s">
        <v>1</v>
      </c>
      <c r="B5376" s="51"/>
      <c r="C5376" s="54" t="s">
        <v>300</v>
      </c>
      <c r="D5376" s="51"/>
      <c r="E5376" s="56" t="s">
        <v>301</v>
      </c>
      <c r="F5376" s="57"/>
      <c r="G5376" s="57"/>
      <c r="H5376" s="57"/>
      <c r="I5376" s="57"/>
      <c r="J5376" s="57"/>
      <c r="K5376" s="55">
        <v>2600</v>
      </c>
      <c r="L5376" s="51"/>
      <c r="M5376" s="55">
        <v>0</v>
      </c>
      <c r="N5376" s="51"/>
      <c r="O5376" s="81">
        <v>0</v>
      </c>
      <c r="P5376" s="51"/>
    </row>
    <row r="5377" spans="1:16">
      <c r="A5377" s="58" t="s">
        <v>1</v>
      </c>
      <c r="B5377" s="51"/>
      <c r="C5377" s="58" t="s">
        <v>302</v>
      </c>
      <c r="D5377" s="51"/>
      <c r="E5377" s="65" t="s">
        <v>301</v>
      </c>
      <c r="F5377" s="57"/>
      <c r="G5377" s="57"/>
      <c r="H5377" s="57"/>
      <c r="I5377" s="57"/>
      <c r="J5377" s="57"/>
      <c r="K5377" s="59" t="s">
        <v>1</v>
      </c>
      <c r="L5377" s="51"/>
      <c r="M5377" s="59">
        <v>0</v>
      </c>
      <c r="N5377" s="51"/>
      <c r="O5377" s="82" t="s">
        <v>1</v>
      </c>
      <c r="P5377" s="51"/>
    </row>
    <row r="5378" spans="1:16">
      <c r="A5378" s="54" t="s">
        <v>1</v>
      </c>
      <c r="B5378" s="51"/>
      <c r="C5378" s="54" t="s">
        <v>245</v>
      </c>
      <c r="D5378" s="51"/>
      <c r="E5378" s="56" t="s">
        <v>246</v>
      </c>
      <c r="F5378" s="57"/>
      <c r="G5378" s="57"/>
      <c r="H5378" s="57"/>
      <c r="I5378" s="57"/>
      <c r="J5378" s="57"/>
      <c r="K5378" s="55">
        <v>12000</v>
      </c>
      <c r="L5378" s="51"/>
      <c r="M5378" s="55">
        <v>10040.19</v>
      </c>
      <c r="N5378" s="51"/>
      <c r="O5378" s="81">
        <v>83.67</v>
      </c>
      <c r="P5378" s="51"/>
    </row>
    <row r="5379" spans="1:16">
      <c r="A5379" s="58" t="s">
        <v>1</v>
      </c>
      <c r="B5379" s="51"/>
      <c r="C5379" s="58" t="s">
        <v>249</v>
      </c>
      <c r="D5379" s="51"/>
      <c r="E5379" s="65" t="s">
        <v>250</v>
      </c>
      <c r="F5379" s="57"/>
      <c r="G5379" s="57"/>
      <c r="H5379" s="57"/>
      <c r="I5379" s="57"/>
      <c r="J5379" s="57"/>
      <c r="K5379" s="59" t="s">
        <v>1</v>
      </c>
      <c r="L5379" s="51"/>
      <c r="M5379" s="59">
        <v>526.70000000000005</v>
      </c>
      <c r="N5379" s="51"/>
      <c r="O5379" s="82" t="s">
        <v>1</v>
      </c>
      <c r="P5379" s="51"/>
    </row>
    <row r="5380" spans="1:16">
      <c r="A5380" s="58" t="s">
        <v>1</v>
      </c>
      <c r="B5380" s="51"/>
      <c r="C5380" s="58" t="s">
        <v>290</v>
      </c>
      <c r="D5380" s="51"/>
      <c r="E5380" s="65" t="s">
        <v>291</v>
      </c>
      <c r="F5380" s="57"/>
      <c r="G5380" s="57"/>
      <c r="H5380" s="57"/>
      <c r="I5380" s="57"/>
      <c r="J5380" s="57"/>
      <c r="K5380" s="59" t="s">
        <v>1</v>
      </c>
      <c r="L5380" s="51"/>
      <c r="M5380" s="59">
        <v>1732.5</v>
      </c>
      <c r="N5380" s="51"/>
      <c r="O5380" s="82" t="s">
        <v>1</v>
      </c>
      <c r="P5380" s="51"/>
    </row>
    <row r="5381" spans="1:16">
      <c r="A5381" s="58" t="s">
        <v>1</v>
      </c>
      <c r="B5381" s="51"/>
      <c r="C5381" s="58" t="s">
        <v>251</v>
      </c>
      <c r="D5381" s="51"/>
      <c r="E5381" s="65" t="s">
        <v>246</v>
      </c>
      <c r="F5381" s="57"/>
      <c r="G5381" s="57"/>
      <c r="H5381" s="57"/>
      <c r="I5381" s="57"/>
      <c r="J5381" s="57"/>
      <c r="K5381" s="59" t="s">
        <v>1</v>
      </c>
      <c r="L5381" s="51"/>
      <c r="M5381" s="59">
        <v>7780.99</v>
      </c>
      <c r="N5381" s="51"/>
      <c r="O5381" s="82" t="s">
        <v>1</v>
      </c>
      <c r="P5381" s="51"/>
    </row>
    <row r="5382" spans="1:16">
      <c r="A5382" s="54" t="s">
        <v>1</v>
      </c>
      <c r="B5382" s="51"/>
      <c r="C5382" s="54" t="s">
        <v>262</v>
      </c>
      <c r="D5382" s="51"/>
      <c r="E5382" s="56" t="s">
        <v>263</v>
      </c>
      <c r="F5382" s="57"/>
      <c r="G5382" s="57"/>
      <c r="H5382" s="57"/>
      <c r="I5382" s="57"/>
      <c r="J5382" s="57"/>
      <c r="K5382" s="55">
        <v>127160.33</v>
      </c>
      <c r="L5382" s="51"/>
      <c r="M5382" s="55">
        <v>5147.87</v>
      </c>
      <c r="N5382" s="51"/>
      <c r="O5382" s="81">
        <v>4.05</v>
      </c>
      <c r="P5382" s="51"/>
    </row>
    <row r="5383" spans="1:16">
      <c r="A5383" s="58" t="s">
        <v>1</v>
      </c>
      <c r="B5383" s="51"/>
      <c r="C5383" s="58" t="s">
        <v>264</v>
      </c>
      <c r="D5383" s="51"/>
      <c r="E5383" s="65" t="s">
        <v>265</v>
      </c>
      <c r="F5383" s="57"/>
      <c r="G5383" s="57"/>
      <c r="H5383" s="57"/>
      <c r="I5383" s="57"/>
      <c r="J5383" s="57"/>
      <c r="K5383" s="59" t="s">
        <v>1</v>
      </c>
      <c r="L5383" s="51"/>
      <c r="M5383" s="59">
        <v>3533.82</v>
      </c>
      <c r="N5383" s="51"/>
      <c r="O5383" s="82" t="s">
        <v>1</v>
      </c>
      <c r="P5383" s="51"/>
    </row>
    <row r="5384" spans="1:16">
      <c r="A5384" s="58" t="s">
        <v>1</v>
      </c>
      <c r="B5384" s="51"/>
      <c r="C5384" s="58" t="s">
        <v>298</v>
      </c>
      <c r="D5384" s="51"/>
      <c r="E5384" s="65" t="s">
        <v>299</v>
      </c>
      <c r="F5384" s="57"/>
      <c r="G5384" s="57"/>
      <c r="H5384" s="57"/>
      <c r="I5384" s="57"/>
      <c r="J5384" s="57"/>
      <c r="K5384" s="59" t="s">
        <v>1</v>
      </c>
      <c r="L5384" s="51"/>
      <c r="M5384" s="59">
        <v>0</v>
      </c>
      <c r="N5384" s="51"/>
      <c r="O5384" s="82" t="s">
        <v>1</v>
      </c>
      <c r="P5384" s="51"/>
    </row>
    <row r="5385" spans="1:16">
      <c r="A5385" s="58" t="s">
        <v>1</v>
      </c>
      <c r="B5385" s="51"/>
      <c r="C5385" s="58" t="s">
        <v>303</v>
      </c>
      <c r="D5385" s="51"/>
      <c r="E5385" s="65" t="s">
        <v>304</v>
      </c>
      <c r="F5385" s="57"/>
      <c r="G5385" s="57"/>
      <c r="H5385" s="57"/>
      <c r="I5385" s="57"/>
      <c r="J5385" s="57"/>
      <c r="K5385" s="59" t="s">
        <v>1</v>
      </c>
      <c r="L5385" s="51"/>
      <c r="M5385" s="59">
        <v>1614.05</v>
      </c>
      <c r="N5385" s="51"/>
      <c r="O5385" s="82" t="s">
        <v>1</v>
      </c>
      <c r="P5385" s="51"/>
    </row>
    <row r="5386" spans="1:16">
      <c r="A5386" s="54" t="s">
        <v>1</v>
      </c>
      <c r="B5386" s="51"/>
      <c r="C5386" s="54" t="s">
        <v>374</v>
      </c>
      <c r="D5386" s="51"/>
      <c r="E5386" s="56" t="s">
        <v>375</v>
      </c>
      <c r="F5386" s="57"/>
      <c r="G5386" s="57"/>
      <c r="H5386" s="57"/>
      <c r="I5386" s="57"/>
      <c r="J5386" s="57"/>
      <c r="K5386" s="55">
        <v>67200</v>
      </c>
      <c r="L5386" s="51"/>
      <c r="M5386" s="55">
        <v>313.99</v>
      </c>
      <c r="N5386" s="51"/>
      <c r="O5386" s="81">
        <v>0.47</v>
      </c>
      <c r="P5386" s="51"/>
    </row>
    <row r="5387" spans="1:16">
      <c r="A5387" s="58" t="s">
        <v>1</v>
      </c>
      <c r="B5387" s="51"/>
      <c r="C5387" s="58" t="s">
        <v>376</v>
      </c>
      <c r="D5387" s="51"/>
      <c r="E5387" s="65" t="s">
        <v>377</v>
      </c>
      <c r="F5387" s="57"/>
      <c r="G5387" s="57"/>
      <c r="H5387" s="57"/>
      <c r="I5387" s="57"/>
      <c r="J5387" s="57"/>
      <c r="K5387" s="59" t="s">
        <v>1</v>
      </c>
      <c r="L5387" s="51"/>
      <c r="M5387" s="59">
        <v>313.99</v>
      </c>
      <c r="N5387" s="51"/>
      <c r="O5387" s="82" t="s">
        <v>1</v>
      </c>
      <c r="P5387" s="51"/>
    </row>
    <row r="5388" spans="1:16">
      <c r="A5388" s="54" t="s">
        <v>1</v>
      </c>
      <c r="B5388" s="51"/>
      <c r="C5388" s="54" t="s">
        <v>335</v>
      </c>
      <c r="D5388" s="51"/>
      <c r="E5388" s="56" t="s">
        <v>336</v>
      </c>
      <c r="F5388" s="57"/>
      <c r="G5388" s="57"/>
      <c r="H5388" s="57"/>
      <c r="I5388" s="57"/>
      <c r="J5388" s="57"/>
      <c r="K5388" s="55">
        <v>20000</v>
      </c>
      <c r="L5388" s="51"/>
      <c r="M5388" s="55">
        <v>3541.77</v>
      </c>
      <c r="N5388" s="51"/>
      <c r="O5388" s="81">
        <v>17.71</v>
      </c>
      <c r="P5388" s="51"/>
    </row>
    <row r="5389" spans="1:16">
      <c r="A5389" s="58" t="s">
        <v>1</v>
      </c>
      <c r="B5389" s="51"/>
      <c r="C5389" s="58" t="s">
        <v>339</v>
      </c>
      <c r="D5389" s="51"/>
      <c r="E5389" s="65" t="s">
        <v>340</v>
      </c>
      <c r="F5389" s="57"/>
      <c r="G5389" s="57"/>
      <c r="H5389" s="57"/>
      <c r="I5389" s="57"/>
      <c r="J5389" s="57"/>
      <c r="K5389" s="59" t="s">
        <v>1</v>
      </c>
      <c r="L5389" s="51"/>
      <c r="M5389" s="59">
        <v>3541.77</v>
      </c>
      <c r="N5389" s="51"/>
      <c r="O5389" s="82" t="s">
        <v>1</v>
      </c>
      <c r="P5389" s="51"/>
    </row>
    <row r="5390" spans="1:16">
      <c r="A5390" s="62" t="s">
        <v>1</v>
      </c>
      <c r="B5390" s="51"/>
      <c r="C5390" s="62" t="s">
        <v>390</v>
      </c>
      <c r="D5390" s="51"/>
      <c r="E5390" s="51"/>
      <c r="F5390" s="51"/>
      <c r="G5390" s="51"/>
      <c r="H5390" s="51"/>
      <c r="I5390" s="51"/>
      <c r="J5390" s="51"/>
      <c r="K5390" s="63">
        <v>1341050</v>
      </c>
      <c r="L5390" s="51"/>
      <c r="M5390" s="63">
        <v>567387.57999999996</v>
      </c>
      <c r="N5390" s="51"/>
      <c r="O5390" s="76">
        <v>42.31</v>
      </c>
      <c r="P5390" s="51"/>
    </row>
    <row r="5391" spans="1:16">
      <c r="A5391" s="62" t="s">
        <v>1</v>
      </c>
      <c r="B5391" s="51"/>
      <c r="C5391" s="62" t="s">
        <v>391</v>
      </c>
      <c r="D5391" s="51"/>
      <c r="E5391" s="51"/>
      <c r="F5391" s="51"/>
      <c r="G5391" s="51"/>
      <c r="H5391" s="51"/>
      <c r="I5391" s="51"/>
      <c r="J5391" s="51"/>
      <c r="K5391" s="63">
        <v>1341050</v>
      </c>
      <c r="L5391" s="51"/>
      <c r="M5391" s="63">
        <v>567387.57999999996</v>
      </c>
      <c r="N5391" s="51"/>
      <c r="O5391" s="76">
        <v>42.31</v>
      </c>
      <c r="P5391" s="51"/>
    </row>
    <row r="5392" spans="1:16">
      <c r="A5392" s="54" t="s">
        <v>1</v>
      </c>
      <c r="B5392" s="51"/>
      <c r="C5392" s="54" t="s">
        <v>220</v>
      </c>
      <c r="D5392" s="51"/>
      <c r="E5392" s="56" t="s">
        <v>221</v>
      </c>
      <c r="F5392" s="57"/>
      <c r="G5392" s="57"/>
      <c r="H5392" s="57"/>
      <c r="I5392" s="57"/>
      <c r="J5392" s="57"/>
      <c r="K5392" s="55">
        <v>458000</v>
      </c>
      <c r="L5392" s="51"/>
      <c r="M5392" s="55">
        <v>230214.39</v>
      </c>
      <c r="N5392" s="51"/>
      <c r="O5392" s="81">
        <v>50.27</v>
      </c>
      <c r="P5392" s="51"/>
    </row>
    <row r="5393" spans="1:16">
      <c r="A5393" s="58" t="s">
        <v>1</v>
      </c>
      <c r="B5393" s="51"/>
      <c r="C5393" s="58" t="s">
        <v>222</v>
      </c>
      <c r="D5393" s="51"/>
      <c r="E5393" s="65" t="s">
        <v>223</v>
      </c>
      <c r="F5393" s="57"/>
      <c r="G5393" s="57"/>
      <c r="H5393" s="57"/>
      <c r="I5393" s="57"/>
      <c r="J5393" s="57"/>
      <c r="K5393" s="59" t="s">
        <v>1</v>
      </c>
      <c r="L5393" s="51"/>
      <c r="M5393" s="59">
        <v>230214.39</v>
      </c>
      <c r="N5393" s="51"/>
      <c r="O5393" s="82" t="s">
        <v>1</v>
      </c>
      <c r="P5393" s="51"/>
    </row>
    <row r="5394" spans="1:16">
      <c r="A5394" s="54" t="s">
        <v>1</v>
      </c>
      <c r="B5394" s="51"/>
      <c r="C5394" s="54" t="s">
        <v>224</v>
      </c>
      <c r="D5394" s="51"/>
      <c r="E5394" s="56" t="s">
        <v>225</v>
      </c>
      <c r="F5394" s="57"/>
      <c r="G5394" s="57"/>
      <c r="H5394" s="57"/>
      <c r="I5394" s="57"/>
      <c r="J5394" s="57"/>
      <c r="K5394" s="55">
        <v>17000</v>
      </c>
      <c r="L5394" s="51"/>
      <c r="M5394" s="55">
        <v>9500</v>
      </c>
      <c r="N5394" s="51"/>
      <c r="O5394" s="81">
        <v>55.88</v>
      </c>
      <c r="P5394" s="51"/>
    </row>
    <row r="5395" spans="1:16">
      <c r="A5395" s="58" t="s">
        <v>1</v>
      </c>
      <c r="B5395" s="51"/>
      <c r="C5395" s="58" t="s">
        <v>226</v>
      </c>
      <c r="D5395" s="51"/>
      <c r="E5395" s="65" t="s">
        <v>225</v>
      </c>
      <c r="F5395" s="57"/>
      <c r="G5395" s="57"/>
      <c r="H5395" s="57"/>
      <c r="I5395" s="57"/>
      <c r="J5395" s="57"/>
      <c r="K5395" s="59" t="s">
        <v>1</v>
      </c>
      <c r="L5395" s="51"/>
      <c r="M5395" s="59">
        <v>9500</v>
      </c>
      <c r="N5395" s="51"/>
      <c r="O5395" s="82" t="s">
        <v>1</v>
      </c>
      <c r="P5395" s="51"/>
    </row>
    <row r="5396" spans="1:16">
      <c r="A5396" s="54" t="s">
        <v>1</v>
      </c>
      <c r="B5396" s="51"/>
      <c r="C5396" s="54" t="s">
        <v>227</v>
      </c>
      <c r="D5396" s="51"/>
      <c r="E5396" s="56" t="s">
        <v>228</v>
      </c>
      <c r="F5396" s="57"/>
      <c r="G5396" s="57"/>
      <c r="H5396" s="57"/>
      <c r="I5396" s="57"/>
      <c r="J5396" s="57"/>
      <c r="K5396" s="55">
        <v>75770</v>
      </c>
      <c r="L5396" s="51"/>
      <c r="M5396" s="55">
        <v>37985.35</v>
      </c>
      <c r="N5396" s="51"/>
      <c r="O5396" s="81">
        <v>50.13</v>
      </c>
      <c r="P5396" s="51"/>
    </row>
    <row r="5397" spans="1:16">
      <c r="A5397" s="58" t="s">
        <v>1</v>
      </c>
      <c r="B5397" s="51"/>
      <c r="C5397" s="58" t="s">
        <v>229</v>
      </c>
      <c r="D5397" s="51"/>
      <c r="E5397" s="65" t="s">
        <v>230</v>
      </c>
      <c r="F5397" s="57"/>
      <c r="G5397" s="57"/>
      <c r="H5397" s="57"/>
      <c r="I5397" s="57"/>
      <c r="J5397" s="57"/>
      <c r="K5397" s="59" t="s">
        <v>1</v>
      </c>
      <c r="L5397" s="51"/>
      <c r="M5397" s="59">
        <v>37985.35</v>
      </c>
      <c r="N5397" s="51"/>
      <c r="O5397" s="82" t="s">
        <v>1</v>
      </c>
      <c r="P5397" s="51"/>
    </row>
    <row r="5398" spans="1:16">
      <c r="A5398" s="54" t="s">
        <v>1</v>
      </c>
      <c r="B5398" s="51"/>
      <c r="C5398" s="54" t="s">
        <v>231</v>
      </c>
      <c r="D5398" s="51"/>
      <c r="E5398" s="56" t="s">
        <v>232</v>
      </c>
      <c r="F5398" s="57"/>
      <c r="G5398" s="57"/>
      <c r="H5398" s="57"/>
      <c r="I5398" s="57"/>
      <c r="J5398" s="57"/>
      <c r="K5398" s="55">
        <v>25660</v>
      </c>
      <c r="L5398" s="51"/>
      <c r="M5398" s="55">
        <v>11998.59</v>
      </c>
      <c r="N5398" s="51"/>
      <c r="O5398" s="81">
        <v>46.76</v>
      </c>
      <c r="P5398" s="51"/>
    </row>
    <row r="5399" spans="1:16">
      <c r="A5399" s="58" t="s">
        <v>1</v>
      </c>
      <c r="B5399" s="51"/>
      <c r="C5399" s="58" t="s">
        <v>258</v>
      </c>
      <c r="D5399" s="51"/>
      <c r="E5399" s="65" t="s">
        <v>259</v>
      </c>
      <c r="F5399" s="57"/>
      <c r="G5399" s="57"/>
      <c r="H5399" s="57"/>
      <c r="I5399" s="57"/>
      <c r="J5399" s="57"/>
      <c r="K5399" s="59" t="s">
        <v>1</v>
      </c>
      <c r="L5399" s="51"/>
      <c r="M5399" s="59">
        <v>3230.19</v>
      </c>
      <c r="N5399" s="51"/>
      <c r="O5399" s="82" t="s">
        <v>1</v>
      </c>
      <c r="P5399" s="51"/>
    </row>
    <row r="5400" spans="1:16">
      <c r="A5400" s="58" t="s">
        <v>1</v>
      </c>
      <c r="B5400" s="51"/>
      <c r="C5400" s="58" t="s">
        <v>233</v>
      </c>
      <c r="D5400" s="51"/>
      <c r="E5400" s="65" t="s">
        <v>234</v>
      </c>
      <c r="F5400" s="57"/>
      <c r="G5400" s="57"/>
      <c r="H5400" s="57"/>
      <c r="I5400" s="57"/>
      <c r="J5400" s="57"/>
      <c r="K5400" s="59" t="s">
        <v>1</v>
      </c>
      <c r="L5400" s="51"/>
      <c r="M5400" s="59">
        <v>8768.4</v>
      </c>
      <c r="N5400" s="51"/>
      <c r="O5400" s="82" t="s">
        <v>1</v>
      </c>
      <c r="P5400" s="51"/>
    </row>
    <row r="5401" spans="1:16">
      <c r="A5401" s="58" t="s">
        <v>1</v>
      </c>
      <c r="B5401" s="51"/>
      <c r="C5401" s="58" t="s">
        <v>260</v>
      </c>
      <c r="D5401" s="51"/>
      <c r="E5401" s="65" t="s">
        <v>261</v>
      </c>
      <c r="F5401" s="57"/>
      <c r="G5401" s="57"/>
      <c r="H5401" s="57"/>
      <c r="I5401" s="57"/>
      <c r="J5401" s="57"/>
      <c r="K5401" s="59" t="s">
        <v>1</v>
      </c>
      <c r="L5401" s="51"/>
      <c r="M5401" s="59">
        <v>0</v>
      </c>
      <c r="N5401" s="51"/>
      <c r="O5401" s="82" t="s">
        <v>1</v>
      </c>
      <c r="P5401" s="51"/>
    </row>
    <row r="5402" spans="1:16">
      <c r="A5402" s="54" t="s">
        <v>1</v>
      </c>
      <c r="B5402" s="51"/>
      <c r="C5402" s="54" t="s">
        <v>235</v>
      </c>
      <c r="D5402" s="51"/>
      <c r="E5402" s="56" t="s">
        <v>236</v>
      </c>
      <c r="F5402" s="57"/>
      <c r="G5402" s="57"/>
      <c r="H5402" s="57"/>
      <c r="I5402" s="57"/>
      <c r="J5402" s="57"/>
      <c r="K5402" s="55">
        <v>28000</v>
      </c>
      <c r="L5402" s="51"/>
      <c r="M5402" s="55">
        <v>10044.459999999999</v>
      </c>
      <c r="N5402" s="51"/>
      <c r="O5402" s="81">
        <v>35.869999999999997</v>
      </c>
      <c r="P5402" s="51"/>
    </row>
    <row r="5403" spans="1:16">
      <c r="A5403" s="58" t="s">
        <v>1</v>
      </c>
      <c r="B5403" s="51"/>
      <c r="C5403" s="58" t="s">
        <v>237</v>
      </c>
      <c r="D5403" s="51"/>
      <c r="E5403" s="65" t="s">
        <v>238</v>
      </c>
      <c r="F5403" s="57"/>
      <c r="G5403" s="57"/>
      <c r="H5403" s="57"/>
      <c r="I5403" s="57"/>
      <c r="J5403" s="57"/>
      <c r="K5403" s="59" t="s">
        <v>1</v>
      </c>
      <c r="L5403" s="51"/>
      <c r="M5403" s="59">
        <v>1679.8</v>
      </c>
      <c r="N5403" s="51"/>
      <c r="O5403" s="82" t="s">
        <v>1</v>
      </c>
      <c r="P5403" s="51"/>
    </row>
    <row r="5404" spans="1:16">
      <c r="A5404" s="58" t="s">
        <v>1</v>
      </c>
      <c r="B5404" s="51"/>
      <c r="C5404" s="58" t="s">
        <v>327</v>
      </c>
      <c r="D5404" s="51"/>
      <c r="E5404" s="65" t="s">
        <v>328</v>
      </c>
      <c r="F5404" s="57"/>
      <c r="G5404" s="57"/>
      <c r="H5404" s="57"/>
      <c r="I5404" s="57"/>
      <c r="J5404" s="57"/>
      <c r="K5404" s="59" t="s">
        <v>1</v>
      </c>
      <c r="L5404" s="51"/>
      <c r="M5404" s="59">
        <v>0</v>
      </c>
      <c r="N5404" s="51"/>
      <c r="O5404" s="82" t="s">
        <v>1</v>
      </c>
      <c r="P5404" s="51"/>
    </row>
    <row r="5405" spans="1:16">
      <c r="A5405" s="58" t="s">
        <v>1</v>
      </c>
      <c r="B5405" s="51"/>
      <c r="C5405" s="58" t="s">
        <v>266</v>
      </c>
      <c r="D5405" s="51"/>
      <c r="E5405" s="65" t="s">
        <v>267</v>
      </c>
      <c r="F5405" s="57"/>
      <c r="G5405" s="57"/>
      <c r="H5405" s="57"/>
      <c r="I5405" s="57"/>
      <c r="J5405" s="57"/>
      <c r="K5405" s="59" t="s">
        <v>1</v>
      </c>
      <c r="L5405" s="51"/>
      <c r="M5405" s="59">
        <v>8364.66</v>
      </c>
      <c r="N5405" s="51"/>
      <c r="O5405" s="82" t="s">
        <v>1</v>
      </c>
      <c r="P5405" s="51"/>
    </row>
    <row r="5406" spans="1:16">
      <c r="A5406" s="54" t="s">
        <v>1</v>
      </c>
      <c r="B5406" s="51"/>
      <c r="C5406" s="54" t="s">
        <v>239</v>
      </c>
      <c r="D5406" s="51"/>
      <c r="E5406" s="56" t="s">
        <v>240</v>
      </c>
      <c r="F5406" s="57"/>
      <c r="G5406" s="57"/>
      <c r="H5406" s="57"/>
      <c r="I5406" s="57"/>
      <c r="J5406" s="57"/>
      <c r="K5406" s="55">
        <v>125320</v>
      </c>
      <c r="L5406" s="51"/>
      <c r="M5406" s="55">
        <v>20567.939999999999</v>
      </c>
      <c r="N5406" s="51"/>
      <c r="O5406" s="81">
        <v>16.41</v>
      </c>
      <c r="P5406" s="51"/>
    </row>
    <row r="5407" spans="1:16">
      <c r="A5407" s="58" t="s">
        <v>1</v>
      </c>
      <c r="B5407" s="51"/>
      <c r="C5407" s="58" t="s">
        <v>274</v>
      </c>
      <c r="D5407" s="51"/>
      <c r="E5407" s="65" t="s">
        <v>275</v>
      </c>
      <c r="F5407" s="57"/>
      <c r="G5407" s="57"/>
      <c r="H5407" s="57"/>
      <c r="I5407" s="57"/>
      <c r="J5407" s="57"/>
      <c r="K5407" s="59" t="s">
        <v>1</v>
      </c>
      <c r="L5407" s="51"/>
      <c r="M5407" s="59">
        <v>6400</v>
      </c>
      <c r="N5407" s="51"/>
      <c r="O5407" s="82" t="s">
        <v>1</v>
      </c>
      <c r="P5407" s="51"/>
    </row>
    <row r="5408" spans="1:16">
      <c r="A5408" s="58" t="s">
        <v>1</v>
      </c>
      <c r="B5408" s="51"/>
      <c r="C5408" s="58" t="s">
        <v>276</v>
      </c>
      <c r="D5408" s="51"/>
      <c r="E5408" s="65" t="s">
        <v>277</v>
      </c>
      <c r="F5408" s="57"/>
      <c r="G5408" s="57"/>
      <c r="H5408" s="57"/>
      <c r="I5408" s="57"/>
      <c r="J5408" s="57"/>
      <c r="K5408" s="59" t="s">
        <v>1</v>
      </c>
      <c r="L5408" s="51"/>
      <c r="M5408" s="59">
        <v>0</v>
      </c>
      <c r="N5408" s="51"/>
      <c r="O5408" s="82" t="s">
        <v>1</v>
      </c>
      <c r="P5408" s="51"/>
    </row>
    <row r="5409" spans="1:16">
      <c r="A5409" s="58" t="s">
        <v>1</v>
      </c>
      <c r="B5409" s="51"/>
      <c r="C5409" s="58" t="s">
        <v>278</v>
      </c>
      <c r="D5409" s="51"/>
      <c r="E5409" s="65" t="s">
        <v>279</v>
      </c>
      <c r="F5409" s="57"/>
      <c r="G5409" s="57"/>
      <c r="H5409" s="57"/>
      <c r="I5409" s="57"/>
      <c r="J5409" s="57"/>
      <c r="K5409" s="59" t="s">
        <v>1</v>
      </c>
      <c r="L5409" s="51"/>
      <c r="M5409" s="59">
        <v>468.26</v>
      </c>
      <c r="N5409" s="51"/>
      <c r="O5409" s="82" t="s">
        <v>1</v>
      </c>
      <c r="P5409" s="51"/>
    </row>
    <row r="5410" spans="1:16">
      <c r="A5410" s="58" t="s">
        <v>1</v>
      </c>
      <c r="B5410" s="51"/>
      <c r="C5410" s="58" t="s">
        <v>243</v>
      </c>
      <c r="D5410" s="51"/>
      <c r="E5410" s="65" t="s">
        <v>244</v>
      </c>
      <c r="F5410" s="57"/>
      <c r="G5410" s="57"/>
      <c r="H5410" s="57"/>
      <c r="I5410" s="57"/>
      <c r="J5410" s="57"/>
      <c r="K5410" s="59" t="s">
        <v>1</v>
      </c>
      <c r="L5410" s="51"/>
      <c r="M5410" s="59">
        <v>4375</v>
      </c>
      <c r="N5410" s="51"/>
      <c r="O5410" s="82" t="s">
        <v>1</v>
      </c>
      <c r="P5410" s="51"/>
    </row>
    <row r="5411" spans="1:16">
      <c r="A5411" s="58" t="s">
        <v>1</v>
      </c>
      <c r="B5411" s="51"/>
      <c r="C5411" s="58" t="s">
        <v>329</v>
      </c>
      <c r="D5411" s="51"/>
      <c r="E5411" s="65" t="s">
        <v>330</v>
      </c>
      <c r="F5411" s="57"/>
      <c r="G5411" s="57"/>
      <c r="H5411" s="57"/>
      <c r="I5411" s="57"/>
      <c r="J5411" s="57"/>
      <c r="K5411" s="59" t="s">
        <v>1</v>
      </c>
      <c r="L5411" s="51"/>
      <c r="M5411" s="59">
        <v>3324.68</v>
      </c>
      <c r="N5411" s="51"/>
      <c r="O5411" s="82" t="s">
        <v>1</v>
      </c>
      <c r="P5411" s="51"/>
    </row>
    <row r="5412" spans="1:16">
      <c r="A5412" s="58" t="s">
        <v>1</v>
      </c>
      <c r="B5412" s="51"/>
      <c r="C5412" s="58" t="s">
        <v>284</v>
      </c>
      <c r="D5412" s="51"/>
      <c r="E5412" s="65" t="s">
        <v>285</v>
      </c>
      <c r="F5412" s="57"/>
      <c r="G5412" s="57"/>
      <c r="H5412" s="57"/>
      <c r="I5412" s="57"/>
      <c r="J5412" s="57"/>
      <c r="K5412" s="59" t="s">
        <v>1</v>
      </c>
      <c r="L5412" s="51"/>
      <c r="M5412" s="59">
        <v>6000</v>
      </c>
      <c r="N5412" s="51"/>
      <c r="O5412" s="82" t="s">
        <v>1</v>
      </c>
      <c r="P5412" s="51"/>
    </row>
    <row r="5413" spans="1:16">
      <c r="A5413" s="54" t="s">
        <v>1</v>
      </c>
      <c r="B5413" s="51"/>
      <c r="C5413" s="54" t="s">
        <v>300</v>
      </c>
      <c r="D5413" s="51"/>
      <c r="E5413" s="56" t="s">
        <v>301</v>
      </c>
      <c r="F5413" s="57"/>
      <c r="G5413" s="57"/>
      <c r="H5413" s="57"/>
      <c r="I5413" s="57"/>
      <c r="J5413" s="57"/>
      <c r="K5413" s="55">
        <v>3000</v>
      </c>
      <c r="L5413" s="51"/>
      <c r="M5413" s="55">
        <v>0</v>
      </c>
      <c r="N5413" s="51"/>
      <c r="O5413" s="81">
        <v>0</v>
      </c>
      <c r="P5413" s="51"/>
    </row>
    <row r="5414" spans="1:16">
      <c r="A5414" s="58" t="s">
        <v>1</v>
      </c>
      <c r="B5414" s="51"/>
      <c r="C5414" s="58" t="s">
        <v>302</v>
      </c>
      <c r="D5414" s="51"/>
      <c r="E5414" s="65" t="s">
        <v>301</v>
      </c>
      <c r="F5414" s="57"/>
      <c r="G5414" s="57"/>
      <c r="H5414" s="57"/>
      <c r="I5414" s="57"/>
      <c r="J5414" s="57"/>
      <c r="K5414" s="59" t="s">
        <v>1</v>
      </c>
      <c r="L5414" s="51"/>
      <c r="M5414" s="59">
        <v>0</v>
      </c>
      <c r="N5414" s="51"/>
      <c r="O5414" s="82" t="s">
        <v>1</v>
      </c>
      <c r="P5414" s="51"/>
    </row>
    <row r="5415" spans="1:16">
      <c r="A5415" s="54" t="s">
        <v>1</v>
      </c>
      <c r="B5415" s="51"/>
      <c r="C5415" s="54" t="s">
        <v>245</v>
      </c>
      <c r="D5415" s="51"/>
      <c r="E5415" s="56" t="s">
        <v>246</v>
      </c>
      <c r="F5415" s="57"/>
      <c r="G5415" s="57"/>
      <c r="H5415" s="57"/>
      <c r="I5415" s="57"/>
      <c r="J5415" s="57"/>
      <c r="K5415" s="55">
        <v>10500</v>
      </c>
      <c r="L5415" s="51"/>
      <c r="M5415" s="55">
        <v>880</v>
      </c>
      <c r="N5415" s="51"/>
      <c r="O5415" s="81">
        <v>8.3800000000000008</v>
      </c>
      <c r="P5415" s="51"/>
    </row>
    <row r="5416" spans="1:16">
      <c r="A5416" s="58" t="s">
        <v>1</v>
      </c>
      <c r="B5416" s="51"/>
      <c r="C5416" s="58" t="s">
        <v>286</v>
      </c>
      <c r="D5416" s="51"/>
      <c r="E5416" s="65" t="s">
        <v>287</v>
      </c>
      <c r="F5416" s="57"/>
      <c r="G5416" s="57"/>
      <c r="H5416" s="57"/>
      <c r="I5416" s="57"/>
      <c r="J5416" s="57"/>
      <c r="K5416" s="59" t="s">
        <v>1</v>
      </c>
      <c r="L5416" s="51"/>
      <c r="M5416" s="59">
        <v>0</v>
      </c>
      <c r="N5416" s="51"/>
      <c r="O5416" s="82" t="s">
        <v>1</v>
      </c>
      <c r="P5416" s="51"/>
    </row>
    <row r="5417" spans="1:16">
      <c r="A5417" s="58" t="s">
        <v>1</v>
      </c>
      <c r="B5417" s="51"/>
      <c r="C5417" s="58" t="s">
        <v>249</v>
      </c>
      <c r="D5417" s="51"/>
      <c r="E5417" s="65" t="s">
        <v>250</v>
      </c>
      <c r="F5417" s="57"/>
      <c r="G5417" s="57"/>
      <c r="H5417" s="57"/>
      <c r="I5417" s="57"/>
      <c r="J5417" s="57"/>
      <c r="K5417" s="59" t="s">
        <v>1</v>
      </c>
      <c r="L5417" s="51"/>
      <c r="M5417" s="59">
        <v>0</v>
      </c>
      <c r="N5417" s="51"/>
      <c r="O5417" s="82" t="s">
        <v>1</v>
      </c>
      <c r="P5417" s="51"/>
    </row>
    <row r="5418" spans="1:16">
      <c r="A5418" s="58" t="s">
        <v>1</v>
      </c>
      <c r="B5418" s="51"/>
      <c r="C5418" s="58" t="s">
        <v>290</v>
      </c>
      <c r="D5418" s="51"/>
      <c r="E5418" s="65" t="s">
        <v>291</v>
      </c>
      <c r="F5418" s="57"/>
      <c r="G5418" s="57"/>
      <c r="H5418" s="57"/>
      <c r="I5418" s="57"/>
      <c r="J5418" s="57"/>
      <c r="K5418" s="59" t="s">
        <v>1</v>
      </c>
      <c r="L5418" s="51"/>
      <c r="M5418" s="59">
        <v>880</v>
      </c>
      <c r="N5418" s="51"/>
      <c r="O5418" s="82" t="s">
        <v>1</v>
      </c>
      <c r="P5418" s="51"/>
    </row>
    <row r="5419" spans="1:16">
      <c r="A5419" s="54" t="s">
        <v>1</v>
      </c>
      <c r="B5419" s="51"/>
      <c r="C5419" s="54" t="s">
        <v>262</v>
      </c>
      <c r="D5419" s="51"/>
      <c r="E5419" s="56" t="s">
        <v>263</v>
      </c>
      <c r="F5419" s="57"/>
      <c r="G5419" s="57"/>
      <c r="H5419" s="57"/>
      <c r="I5419" s="57"/>
      <c r="J5419" s="57"/>
      <c r="K5419" s="55">
        <v>102000</v>
      </c>
      <c r="L5419" s="51"/>
      <c r="M5419" s="55">
        <v>0</v>
      </c>
      <c r="N5419" s="51"/>
      <c r="O5419" s="81">
        <v>0</v>
      </c>
      <c r="P5419" s="51"/>
    </row>
    <row r="5420" spans="1:16">
      <c r="A5420" s="58" t="s">
        <v>1</v>
      </c>
      <c r="B5420" s="51"/>
      <c r="C5420" s="58" t="s">
        <v>264</v>
      </c>
      <c r="D5420" s="51"/>
      <c r="E5420" s="65" t="s">
        <v>265</v>
      </c>
      <c r="F5420" s="57"/>
      <c r="G5420" s="57"/>
      <c r="H5420" s="57"/>
      <c r="I5420" s="57"/>
      <c r="J5420" s="57"/>
      <c r="K5420" s="59" t="s">
        <v>1</v>
      </c>
      <c r="L5420" s="51"/>
      <c r="M5420" s="59">
        <v>0</v>
      </c>
      <c r="N5420" s="51"/>
      <c r="O5420" s="82" t="s">
        <v>1</v>
      </c>
      <c r="P5420" s="51"/>
    </row>
    <row r="5421" spans="1:16">
      <c r="A5421" s="58" t="s">
        <v>1</v>
      </c>
      <c r="B5421" s="51"/>
      <c r="C5421" s="58" t="s">
        <v>298</v>
      </c>
      <c r="D5421" s="51"/>
      <c r="E5421" s="65" t="s">
        <v>299</v>
      </c>
      <c r="F5421" s="57"/>
      <c r="G5421" s="57"/>
      <c r="H5421" s="57"/>
      <c r="I5421" s="57"/>
      <c r="J5421" s="57"/>
      <c r="K5421" s="59" t="s">
        <v>1</v>
      </c>
      <c r="L5421" s="51"/>
      <c r="M5421" s="59">
        <v>0</v>
      </c>
      <c r="N5421" s="51"/>
      <c r="O5421" s="82" t="s">
        <v>1</v>
      </c>
      <c r="P5421" s="51"/>
    </row>
    <row r="5422" spans="1:16">
      <c r="A5422" s="54" t="s">
        <v>1</v>
      </c>
      <c r="B5422" s="51"/>
      <c r="C5422" s="54" t="s">
        <v>374</v>
      </c>
      <c r="D5422" s="51"/>
      <c r="E5422" s="56" t="s">
        <v>375</v>
      </c>
      <c r="F5422" s="57"/>
      <c r="G5422" s="57"/>
      <c r="H5422" s="57"/>
      <c r="I5422" s="57"/>
      <c r="J5422" s="57"/>
      <c r="K5422" s="55">
        <v>495800</v>
      </c>
      <c r="L5422" s="51"/>
      <c r="M5422" s="55">
        <v>246196.85</v>
      </c>
      <c r="N5422" s="51"/>
      <c r="O5422" s="81">
        <v>49.66</v>
      </c>
      <c r="P5422" s="51"/>
    </row>
    <row r="5423" spans="1:16">
      <c r="A5423" s="58" t="s">
        <v>1</v>
      </c>
      <c r="B5423" s="51"/>
      <c r="C5423" s="58" t="s">
        <v>376</v>
      </c>
      <c r="D5423" s="51"/>
      <c r="E5423" s="65" t="s">
        <v>377</v>
      </c>
      <c r="F5423" s="57"/>
      <c r="G5423" s="57"/>
      <c r="H5423" s="57"/>
      <c r="I5423" s="57"/>
      <c r="J5423" s="57"/>
      <c r="K5423" s="59" t="s">
        <v>1</v>
      </c>
      <c r="L5423" s="51"/>
      <c r="M5423" s="59">
        <v>246196.85</v>
      </c>
      <c r="N5423" s="51"/>
      <c r="O5423" s="82" t="s">
        <v>1</v>
      </c>
      <c r="P5423" s="51"/>
    </row>
    <row r="5424" spans="1:16">
      <c r="A5424" s="62" t="s">
        <v>1</v>
      </c>
      <c r="B5424" s="51"/>
      <c r="C5424" s="62" t="s">
        <v>392</v>
      </c>
      <c r="D5424" s="51"/>
      <c r="E5424" s="51"/>
      <c r="F5424" s="51"/>
      <c r="G5424" s="51"/>
      <c r="H5424" s="51"/>
      <c r="I5424" s="51"/>
      <c r="J5424" s="51"/>
      <c r="K5424" s="63">
        <v>90000</v>
      </c>
      <c r="L5424" s="51"/>
      <c r="M5424" s="63">
        <v>0</v>
      </c>
      <c r="N5424" s="51"/>
      <c r="O5424" s="76">
        <v>0</v>
      </c>
      <c r="P5424" s="51"/>
    </row>
    <row r="5425" spans="1:16">
      <c r="A5425" s="62" t="s">
        <v>1</v>
      </c>
      <c r="B5425" s="51"/>
      <c r="C5425" s="62" t="s">
        <v>393</v>
      </c>
      <c r="D5425" s="51"/>
      <c r="E5425" s="51"/>
      <c r="F5425" s="51"/>
      <c r="G5425" s="51"/>
      <c r="H5425" s="51"/>
      <c r="I5425" s="51"/>
      <c r="J5425" s="51"/>
      <c r="K5425" s="63">
        <v>90000</v>
      </c>
      <c r="L5425" s="51"/>
      <c r="M5425" s="63">
        <v>0</v>
      </c>
      <c r="N5425" s="51"/>
      <c r="O5425" s="76">
        <v>0</v>
      </c>
      <c r="P5425" s="51"/>
    </row>
    <row r="5426" spans="1:16">
      <c r="A5426" s="54" t="s">
        <v>1</v>
      </c>
      <c r="B5426" s="51"/>
      <c r="C5426" s="54" t="s">
        <v>262</v>
      </c>
      <c r="D5426" s="51"/>
      <c r="E5426" s="56" t="s">
        <v>263</v>
      </c>
      <c r="F5426" s="57"/>
      <c r="G5426" s="57"/>
      <c r="H5426" s="57"/>
      <c r="I5426" s="57"/>
      <c r="J5426" s="57"/>
      <c r="K5426" s="55">
        <v>10000</v>
      </c>
      <c r="L5426" s="51"/>
      <c r="M5426" s="55">
        <v>0</v>
      </c>
      <c r="N5426" s="51"/>
      <c r="O5426" s="81">
        <v>0</v>
      </c>
      <c r="P5426" s="51"/>
    </row>
    <row r="5427" spans="1:16">
      <c r="A5427" s="58" t="s">
        <v>1</v>
      </c>
      <c r="B5427" s="51"/>
      <c r="C5427" s="58" t="s">
        <v>264</v>
      </c>
      <c r="D5427" s="51"/>
      <c r="E5427" s="65" t="s">
        <v>265</v>
      </c>
      <c r="F5427" s="57"/>
      <c r="G5427" s="57"/>
      <c r="H5427" s="57"/>
      <c r="I5427" s="57"/>
      <c r="J5427" s="57"/>
      <c r="K5427" s="59" t="s">
        <v>1</v>
      </c>
      <c r="L5427" s="51"/>
      <c r="M5427" s="59">
        <v>0</v>
      </c>
      <c r="N5427" s="51"/>
      <c r="O5427" s="82" t="s">
        <v>1</v>
      </c>
      <c r="P5427" s="51"/>
    </row>
    <row r="5428" spans="1:16">
      <c r="A5428" s="54" t="s">
        <v>1</v>
      </c>
      <c r="B5428" s="51"/>
      <c r="C5428" s="54" t="s">
        <v>374</v>
      </c>
      <c r="D5428" s="51"/>
      <c r="E5428" s="56" t="s">
        <v>375</v>
      </c>
      <c r="F5428" s="57"/>
      <c r="G5428" s="57"/>
      <c r="H5428" s="57"/>
      <c r="I5428" s="57"/>
      <c r="J5428" s="57"/>
      <c r="K5428" s="55">
        <v>80000</v>
      </c>
      <c r="L5428" s="51"/>
      <c r="M5428" s="55">
        <v>0</v>
      </c>
      <c r="N5428" s="51"/>
      <c r="O5428" s="81">
        <v>0</v>
      </c>
      <c r="P5428" s="51"/>
    </row>
    <row r="5429" spans="1:16">
      <c r="A5429" s="58" t="s">
        <v>1</v>
      </c>
      <c r="B5429" s="51"/>
      <c r="C5429" s="58" t="s">
        <v>376</v>
      </c>
      <c r="D5429" s="51"/>
      <c r="E5429" s="65" t="s">
        <v>377</v>
      </c>
      <c r="F5429" s="57"/>
      <c r="G5429" s="57"/>
      <c r="H5429" s="57"/>
      <c r="I5429" s="57"/>
      <c r="J5429" s="57"/>
      <c r="K5429" s="59" t="s">
        <v>1</v>
      </c>
      <c r="L5429" s="51"/>
      <c r="M5429" s="59">
        <v>0</v>
      </c>
      <c r="N5429" s="51"/>
      <c r="O5429" s="82" t="s">
        <v>1</v>
      </c>
      <c r="P5429" s="51"/>
    </row>
    <row r="5430" spans="1:16">
      <c r="A5430" s="62" t="s">
        <v>1</v>
      </c>
      <c r="B5430" s="51"/>
      <c r="C5430" s="62" t="s">
        <v>394</v>
      </c>
      <c r="D5430" s="51"/>
      <c r="E5430" s="51"/>
      <c r="F5430" s="51"/>
      <c r="G5430" s="51"/>
      <c r="H5430" s="51"/>
      <c r="I5430" s="51"/>
      <c r="J5430" s="51"/>
      <c r="K5430" s="63">
        <v>10000</v>
      </c>
      <c r="L5430" s="51"/>
      <c r="M5430" s="63">
        <v>0</v>
      </c>
      <c r="N5430" s="51"/>
      <c r="O5430" s="76">
        <v>0</v>
      </c>
      <c r="P5430" s="51"/>
    </row>
    <row r="5431" spans="1:16">
      <c r="A5431" s="62" t="s">
        <v>1</v>
      </c>
      <c r="B5431" s="51"/>
      <c r="C5431" s="62" t="s">
        <v>395</v>
      </c>
      <c r="D5431" s="51"/>
      <c r="E5431" s="51"/>
      <c r="F5431" s="51"/>
      <c r="G5431" s="51"/>
      <c r="H5431" s="51"/>
      <c r="I5431" s="51"/>
      <c r="J5431" s="51"/>
      <c r="K5431" s="63">
        <v>10000</v>
      </c>
      <c r="L5431" s="51"/>
      <c r="M5431" s="63">
        <v>0</v>
      </c>
      <c r="N5431" s="51"/>
      <c r="O5431" s="76">
        <v>0</v>
      </c>
      <c r="P5431" s="51"/>
    </row>
    <row r="5432" spans="1:16">
      <c r="A5432" s="54" t="s">
        <v>1</v>
      </c>
      <c r="B5432" s="51"/>
      <c r="C5432" s="54" t="s">
        <v>262</v>
      </c>
      <c r="D5432" s="51"/>
      <c r="E5432" s="56" t="s">
        <v>263</v>
      </c>
      <c r="F5432" s="57"/>
      <c r="G5432" s="57"/>
      <c r="H5432" s="57"/>
      <c r="I5432" s="57"/>
      <c r="J5432" s="57"/>
      <c r="K5432" s="55">
        <v>10000</v>
      </c>
      <c r="L5432" s="51"/>
      <c r="M5432" s="55">
        <v>0</v>
      </c>
      <c r="N5432" s="51"/>
      <c r="O5432" s="81">
        <v>0</v>
      </c>
      <c r="P5432" s="51"/>
    </row>
    <row r="5433" spans="1:16">
      <c r="A5433" s="58" t="s">
        <v>1</v>
      </c>
      <c r="B5433" s="51"/>
      <c r="C5433" s="58" t="s">
        <v>264</v>
      </c>
      <c r="D5433" s="51"/>
      <c r="E5433" s="65" t="s">
        <v>265</v>
      </c>
      <c r="F5433" s="57"/>
      <c r="G5433" s="57"/>
      <c r="H5433" s="57"/>
      <c r="I5433" s="57"/>
      <c r="J5433" s="57"/>
      <c r="K5433" s="59" t="s">
        <v>1</v>
      </c>
      <c r="L5433" s="51"/>
      <c r="M5433" s="59">
        <v>0</v>
      </c>
      <c r="N5433" s="51"/>
      <c r="O5433" s="82" t="s">
        <v>1</v>
      </c>
      <c r="P5433" s="51"/>
    </row>
    <row r="5434" spans="1:16">
      <c r="A5434" s="68" t="s">
        <v>1</v>
      </c>
      <c r="B5434" s="51"/>
      <c r="C5434" s="68" t="s">
        <v>936</v>
      </c>
      <c r="D5434" s="51"/>
      <c r="E5434" s="51"/>
      <c r="F5434" s="51"/>
      <c r="G5434" s="51"/>
      <c r="H5434" s="51"/>
      <c r="I5434" s="51"/>
      <c r="J5434" s="51"/>
      <c r="K5434" s="69">
        <v>1645000</v>
      </c>
      <c r="L5434" s="51"/>
      <c r="M5434" s="69">
        <v>628661.94999999995</v>
      </c>
      <c r="N5434" s="51"/>
      <c r="O5434" s="75">
        <v>38.22</v>
      </c>
      <c r="P5434" s="51"/>
    </row>
    <row r="5435" spans="1:16">
      <c r="A5435" s="68" t="s">
        <v>1</v>
      </c>
      <c r="B5435" s="51"/>
      <c r="C5435" s="68" t="s">
        <v>937</v>
      </c>
      <c r="D5435" s="51"/>
      <c r="E5435" s="51"/>
      <c r="F5435" s="51"/>
      <c r="G5435" s="51"/>
      <c r="H5435" s="51"/>
      <c r="I5435" s="51"/>
      <c r="J5435" s="51"/>
      <c r="K5435" s="69">
        <v>1645000</v>
      </c>
      <c r="L5435" s="51"/>
      <c r="M5435" s="69">
        <v>628661.94999999995</v>
      </c>
      <c r="N5435" s="51"/>
      <c r="O5435" s="75">
        <v>38.22</v>
      </c>
      <c r="P5435" s="51"/>
    </row>
    <row r="5436" spans="1:16">
      <c r="A5436" s="62" t="s">
        <v>1</v>
      </c>
      <c r="B5436" s="51"/>
      <c r="C5436" s="62" t="s">
        <v>384</v>
      </c>
      <c r="D5436" s="51"/>
      <c r="E5436" s="51"/>
      <c r="F5436" s="51"/>
      <c r="G5436" s="51"/>
      <c r="H5436" s="51"/>
      <c r="I5436" s="51"/>
      <c r="J5436" s="51"/>
      <c r="K5436" s="63">
        <v>1645000</v>
      </c>
      <c r="L5436" s="51"/>
      <c r="M5436" s="63">
        <v>628661.94999999995</v>
      </c>
      <c r="N5436" s="51"/>
      <c r="O5436" s="76">
        <v>38.22</v>
      </c>
      <c r="P5436" s="51"/>
    </row>
    <row r="5437" spans="1:16">
      <c r="A5437" s="62" t="s">
        <v>1</v>
      </c>
      <c r="B5437" s="51"/>
      <c r="C5437" s="62" t="s">
        <v>385</v>
      </c>
      <c r="D5437" s="51"/>
      <c r="E5437" s="51"/>
      <c r="F5437" s="51"/>
      <c r="G5437" s="51"/>
      <c r="H5437" s="51"/>
      <c r="I5437" s="51"/>
      <c r="J5437" s="51"/>
      <c r="K5437" s="63">
        <v>1645000</v>
      </c>
      <c r="L5437" s="51"/>
      <c r="M5437" s="63">
        <v>628661.94999999995</v>
      </c>
      <c r="N5437" s="51"/>
      <c r="O5437" s="76">
        <v>38.22</v>
      </c>
      <c r="P5437" s="51"/>
    </row>
    <row r="5438" spans="1:16">
      <c r="A5438" s="66" t="s">
        <v>1</v>
      </c>
      <c r="B5438" s="51"/>
      <c r="C5438" s="66" t="s">
        <v>664</v>
      </c>
      <c r="D5438" s="51"/>
      <c r="E5438" s="70" t="s">
        <v>531</v>
      </c>
      <c r="F5438" s="57"/>
      <c r="G5438" s="57"/>
      <c r="H5438" s="57"/>
      <c r="I5438" s="57"/>
      <c r="J5438" s="57"/>
      <c r="K5438" s="67">
        <v>1645000</v>
      </c>
      <c r="L5438" s="51"/>
      <c r="M5438" s="67">
        <v>628661.94999999995</v>
      </c>
      <c r="N5438" s="51"/>
      <c r="O5438" s="79">
        <v>38.22</v>
      </c>
      <c r="P5438" s="51"/>
    </row>
    <row r="5439" spans="1:16">
      <c r="A5439" s="60"/>
      <c r="B5439" s="51"/>
      <c r="C5439" s="60" t="s">
        <v>665</v>
      </c>
      <c r="D5439" s="51"/>
      <c r="E5439" s="64" t="s">
        <v>473</v>
      </c>
      <c r="F5439" s="57"/>
      <c r="G5439" s="57"/>
      <c r="H5439" s="57"/>
      <c r="I5439" s="57"/>
      <c r="J5439" s="57"/>
      <c r="K5439" s="61">
        <v>1645000</v>
      </c>
      <c r="L5439" s="51"/>
      <c r="M5439" s="61">
        <v>628661.94999999995</v>
      </c>
      <c r="N5439" s="51"/>
      <c r="O5439" s="80">
        <v>38.22</v>
      </c>
      <c r="P5439" s="51"/>
    </row>
    <row r="5440" spans="1:16">
      <c r="A5440" s="62" t="s">
        <v>1</v>
      </c>
      <c r="B5440" s="51"/>
      <c r="C5440" s="62" t="s">
        <v>384</v>
      </c>
      <c r="D5440" s="51"/>
      <c r="E5440" s="51"/>
      <c r="F5440" s="51"/>
      <c r="G5440" s="51"/>
      <c r="H5440" s="51"/>
      <c r="I5440" s="51"/>
      <c r="J5440" s="51"/>
      <c r="K5440" s="63">
        <v>1645000</v>
      </c>
      <c r="L5440" s="51"/>
      <c r="M5440" s="63">
        <v>628661.94999999995</v>
      </c>
      <c r="N5440" s="51"/>
      <c r="O5440" s="76">
        <v>38.22</v>
      </c>
      <c r="P5440" s="51"/>
    </row>
    <row r="5441" spans="1:16">
      <c r="A5441" s="62" t="s">
        <v>1</v>
      </c>
      <c r="B5441" s="51"/>
      <c r="C5441" s="62" t="s">
        <v>385</v>
      </c>
      <c r="D5441" s="51"/>
      <c r="E5441" s="51"/>
      <c r="F5441" s="51"/>
      <c r="G5441" s="51"/>
      <c r="H5441" s="51"/>
      <c r="I5441" s="51"/>
      <c r="J5441" s="51"/>
      <c r="K5441" s="63">
        <v>1645000</v>
      </c>
      <c r="L5441" s="51"/>
      <c r="M5441" s="63">
        <v>628661.94999999995</v>
      </c>
      <c r="N5441" s="51"/>
      <c r="O5441" s="76">
        <v>38.22</v>
      </c>
      <c r="P5441" s="51"/>
    </row>
    <row r="5442" spans="1:16">
      <c r="A5442" s="54" t="s">
        <v>1</v>
      </c>
      <c r="B5442" s="51"/>
      <c r="C5442" s="54" t="s">
        <v>220</v>
      </c>
      <c r="D5442" s="51"/>
      <c r="E5442" s="56" t="s">
        <v>221</v>
      </c>
      <c r="F5442" s="57"/>
      <c r="G5442" s="57"/>
      <c r="H5442" s="57"/>
      <c r="I5442" s="57"/>
      <c r="J5442" s="57"/>
      <c r="K5442" s="55">
        <v>850000</v>
      </c>
      <c r="L5442" s="51"/>
      <c r="M5442" s="55">
        <v>375049.71</v>
      </c>
      <c r="N5442" s="51"/>
      <c r="O5442" s="81">
        <v>44.12</v>
      </c>
      <c r="P5442" s="51"/>
    </row>
    <row r="5443" spans="1:16">
      <c r="A5443" s="58" t="s">
        <v>1</v>
      </c>
      <c r="B5443" s="51"/>
      <c r="C5443" s="58" t="s">
        <v>222</v>
      </c>
      <c r="D5443" s="51"/>
      <c r="E5443" s="65" t="s">
        <v>223</v>
      </c>
      <c r="F5443" s="57"/>
      <c r="G5443" s="57"/>
      <c r="H5443" s="57"/>
      <c r="I5443" s="57"/>
      <c r="J5443" s="57"/>
      <c r="K5443" s="59" t="s">
        <v>1</v>
      </c>
      <c r="L5443" s="51"/>
      <c r="M5443" s="59">
        <v>375049.71</v>
      </c>
      <c r="N5443" s="51"/>
      <c r="O5443" s="82" t="s">
        <v>1</v>
      </c>
      <c r="P5443" s="51"/>
    </row>
    <row r="5444" spans="1:16">
      <c r="A5444" s="54" t="s">
        <v>1</v>
      </c>
      <c r="B5444" s="51"/>
      <c r="C5444" s="54" t="s">
        <v>224</v>
      </c>
      <c r="D5444" s="51"/>
      <c r="E5444" s="56" t="s">
        <v>225</v>
      </c>
      <c r="F5444" s="57"/>
      <c r="G5444" s="57"/>
      <c r="H5444" s="57"/>
      <c r="I5444" s="57"/>
      <c r="J5444" s="57"/>
      <c r="K5444" s="55">
        <v>39000</v>
      </c>
      <c r="L5444" s="51"/>
      <c r="M5444" s="55">
        <v>15305.25</v>
      </c>
      <c r="N5444" s="51"/>
      <c r="O5444" s="81">
        <v>39.24</v>
      </c>
      <c r="P5444" s="51"/>
    </row>
    <row r="5445" spans="1:16">
      <c r="A5445" s="58" t="s">
        <v>1</v>
      </c>
      <c r="B5445" s="51"/>
      <c r="C5445" s="58" t="s">
        <v>226</v>
      </c>
      <c r="D5445" s="51"/>
      <c r="E5445" s="65" t="s">
        <v>225</v>
      </c>
      <c r="F5445" s="57"/>
      <c r="G5445" s="57"/>
      <c r="H5445" s="57"/>
      <c r="I5445" s="57"/>
      <c r="J5445" s="57"/>
      <c r="K5445" s="59" t="s">
        <v>1</v>
      </c>
      <c r="L5445" s="51"/>
      <c r="M5445" s="59">
        <v>15305.25</v>
      </c>
      <c r="N5445" s="51"/>
      <c r="O5445" s="82" t="s">
        <v>1</v>
      </c>
      <c r="P5445" s="51"/>
    </row>
    <row r="5446" spans="1:16">
      <c r="A5446" s="54" t="s">
        <v>1</v>
      </c>
      <c r="B5446" s="51"/>
      <c r="C5446" s="54" t="s">
        <v>227</v>
      </c>
      <c r="D5446" s="51"/>
      <c r="E5446" s="56" t="s">
        <v>228</v>
      </c>
      <c r="F5446" s="57"/>
      <c r="G5446" s="57"/>
      <c r="H5446" s="57"/>
      <c r="I5446" s="57"/>
      <c r="J5446" s="57"/>
      <c r="K5446" s="55">
        <v>140000</v>
      </c>
      <c r="L5446" s="51"/>
      <c r="M5446" s="55">
        <v>51448.39</v>
      </c>
      <c r="N5446" s="51"/>
      <c r="O5446" s="81">
        <v>36.75</v>
      </c>
      <c r="P5446" s="51"/>
    </row>
    <row r="5447" spans="1:16">
      <c r="A5447" s="58" t="s">
        <v>1</v>
      </c>
      <c r="B5447" s="51"/>
      <c r="C5447" s="58" t="s">
        <v>229</v>
      </c>
      <c r="D5447" s="51"/>
      <c r="E5447" s="65" t="s">
        <v>230</v>
      </c>
      <c r="F5447" s="57"/>
      <c r="G5447" s="57"/>
      <c r="H5447" s="57"/>
      <c r="I5447" s="57"/>
      <c r="J5447" s="57"/>
      <c r="K5447" s="59" t="s">
        <v>1</v>
      </c>
      <c r="L5447" s="51"/>
      <c r="M5447" s="59">
        <v>51448.39</v>
      </c>
      <c r="N5447" s="51"/>
      <c r="O5447" s="82" t="s">
        <v>1</v>
      </c>
      <c r="P5447" s="51"/>
    </row>
    <row r="5448" spans="1:16">
      <c r="A5448" s="54" t="s">
        <v>1</v>
      </c>
      <c r="B5448" s="51"/>
      <c r="C5448" s="54" t="s">
        <v>231</v>
      </c>
      <c r="D5448" s="51"/>
      <c r="E5448" s="56" t="s">
        <v>232</v>
      </c>
      <c r="F5448" s="57"/>
      <c r="G5448" s="57"/>
      <c r="H5448" s="57"/>
      <c r="I5448" s="57"/>
      <c r="J5448" s="57"/>
      <c r="K5448" s="55">
        <v>20000</v>
      </c>
      <c r="L5448" s="51"/>
      <c r="M5448" s="55">
        <v>8940</v>
      </c>
      <c r="N5448" s="51"/>
      <c r="O5448" s="81">
        <v>44.7</v>
      </c>
      <c r="P5448" s="51"/>
    </row>
    <row r="5449" spans="1:16">
      <c r="A5449" s="58" t="s">
        <v>1</v>
      </c>
      <c r="B5449" s="51"/>
      <c r="C5449" s="58" t="s">
        <v>233</v>
      </c>
      <c r="D5449" s="51"/>
      <c r="E5449" s="65" t="s">
        <v>234</v>
      </c>
      <c r="F5449" s="57"/>
      <c r="G5449" s="57"/>
      <c r="H5449" s="57"/>
      <c r="I5449" s="57"/>
      <c r="J5449" s="57"/>
      <c r="K5449" s="59" t="s">
        <v>1</v>
      </c>
      <c r="L5449" s="51"/>
      <c r="M5449" s="59">
        <v>8940</v>
      </c>
      <c r="N5449" s="51"/>
      <c r="O5449" s="82" t="s">
        <v>1</v>
      </c>
      <c r="P5449" s="51"/>
    </row>
    <row r="5450" spans="1:16">
      <c r="A5450" s="54" t="s">
        <v>1</v>
      </c>
      <c r="B5450" s="51"/>
      <c r="C5450" s="54" t="s">
        <v>235</v>
      </c>
      <c r="D5450" s="51"/>
      <c r="E5450" s="56" t="s">
        <v>236</v>
      </c>
      <c r="F5450" s="57"/>
      <c r="G5450" s="57"/>
      <c r="H5450" s="57"/>
      <c r="I5450" s="57"/>
      <c r="J5450" s="57"/>
      <c r="K5450" s="55">
        <v>9000</v>
      </c>
      <c r="L5450" s="51"/>
      <c r="M5450" s="55">
        <v>2846.33</v>
      </c>
      <c r="N5450" s="51"/>
      <c r="O5450" s="81">
        <v>31.63</v>
      </c>
      <c r="P5450" s="51"/>
    </row>
    <row r="5451" spans="1:16">
      <c r="A5451" s="58" t="s">
        <v>1</v>
      </c>
      <c r="B5451" s="51"/>
      <c r="C5451" s="58" t="s">
        <v>237</v>
      </c>
      <c r="D5451" s="51"/>
      <c r="E5451" s="65" t="s">
        <v>238</v>
      </c>
      <c r="F5451" s="57"/>
      <c r="G5451" s="57"/>
      <c r="H5451" s="57"/>
      <c r="I5451" s="57"/>
      <c r="J5451" s="57"/>
      <c r="K5451" s="59" t="s">
        <v>1</v>
      </c>
      <c r="L5451" s="51"/>
      <c r="M5451" s="59">
        <v>2846.33</v>
      </c>
      <c r="N5451" s="51"/>
      <c r="O5451" s="82" t="s">
        <v>1</v>
      </c>
      <c r="P5451" s="51"/>
    </row>
    <row r="5452" spans="1:16">
      <c r="A5452" s="54" t="s">
        <v>1</v>
      </c>
      <c r="B5452" s="51"/>
      <c r="C5452" s="54" t="s">
        <v>245</v>
      </c>
      <c r="D5452" s="51"/>
      <c r="E5452" s="56" t="s">
        <v>246</v>
      </c>
      <c r="F5452" s="57"/>
      <c r="G5452" s="57"/>
      <c r="H5452" s="57"/>
      <c r="I5452" s="57"/>
      <c r="J5452" s="57"/>
      <c r="K5452" s="55">
        <v>587000</v>
      </c>
      <c r="L5452" s="51"/>
      <c r="M5452" s="55">
        <v>175072.27</v>
      </c>
      <c r="N5452" s="51"/>
      <c r="O5452" s="81">
        <v>29.82</v>
      </c>
      <c r="P5452" s="51"/>
    </row>
    <row r="5453" spans="1:16">
      <c r="A5453" s="58" t="s">
        <v>1</v>
      </c>
      <c r="B5453" s="51"/>
      <c r="C5453" s="58" t="s">
        <v>249</v>
      </c>
      <c r="D5453" s="51"/>
      <c r="E5453" s="65" t="s">
        <v>250</v>
      </c>
      <c r="F5453" s="57"/>
      <c r="G5453" s="57"/>
      <c r="H5453" s="57"/>
      <c r="I5453" s="57"/>
      <c r="J5453" s="57"/>
      <c r="K5453" s="59" t="s">
        <v>1</v>
      </c>
      <c r="L5453" s="51"/>
      <c r="M5453" s="59">
        <v>0</v>
      </c>
      <c r="N5453" s="51"/>
      <c r="O5453" s="82" t="s">
        <v>1</v>
      </c>
      <c r="P5453" s="51"/>
    </row>
    <row r="5454" spans="1:16">
      <c r="A5454" s="58" t="s">
        <v>1</v>
      </c>
      <c r="B5454" s="51"/>
      <c r="C5454" s="58" t="s">
        <v>290</v>
      </c>
      <c r="D5454" s="51"/>
      <c r="E5454" s="65" t="s">
        <v>291</v>
      </c>
      <c r="F5454" s="57"/>
      <c r="G5454" s="57"/>
      <c r="H5454" s="57"/>
      <c r="I5454" s="57"/>
      <c r="J5454" s="57"/>
      <c r="K5454" s="59" t="s">
        <v>1</v>
      </c>
      <c r="L5454" s="51"/>
      <c r="M5454" s="59">
        <v>73512.210000000006</v>
      </c>
      <c r="N5454" s="51"/>
      <c r="O5454" s="82" t="s">
        <v>1</v>
      </c>
      <c r="P5454" s="51"/>
    </row>
    <row r="5455" spans="1:16">
      <c r="A5455" s="58" t="s">
        <v>1</v>
      </c>
      <c r="B5455" s="51"/>
      <c r="C5455" s="58" t="s">
        <v>251</v>
      </c>
      <c r="D5455" s="51"/>
      <c r="E5455" s="65" t="s">
        <v>246</v>
      </c>
      <c r="F5455" s="57"/>
      <c r="G5455" s="57"/>
      <c r="H5455" s="57"/>
      <c r="I5455" s="57"/>
      <c r="J5455" s="57"/>
      <c r="K5455" s="59" t="s">
        <v>1</v>
      </c>
      <c r="L5455" s="51"/>
      <c r="M5455" s="59">
        <v>101560.06</v>
      </c>
      <c r="N5455" s="51"/>
      <c r="O5455" s="82" t="s">
        <v>1</v>
      </c>
      <c r="P5455" s="51"/>
    </row>
    <row r="5456" spans="1:16">
      <c r="A5456" s="68" t="s">
        <v>1</v>
      </c>
      <c r="B5456" s="51"/>
      <c r="C5456" s="68" t="s">
        <v>938</v>
      </c>
      <c r="D5456" s="51"/>
      <c r="E5456" s="51"/>
      <c r="F5456" s="51"/>
      <c r="G5456" s="51"/>
      <c r="H5456" s="51"/>
      <c r="I5456" s="51"/>
      <c r="J5456" s="51"/>
      <c r="K5456" s="69">
        <v>214500</v>
      </c>
      <c r="L5456" s="51"/>
      <c r="M5456" s="69">
        <v>65591.64</v>
      </c>
      <c r="N5456" s="51"/>
      <c r="O5456" s="75">
        <v>30.58</v>
      </c>
      <c r="P5456" s="51"/>
    </row>
    <row r="5457" spans="1:16">
      <c r="A5457" s="68" t="s">
        <v>1</v>
      </c>
      <c r="B5457" s="51"/>
      <c r="C5457" s="68" t="s">
        <v>939</v>
      </c>
      <c r="D5457" s="51"/>
      <c r="E5457" s="51"/>
      <c r="F5457" s="51"/>
      <c r="G5457" s="51"/>
      <c r="H5457" s="51"/>
      <c r="I5457" s="51"/>
      <c r="J5457" s="51"/>
      <c r="K5457" s="69">
        <v>214500</v>
      </c>
      <c r="L5457" s="51"/>
      <c r="M5457" s="69">
        <v>65591.64</v>
      </c>
      <c r="N5457" s="51"/>
      <c r="O5457" s="75">
        <v>30.58</v>
      </c>
      <c r="P5457" s="51"/>
    </row>
    <row r="5458" spans="1:16">
      <c r="A5458" s="62" t="s">
        <v>1</v>
      </c>
      <c r="B5458" s="51"/>
      <c r="C5458" s="62" t="s">
        <v>384</v>
      </c>
      <c r="D5458" s="51"/>
      <c r="E5458" s="51"/>
      <c r="F5458" s="51"/>
      <c r="G5458" s="51"/>
      <c r="H5458" s="51"/>
      <c r="I5458" s="51"/>
      <c r="J5458" s="51"/>
      <c r="K5458" s="63">
        <v>214500</v>
      </c>
      <c r="L5458" s="51"/>
      <c r="M5458" s="63">
        <v>65591.64</v>
      </c>
      <c r="N5458" s="51"/>
      <c r="O5458" s="76">
        <v>30.58</v>
      </c>
      <c r="P5458" s="51"/>
    </row>
    <row r="5459" spans="1:16">
      <c r="A5459" s="62" t="s">
        <v>1</v>
      </c>
      <c r="B5459" s="51"/>
      <c r="C5459" s="62" t="s">
        <v>385</v>
      </c>
      <c r="D5459" s="51"/>
      <c r="E5459" s="51"/>
      <c r="F5459" s="51"/>
      <c r="G5459" s="51"/>
      <c r="H5459" s="51"/>
      <c r="I5459" s="51"/>
      <c r="J5459" s="51"/>
      <c r="K5459" s="63">
        <v>214500</v>
      </c>
      <c r="L5459" s="51"/>
      <c r="M5459" s="63">
        <v>65591.64</v>
      </c>
      <c r="N5459" s="51"/>
      <c r="O5459" s="76">
        <v>30.58</v>
      </c>
      <c r="P5459" s="51"/>
    </row>
    <row r="5460" spans="1:16">
      <c r="A5460" s="66" t="s">
        <v>1</v>
      </c>
      <c r="B5460" s="51"/>
      <c r="C5460" s="66" t="s">
        <v>666</v>
      </c>
      <c r="D5460" s="51"/>
      <c r="E5460" s="70" t="s">
        <v>531</v>
      </c>
      <c r="F5460" s="57"/>
      <c r="G5460" s="57"/>
      <c r="H5460" s="57"/>
      <c r="I5460" s="57"/>
      <c r="J5460" s="57"/>
      <c r="K5460" s="67">
        <v>214500</v>
      </c>
      <c r="L5460" s="51"/>
      <c r="M5460" s="67">
        <v>65591.64</v>
      </c>
      <c r="N5460" s="51"/>
      <c r="O5460" s="79">
        <v>30.58</v>
      </c>
      <c r="P5460" s="51"/>
    </row>
    <row r="5461" spans="1:16">
      <c r="A5461" s="60"/>
      <c r="B5461" s="51"/>
      <c r="C5461" s="60" t="s">
        <v>667</v>
      </c>
      <c r="D5461" s="51"/>
      <c r="E5461" s="64" t="s">
        <v>473</v>
      </c>
      <c r="F5461" s="57"/>
      <c r="G5461" s="57"/>
      <c r="H5461" s="57"/>
      <c r="I5461" s="57"/>
      <c r="J5461" s="57"/>
      <c r="K5461" s="61">
        <v>214500</v>
      </c>
      <c r="L5461" s="51"/>
      <c r="M5461" s="61">
        <v>65591.64</v>
      </c>
      <c r="N5461" s="51"/>
      <c r="O5461" s="80">
        <v>30.58</v>
      </c>
      <c r="P5461" s="51"/>
    </row>
    <row r="5462" spans="1:16">
      <c r="A5462" s="62" t="s">
        <v>1</v>
      </c>
      <c r="B5462" s="51"/>
      <c r="C5462" s="62" t="s">
        <v>384</v>
      </c>
      <c r="D5462" s="51"/>
      <c r="E5462" s="51"/>
      <c r="F5462" s="51"/>
      <c r="G5462" s="51"/>
      <c r="H5462" s="51"/>
      <c r="I5462" s="51"/>
      <c r="J5462" s="51"/>
      <c r="K5462" s="63">
        <v>214500</v>
      </c>
      <c r="L5462" s="51"/>
      <c r="M5462" s="63">
        <v>65591.64</v>
      </c>
      <c r="N5462" s="51"/>
      <c r="O5462" s="76">
        <v>30.58</v>
      </c>
      <c r="P5462" s="51"/>
    </row>
    <row r="5463" spans="1:16">
      <c r="A5463" s="62" t="s">
        <v>1</v>
      </c>
      <c r="B5463" s="51"/>
      <c r="C5463" s="62" t="s">
        <v>385</v>
      </c>
      <c r="D5463" s="51"/>
      <c r="E5463" s="51"/>
      <c r="F5463" s="51"/>
      <c r="G5463" s="51"/>
      <c r="H5463" s="51"/>
      <c r="I5463" s="51"/>
      <c r="J5463" s="51"/>
      <c r="K5463" s="63">
        <v>214500</v>
      </c>
      <c r="L5463" s="51"/>
      <c r="M5463" s="63">
        <v>65591.64</v>
      </c>
      <c r="N5463" s="51"/>
      <c r="O5463" s="76">
        <v>30.58</v>
      </c>
      <c r="P5463" s="51"/>
    </row>
    <row r="5464" spans="1:16">
      <c r="A5464" s="54" t="s">
        <v>1</v>
      </c>
      <c r="B5464" s="51"/>
      <c r="C5464" s="54" t="s">
        <v>220</v>
      </c>
      <c r="D5464" s="51"/>
      <c r="E5464" s="56" t="s">
        <v>221</v>
      </c>
      <c r="F5464" s="57"/>
      <c r="G5464" s="57"/>
      <c r="H5464" s="57"/>
      <c r="I5464" s="57"/>
      <c r="J5464" s="57"/>
      <c r="K5464" s="55">
        <v>175000</v>
      </c>
      <c r="L5464" s="51"/>
      <c r="M5464" s="55">
        <v>55788.54</v>
      </c>
      <c r="N5464" s="51"/>
      <c r="O5464" s="81">
        <v>31.88</v>
      </c>
      <c r="P5464" s="51"/>
    </row>
    <row r="5465" spans="1:16">
      <c r="A5465" s="58" t="s">
        <v>1</v>
      </c>
      <c r="B5465" s="51"/>
      <c r="C5465" s="58" t="s">
        <v>222</v>
      </c>
      <c r="D5465" s="51"/>
      <c r="E5465" s="65" t="s">
        <v>223</v>
      </c>
      <c r="F5465" s="57"/>
      <c r="G5465" s="57"/>
      <c r="H5465" s="57"/>
      <c r="I5465" s="57"/>
      <c r="J5465" s="57"/>
      <c r="K5465" s="59" t="s">
        <v>1</v>
      </c>
      <c r="L5465" s="51"/>
      <c r="M5465" s="59">
        <v>55788.54</v>
      </c>
      <c r="N5465" s="51"/>
      <c r="O5465" s="82" t="s">
        <v>1</v>
      </c>
      <c r="P5465" s="51"/>
    </row>
    <row r="5466" spans="1:16">
      <c r="A5466" s="54" t="s">
        <v>1</v>
      </c>
      <c r="B5466" s="51"/>
      <c r="C5466" s="54" t="s">
        <v>224</v>
      </c>
      <c r="D5466" s="51"/>
      <c r="E5466" s="56" t="s">
        <v>225</v>
      </c>
      <c r="F5466" s="57"/>
      <c r="G5466" s="57"/>
      <c r="H5466" s="57"/>
      <c r="I5466" s="57"/>
      <c r="J5466" s="57"/>
      <c r="K5466" s="55">
        <v>5000</v>
      </c>
      <c r="L5466" s="51"/>
      <c r="M5466" s="55">
        <v>0</v>
      </c>
      <c r="N5466" s="51"/>
      <c r="O5466" s="81">
        <v>0</v>
      </c>
      <c r="P5466" s="51"/>
    </row>
    <row r="5467" spans="1:16">
      <c r="A5467" s="58" t="s">
        <v>1</v>
      </c>
      <c r="B5467" s="51"/>
      <c r="C5467" s="58" t="s">
        <v>226</v>
      </c>
      <c r="D5467" s="51"/>
      <c r="E5467" s="65" t="s">
        <v>225</v>
      </c>
      <c r="F5467" s="57"/>
      <c r="G5467" s="57"/>
      <c r="H5467" s="57"/>
      <c r="I5467" s="57"/>
      <c r="J5467" s="57"/>
      <c r="K5467" s="59" t="s">
        <v>1</v>
      </c>
      <c r="L5467" s="51"/>
      <c r="M5467" s="59">
        <v>0</v>
      </c>
      <c r="N5467" s="51"/>
      <c r="O5467" s="82" t="s">
        <v>1</v>
      </c>
      <c r="P5467" s="51"/>
    </row>
    <row r="5468" spans="1:16">
      <c r="A5468" s="54" t="s">
        <v>1</v>
      </c>
      <c r="B5468" s="51"/>
      <c r="C5468" s="54" t="s">
        <v>227</v>
      </c>
      <c r="D5468" s="51"/>
      <c r="E5468" s="56" t="s">
        <v>228</v>
      </c>
      <c r="F5468" s="57"/>
      <c r="G5468" s="57"/>
      <c r="H5468" s="57"/>
      <c r="I5468" s="57"/>
      <c r="J5468" s="57"/>
      <c r="K5468" s="55">
        <v>31000</v>
      </c>
      <c r="L5468" s="51"/>
      <c r="M5468" s="55">
        <v>9205.1</v>
      </c>
      <c r="N5468" s="51"/>
      <c r="O5468" s="81">
        <v>29.69</v>
      </c>
      <c r="P5468" s="51"/>
    </row>
    <row r="5469" spans="1:16">
      <c r="A5469" s="58" t="s">
        <v>1</v>
      </c>
      <c r="B5469" s="51"/>
      <c r="C5469" s="58" t="s">
        <v>229</v>
      </c>
      <c r="D5469" s="51"/>
      <c r="E5469" s="65" t="s">
        <v>230</v>
      </c>
      <c r="F5469" s="57"/>
      <c r="G5469" s="57"/>
      <c r="H5469" s="57"/>
      <c r="I5469" s="57"/>
      <c r="J5469" s="57"/>
      <c r="K5469" s="59" t="s">
        <v>1</v>
      </c>
      <c r="L5469" s="51"/>
      <c r="M5469" s="59">
        <v>9205.1</v>
      </c>
      <c r="N5469" s="51"/>
      <c r="O5469" s="82" t="s">
        <v>1</v>
      </c>
      <c r="P5469" s="51"/>
    </row>
    <row r="5470" spans="1:16">
      <c r="A5470" s="54" t="s">
        <v>1</v>
      </c>
      <c r="B5470" s="51"/>
      <c r="C5470" s="54" t="s">
        <v>231</v>
      </c>
      <c r="D5470" s="51"/>
      <c r="E5470" s="56" t="s">
        <v>232</v>
      </c>
      <c r="F5470" s="57"/>
      <c r="G5470" s="57"/>
      <c r="H5470" s="57"/>
      <c r="I5470" s="57"/>
      <c r="J5470" s="57"/>
      <c r="K5470" s="55">
        <v>2500</v>
      </c>
      <c r="L5470" s="51"/>
      <c r="M5470" s="55">
        <v>598</v>
      </c>
      <c r="N5470" s="51"/>
      <c r="O5470" s="81">
        <v>23.92</v>
      </c>
      <c r="P5470" s="51"/>
    </row>
    <row r="5471" spans="1:16">
      <c r="A5471" s="58" t="s">
        <v>1</v>
      </c>
      <c r="B5471" s="51"/>
      <c r="C5471" s="58" t="s">
        <v>233</v>
      </c>
      <c r="D5471" s="51"/>
      <c r="E5471" s="65" t="s">
        <v>234</v>
      </c>
      <c r="F5471" s="57"/>
      <c r="G5471" s="57"/>
      <c r="H5471" s="57"/>
      <c r="I5471" s="57"/>
      <c r="J5471" s="57"/>
      <c r="K5471" s="59" t="s">
        <v>1</v>
      </c>
      <c r="L5471" s="51"/>
      <c r="M5471" s="59">
        <v>598</v>
      </c>
      <c r="N5471" s="51"/>
      <c r="O5471" s="82" t="s">
        <v>1</v>
      </c>
      <c r="P5471" s="51"/>
    </row>
    <row r="5472" spans="1:16">
      <c r="A5472" s="54" t="s">
        <v>1</v>
      </c>
      <c r="B5472" s="51"/>
      <c r="C5472" s="54" t="s">
        <v>235</v>
      </c>
      <c r="D5472" s="51"/>
      <c r="E5472" s="56" t="s">
        <v>236</v>
      </c>
      <c r="F5472" s="57"/>
      <c r="G5472" s="57"/>
      <c r="H5472" s="57"/>
      <c r="I5472" s="57"/>
      <c r="J5472" s="57"/>
      <c r="K5472" s="55">
        <v>1000</v>
      </c>
      <c r="L5472" s="51"/>
      <c r="M5472" s="55">
        <v>0</v>
      </c>
      <c r="N5472" s="51"/>
      <c r="O5472" s="81">
        <v>0</v>
      </c>
      <c r="P5472" s="51"/>
    </row>
    <row r="5473" spans="1:16">
      <c r="A5473" s="58" t="s">
        <v>1</v>
      </c>
      <c r="B5473" s="51"/>
      <c r="C5473" s="58" t="s">
        <v>237</v>
      </c>
      <c r="D5473" s="51"/>
      <c r="E5473" s="65" t="s">
        <v>238</v>
      </c>
      <c r="F5473" s="57"/>
      <c r="G5473" s="57"/>
      <c r="H5473" s="57"/>
      <c r="I5473" s="57"/>
      <c r="J5473" s="57"/>
      <c r="K5473" s="59" t="s">
        <v>1</v>
      </c>
      <c r="L5473" s="51"/>
      <c r="M5473" s="59">
        <v>0</v>
      </c>
      <c r="N5473" s="51"/>
      <c r="O5473" s="82" t="s">
        <v>1</v>
      </c>
      <c r="P5473" s="51"/>
    </row>
  </sheetData>
  <mergeCells count="31743">
    <mergeCell ref="C5462:J5462"/>
    <mergeCell ref="C5464:D5464"/>
    <mergeCell ref="E5464:J5464"/>
    <mergeCell ref="C5436:J5436"/>
    <mergeCell ref="C5437:J5437"/>
    <mergeCell ref="C5440:J5440"/>
    <mergeCell ref="C5441:J5441"/>
    <mergeCell ref="C5442:D5442"/>
    <mergeCell ref="C5361:D5361"/>
    <mergeCell ref="E5361:J5361"/>
    <mergeCell ref="C5390:J5390"/>
    <mergeCell ref="E5442:J5442"/>
    <mergeCell ref="C5424:J5424"/>
    <mergeCell ref="C5425:J5425"/>
    <mergeCell ref="C5430:J5430"/>
    <mergeCell ref="C5431:J5431"/>
    <mergeCell ref="C5434:J5434"/>
    <mergeCell ref="C5435:J5435"/>
    <mergeCell ref="C5334:D5334"/>
    <mergeCell ref="E5334:J5334"/>
    <mergeCell ref="C5339:D5339"/>
    <mergeCell ref="E5339:J5339"/>
    <mergeCell ref="C5340:D5340"/>
    <mergeCell ref="E5340:J5340"/>
    <mergeCell ref="C5291:D5291"/>
    <mergeCell ref="E5291:J5291"/>
    <mergeCell ref="C5313:J5313"/>
    <mergeCell ref="C5314:J5314"/>
    <mergeCell ref="C5321:J5321"/>
    <mergeCell ref="C5324:J5324"/>
    <mergeCell ref="E5305:J5305"/>
    <mergeCell ref="C5243:D5243"/>
    <mergeCell ref="E5243:J5243"/>
    <mergeCell ref="C5245:J5245"/>
    <mergeCell ref="C5274:D5274"/>
    <mergeCell ref="E5274:J5274"/>
    <mergeCell ref="E5275:J5275"/>
    <mergeCell ref="E5227:J5227"/>
    <mergeCell ref="C5229:J5229"/>
    <mergeCell ref="C5232:J5232"/>
    <mergeCell ref="C5233:J5233"/>
    <mergeCell ref="C5236:J5236"/>
    <mergeCell ref="C5237:J5237"/>
    <mergeCell ref="C5211:D5211"/>
    <mergeCell ref="E5211:J5211"/>
    <mergeCell ref="C5213:J5213"/>
    <mergeCell ref="C5217:J5217"/>
    <mergeCell ref="C5218:J5218"/>
    <mergeCell ref="C5226:D5226"/>
    <mergeCell ref="E5226:J5226"/>
    <mergeCell ref="C5156:D5156"/>
    <mergeCell ref="E5156:J5156"/>
    <mergeCell ref="C5179:J5179"/>
    <mergeCell ref="C5189:D5189"/>
    <mergeCell ref="E5189:J5189"/>
    <mergeCell ref="C5190:D5190"/>
    <mergeCell ref="E5190:J5190"/>
    <mergeCell ref="C5094:D5094"/>
    <mergeCell ref="E5094:J5094"/>
    <mergeCell ref="C5098:J5098"/>
    <mergeCell ref="C5099:J5099"/>
    <mergeCell ref="C5100:D5100"/>
    <mergeCell ref="E5100:J5100"/>
    <mergeCell ref="C5050:D5050"/>
    <mergeCell ref="E5050:J5050"/>
    <mergeCell ref="C5063:J5063"/>
    <mergeCell ref="C5064:J5064"/>
    <mergeCell ref="C5085:D5085"/>
    <mergeCell ref="E5085:J5085"/>
    <mergeCell ref="C5016:J5016"/>
    <mergeCell ref="C5018:D5018"/>
    <mergeCell ref="E5018:J5018"/>
    <mergeCell ref="C5031:J5031"/>
    <mergeCell ref="C5033:D5033"/>
    <mergeCell ref="E5033:J5033"/>
    <mergeCell ref="C4995:J4995"/>
    <mergeCell ref="C4996:J4996"/>
    <mergeCell ref="C4997:J4997"/>
    <mergeCell ref="C4998:J4998"/>
    <mergeCell ref="C4999:J4999"/>
    <mergeCell ref="C5000:J5000"/>
    <mergeCell ref="E4983:J4983"/>
    <mergeCell ref="C4986:D4986"/>
    <mergeCell ref="E4986:J4986"/>
    <mergeCell ref="C4987:D4987"/>
    <mergeCell ref="E4987:J4987"/>
    <mergeCell ref="C4991:J4991"/>
    <mergeCell ref="E4951:J4951"/>
    <mergeCell ref="E4952:J4952"/>
    <mergeCell ref="C4953:J4953"/>
    <mergeCell ref="C4954:J4954"/>
    <mergeCell ref="C4955:D4955"/>
    <mergeCell ref="E4955:J4955"/>
    <mergeCell ref="C4941:D4941"/>
    <mergeCell ref="E4941:J4941"/>
    <mergeCell ref="C4946:D4946"/>
    <mergeCell ref="E4946:J4946"/>
    <mergeCell ref="C4947:D4947"/>
    <mergeCell ref="E4947:J4947"/>
    <mergeCell ref="C4929:D4929"/>
    <mergeCell ref="E4929:J4929"/>
    <mergeCell ref="C4934:D4934"/>
    <mergeCell ref="E4934:J4934"/>
    <mergeCell ref="C4935:D4935"/>
    <mergeCell ref="E4935:J4935"/>
    <mergeCell ref="C4918:D4918"/>
    <mergeCell ref="E4918:J4918"/>
    <mergeCell ref="C4922:D4922"/>
    <mergeCell ref="E4922:J4922"/>
    <mergeCell ref="C4923:D4923"/>
    <mergeCell ref="E4923:J4923"/>
    <mergeCell ref="E4897:J4897"/>
    <mergeCell ref="C4901:J4901"/>
    <mergeCell ref="C4902:J4902"/>
    <mergeCell ref="C4905:D4905"/>
    <mergeCell ref="E4905:J4905"/>
    <mergeCell ref="C4915:J4915"/>
    <mergeCell ref="E4736:J4736"/>
    <mergeCell ref="C4737:D4737"/>
    <mergeCell ref="E4737:J4737"/>
    <mergeCell ref="C4738:D4738"/>
    <mergeCell ref="E4738:J4738"/>
    <mergeCell ref="C4739:D4739"/>
    <mergeCell ref="E4739:J4739"/>
    <mergeCell ref="C4640:D4640"/>
    <mergeCell ref="E4640:J4640"/>
    <mergeCell ref="E4644:J4644"/>
    <mergeCell ref="C4645:D4645"/>
    <mergeCell ref="E4645:J4645"/>
    <mergeCell ref="C4648:J4648"/>
    <mergeCell ref="E4647:J4647"/>
    <mergeCell ref="E4641:J4641"/>
    <mergeCell ref="C4612:J4612"/>
    <mergeCell ref="C4613:J4613"/>
    <mergeCell ref="C4614:D4614"/>
    <mergeCell ref="E4614:J4614"/>
    <mergeCell ref="C4615:D4615"/>
    <mergeCell ref="E4615:J4615"/>
    <mergeCell ref="C4575:D4575"/>
    <mergeCell ref="E4575:J4575"/>
    <mergeCell ref="C4576:D4576"/>
    <mergeCell ref="E4576:J4576"/>
    <mergeCell ref="C4579:D4579"/>
    <mergeCell ref="E4579:J4579"/>
    <mergeCell ref="E4577:J4577"/>
    <mergeCell ref="E4550:J4550"/>
    <mergeCell ref="C4551:D4551"/>
    <mergeCell ref="E4551:J4551"/>
    <mergeCell ref="C4555:D4555"/>
    <mergeCell ref="E4555:J4555"/>
    <mergeCell ref="E4556:J4556"/>
    <mergeCell ref="C4556:D4556"/>
    <mergeCell ref="E4540:J4540"/>
    <mergeCell ref="C4541:D4541"/>
    <mergeCell ref="E4541:J4541"/>
    <mergeCell ref="C4545:D4545"/>
    <mergeCell ref="E4545:J4545"/>
    <mergeCell ref="E4546:J4546"/>
    <mergeCell ref="C4507:J4507"/>
    <mergeCell ref="C4508:J4508"/>
    <mergeCell ref="C4512:D4512"/>
    <mergeCell ref="E4512:J4512"/>
    <mergeCell ref="E4505:J4505"/>
    <mergeCell ref="C4513:D4513"/>
    <mergeCell ref="E4513:J4513"/>
    <mergeCell ref="C4505:D4505"/>
    <mergeCell ref="C4481:D4481"/>
    <mergeCell ref="E4481:J4481"/>
    <mergeCell ref="C4482:D4482"/>
    <mergeCell ref="E4482:J4482"/>
    <mergeCell ref="C4503:D4503"/>
    <mergeCell ref="E4503:J4503"/>
    <mergeCell ref="E4501:J4501"/>
    <mergeCell ref="E4475:J4475"/>
    <mergeCell ref="C4470:D4470"/>
    <mergeCell ref="C4473:D4473"/>
    <mergeCell ref="E4473:J4473"/>
    <mergeCell ref="C4480:D4480"/>
    <mergeCell ref="E4480:J4480"/>
    <mergeCell ref="E4436:J4436"/>
    <mergeCell ref="C4441:D4441"/>
    <mergeCell ref="E4470:J4470"/>
    <mergeCell ref="C4471:D4471"/>
    <mergeCell ref="E4471:J4471"/>
    <mergeCell ref="C4474:D4474"/>
    <mergeCell ref="E4474:J4474"/>
    <mergeCell ref="C4442:D4442"/>
    <mergeCell ref="E4442:J4442"/>
    <mergeCell ref="C4445:D4445"/>
    <mergeCell ref="C4392:J4392"/>
    <mergeCell ref="C4446:D4446"/>
    <mergeCell ref="E4446:J4446"/>
    <mergeCell ref="C4427:D4427"/>
    <mergeCell ref="E4427:J4427"/>
    <mergeCell ref="C4429:J4429"/>
    <mergeCell ref="C4431:D4431"/>
    <mergeCell ref="E4431:J4431"/>
    <mergeCell ref="C4428:D4428"/>
    <mergeCell ref="E4428:J4428"/>
    <mergeCell ref="E4366:J4366"/>
    <mergeCell ref="E4361:J4361"/>
    <mergeCell ref="C4386:D4386"/>
    <mergeCell ref="E4386:J4386"/>
    <mergeCell ref="C4391:J4391"/>
    <mergeCell ref="C4384:D4384"/>
    <mergeCell ref="E4384:J4384"/>
    <mergeCell ref="C4323:D4323"/>
    <mergeCell ref="E4347:J4347"/>
    <mergeCell ref="C4348:D4348"/>
    <mergeCell ref="E4348:J4348"/>
    <mergeCell ref="C4365:D4365"/>
    <mergeCell ref="E4365:J4365"/>
    <mergeCell ref="C4343:D4343"/>
    <mergeCell ref="C4254:J4254"/>
    <mergeCell ref="C4255:J4255"/>
    <mergeCell ref="C4259:D4259"/>
    <mergeCell ref="E4259:J4259"/>
    <mergeCell ref="E4243:J4243"/>
    <mergeCell ref="E4317:J4317"/>
    <mergeCell ref="C4313:D4313"/>
    <mergeCell ref="E4313:J4313"/>
    <mergeCell ref="E4267:J4267"/>
    <mergeCell ref="C4314:J4314"/>
    <mergeCell ref="E4211:J4211"/>
    <mergeCell ref="C4212:D4212"/>
    <mergeCell ref="E4212:J4212"/>
    <mergeCell ref="C4229:J4229"/>
    <mergeCell ref="C4244:J4244"/>
    <mergeCell ref="C4245:J4245"/>
    <mergeCell ref="C4227:D4227"/>
    <mergeCell ref="E4227:J4227"/>
    <mergeCell ref="C4231:D4231"/>
    <mergeCell ref="E4231:J4231"/>
    <mergeCell ref="E4204:J4204"/>
    <mergeCell ref="C4205:D4205"/>
    <mergeCell ref="E4205:J4205"/>
    <mergeCell ref="C4206:D4206"/>
    <mergeCell ref="E4206:J4206"/>
    <mergeCell ref="C4203:D4203"/>
    <mergeCell ref="C4185:D4185"/>
    <mergeCell ref="E4185:J4185"/>
    <mergeCell ref="C4186:D4186"/>
    <mergeCell ref="E4186:J4186"/>
    <mergeCell ref="C4187:J4187"/>
    <mergeCell ref="C4188:J4188"/>
    <mergeCell ref="C4160:D4160"/>
    <mergeCell ref="E4160:J4160"/>
    <mergeCell ref="C4158:D4158"/>
    <mergeCell ref="E4158:J4158"/>
    <mergeCell ref="E4155:J4155"/>
    <mergeCell ref="E4156:J4156"/>
    <mergeCell ref="C4157:D4157"/>
    <mergeCell ref="E4128:J4128"/>
    <mergeCell ref="C4142:J4142"/>
    <mergeCell ref="C4143:J4143"/>
    <mergeCell ref="C4144:D4144"/>
    <mergeCell ref="E4144:J4144"/>
    <mergeCell ref="E4133:J4133"/>
    <mergeCell ref="E4131:J4131"/>
    <mergeCell ref="E4137:J4137"/>
    <mergeCell ref="E4134:J4134"/>
    <mergeCell ref="C4127:D4127"/>
    <mergeCell ref="E4127:J4127"/>
    <mergeCell ref="C4112:D4112"/>
    <mergeCell ref="E4112:J4112"/>
    <mergeCell ref="C4115:D4115"/>
    <mergeCell ref="E4115:J4115"/>
    <mergeCell ref="C4126:D4126"/>
    <mergeCell ref="E4126:J4126"/>
    <mergeCell ref="C4121:D4121"/>
    <mergeCell ref="C4046:D4046"/>
    <mergeCell ref="E4046:J4046"/>
    <mergeCell ref="C4034:D4034"/>
    <mergeCell ref="C4033:D4033"/>
    <mergeCell ref="C4111:D4111"/>
    <mergeCell ref="E4111:J4111"/>
    <mergeCell ref="C4064:D4064"/>
    <mergeCell ref="E4066:J4066"/>
    <mergeCell ref="C4058:D4058"/>
    <mergeCell ref="E4040:J4040"/>
    <mergeCell ref="E4008:J4008"/>
    <mergeCell ref="E4025:J4025"/>
    <mergeCell ref="C4026:D4026"/>
    <mergeCell ref="E4026:J4026"/>
    <mergeCell ref="C4028:J4028"/>
    <mergeCell ref="C4014:D4014"/>
    <mergeCell ref="E4014:J4014"/>
    <mergeCell ref="C4013:D4013"/>
    <mergeCell ref="E4013:J4013"/>
    <mergeCell ref="C4025:D4025"/>
    <mergeCell ref="E3985:J3985"/>
    <mergeCell ref="C3986:D3986"/>
    <mergeCell ref="E3986:J3986"/>
    <mergeCell ref="C3987:J3987"/>
    <mergeCell ref="C3988:J3988"/>
    <mergeCell ref="C3998:D3998"/>
    <mergeCell ref="E3998:J3998"/>
    <mergeCell ref="C3949:D3949"/>
    <mergeCell ref="E3949:J3949"/>
    <mergeCell ref="C3950:D3950"/>
    <mergeCell ref="E3950:J3950"/>
    <mergeCell ref="C3955:D3955"/>
    <mergeCell ref="E3955:J3955"/>
    <mergeCell ref="E3936:J3936"/>
    <mergeCell ref="C3937:D3937"/>
    <mergeCell ref="E3937:J3937"/>
    <mergeCell ref="C3942:D3942"/>
    <mergeCell ref="E3942:J3942"/>
    <mergeCell ref="C3943:D3943"/>
    <mergeCell ref="E3943:J3943"/>
    <mergeCell ref="C3936:D3936"/>
    <mergeCell ref="E3941:J3941"/>
    <mergeCell ref="E3917:J3917"/>
    <mergeCell ref="C3925:J3925"/>
    <mergeCell ref="C3927:D3927"/>
    <mergeCell ref="E3927:J3927"/>
    <mergeCell ref="C3931:J3931"/>
    <mergeCell ref="C3929:D3929"/>
    <mergeCell ref="E3929:J3929"/>
    <mergeCell ref="C3917:D3917"/>
    <mergeCell ref="C3909:D3909"/>
    <mergeCell ref="E3909:J3909"/>
    <mergeCell ref="C3916:D3916"/>
    <mergeCell ref="E3916:J3916"/>
    <mergeCell ref="C3912:D3912"/>
    <mergeCell ref="E3912:J3912"/>
    <mergeCell ref="C3899:D3899"/>
    <mergeCell ref="E3899:J3899"/>
    <mergeCell ref="C3900:D3900"/>
    <mergeCell ref="E3900:J3900"/>
    <mergeCell ref="C3906:J3906"/>
    <mergeCell ref="C3908:D3908"/>
    <mergeCell ref="E3908:J3908"/>
    <mergeCell ref="C3907:D3907"/>
    <mergeCell ref="E3907:J3907"/>
    <mergeCell ref="C3869:D3869"/>
    <mergeCell ref="E3869:J3869"/>
    <mergeCell ref="C3878:D3878"/>
    <mergeCell ref="E3878:J3878"/>
    <mergeCell ref="C3879:D3879"/>
    <mergeCell ref="E3879:J3879"/>
    <mergeCell ref="C3876:D3876"/>
    <mergeCell ref="E3876:J3876"/>
    <mergeCell ref="C3873:J3873"/>
    <mergeCell ref="C3860:D3860"/>
    <mergeCell ref="E3860:J3860"/>
    <mergeCell ref="C3863:D3863"/>
    <mergeCell ref="E3863:J3863"/>
    <mergeCell ref="C3864:D3864"/>
    <mergeCell ref="E3864:J3864"/>
    <mergeCell ref="C3861:D3861"/>
    <mergeCell ref="E3861:J3861"/>
    <mergeCell ref="C3850:D3850"/>
    <mergeCell ref="E3850:J3850"/>
    <mergeCell ref="C3851:D3851"/>
    <mergeCell ref="E3851:J3851"/>
    <mergeCell ref="C3855:D3855"/>
    <mergeCell ref="E3855:J3855"/>
    <mergeCell ref="C3853:D3853"/>
    <mergeCell ref="E3853:J3853"/>
    <mergeCell ref="C3852:D3852"/>
    <mergeCell ref="E3852:J3852"/>
    <mergeCell ref="C3841:D3841"/>
    <mergeCell ref="E3841:J3841"/>
    <mergeCell ref="C3842:D3842"/>
    <mergeCell ref="E3842:J3842"/>
    <mergeCell ref="C3839:D3839"/>
    <mergeCell ref="E3839:J3839"/>
    <mergeCell ref="C3840:D3840"/>
    <mergeCell ref="E3840:J3840"/>
    <mergeCell ref="C3822:D3822"/>
    <mergeCell ref="E3822:J3822"/>
    <mergeCell ref="C3823:D3823"/>
    <mergeCell ref="E3823:J3823"/>
    <mergeCell ref="C3820:D3820"/>
    <mergeCell ref="E3824:J3824"/>
    <mergeCell ref="C3818:D3818"/>
    <mergeCell ref="E3818:J3818"/>
    <mergeCell ref="C3819:D3819"/>
    <mergeCell ref="E3819:J3819"/>
    <mergeCell ref="E3820:J3820"/>
    <mergeCell ref="C3821:D3821"/>
    <mergeCell ref="E3821:J3821"/>
    <mergeCell ref="E3789:J3789"/>
    <mergeCell ref="C3779:D3779"/>
    <mergeCell ref="E3796:J3796"/>
    <mergeCell ref="C3788:D3788"/>
    <mergeCell ref="E3799:J3799"/>
    <mergeCell ref="C3817:D3817"/>
    <mergeCell ref="E3817:J3817"/>
    <mergeCell ref="E3755:J3755"/>
    <mergeCell ref="E3779:J3779"/>
    <mergeCell ref="C3780:D3780"/>
    <mergeCell ref="E3780:J3780"/>
    <mergeCell ref="C3790:D3790"/>
    <mergeCell ref="E3790:J3790"/>
    <mergeCell ref="C3763:D3763"/>
    <mergeCell ref="E3763:J3763"/>
    <mergeCell ref="C3764:D3764"/>
    <mergeCell ref="C3789:D3789"/>
    <mergeCell ref="C3761:D3761"/>
    <mergeCell ref="E3761:J3761"/>
    <mergeCell ref="C3716:D3716"/>
    <mergeCell ref="E3716:J3716"/>
    <mergeCell ref="C3717:D3717"/>
    <mergeCell ref="E3717:J3717"/>
    <mergeCell ref="C3720:D3720"/>
    <mergeCell ref="E3720:J3720"/>
    <mergeCell ref="C3718:D3718"/>
    <mergeCell ref="C3755:D3755"/>
    <mergeCell ref="E3712:J3712"/>
    <mergeCell ref="C3713:D3713"/>
    <mergeCell ref="E3713:J3713"/>
    <mergeCell ref="C3714:D3714"/>
    <mergeCell ref="E3714:J3714"/>
    <mergeCell ref="C3715:D3715"/>
    <mergeCell ref="E3715:J3715"/>
    <mergeCell ref="C3712:D3712"/>
    <mergeCell ref="C3667:J3667"/>
    <mergeCell ref="C3668:J3668"/>
    <mergeCell ref="C3674:D3674"/>
    <mergeCell ref="E3674:J3674"/>
    <mergeCell ref="E3691:J3691"/>
    <mergeCell ref="C3692:D3692"/>
    <mergeCell ref="E3692:J3692"/>
    <mergeCell ref="C3691:D3691"/>
    <mergeCell ref="C3675:D3675"/>
    <mergeCell ref="E3675:J3675"/>
    <mergeCell ref="E3656:J3656"/>
    <mergeCell ref="C3657:D3657"/>
    <mergeCell ref="E3657:J3657"/>
    <mergeCell ref="C3659:J3659"/>
    <mergeCell ref="C3660:J3660"/>
    <mergeCell ref="C3661:D3661"/>
    <mergeCell ref="E3661:J3661"/>
    <mergeCell ref="C3656:D3656"/>
    <mergeCell ref="E3658:J3658"/>
    <mergeCell ref="C3492:J3492"/>
    <mergeCell ref="C3490:D3490"/>
    <mergeCell ref="E3490:J3490"/>
    <mergeCell ref="C3485:D3485"/>
    <mergeCell ref="C3491:D3491"/>
    <mergeCell ref="C3505:D3505"/>
    <mergeCell ref="E3505:J3505"/>
    <mergeCell ref="E3491:J3491"/>
    <mergeCell ref="E3480:J3480"/>
    <mergeCell ref="C3478:D3478"/>
    <mergeCell ref="E3478:J3478"/>
    <mergeCell ref="E3483:J3483"/>
    <mergeCell ref="C3486:D3486"/>
    <mergeCell ref="E3486:J3486"/>
    <mergeCell ref="E3485:J3485"/>
    <mergeCell ref="C3445:D3445"/>
    <mergeCell ref="E3445:J3445"/>
    <mergeCell ref="C3446:J3446"/>
    <mergeCell ref="C3447:J3447"/>
    <mergeCell ref="C3475:D3475"/>
    <mergeCell ref="E3475:J3475"/>
    <mergeCell ref="C3471:D3471"/>
    <mergeCell ref="E3471:J3471"/>
    <mergeCell ref="C3451:D3451"/>
    <mergeCell ref="E3451:J3451"/>
    <mergeCell ref="E3416:J3416"/>
    <mergeCell ref="E3396:J3396"/>
    <mergeCell ref="C3417:D3417"/>
    <mergeCell ref="E3417:J3417"/>
    <mergeCell ref="C3427:J3427"/>
    <mergeCell ref="C3428:J3428"/>
    <mergeCell ref="E3418:J3418"/>
    <mergeCell ref="C3398:J3398"/>
    <mergeCell ref="C3401:D3401"/>
    <mergeCell ref="E3401:J3401"/>
    <mergeCell ref="C3373:D3373"/>
    <mergeCell ref="E3373:J3373"/>
    <mergeCell ref="C3372:D3372"/>
    <mergeCell ref="E3372:J3372"/>
    <mergeCell ref="C3392:J3392"/>
    <mergeCell ref="C3393:J3393"/>
    <mergeCell ref="E3382:J3382"/>
    <mergeCell ref="C3366:D3366"/>
    <mergeCell ref="E3366:J3366"/>
    <mergeCell ref="C3367:D3367"/>
    <mergeCell ref="E3367:J3367"/>
    <mergeCell ref="E3313:J3313"/>
    <mergeCell ref="E3348:J3348"/>
    <mergeCell ref="C3295:D3295"/>
    <mergeCell ref="E3295:J3295"/>
    <mergeCell ref="C3293:D3293"/>
    <mergeCell ref="E3339:J3339"/>
    <mergeCell ref="C3303:D3303"/>
    <mergeCell ref="E3303:J3303"/>
    <mergeCell ref="C3276:D3276"/>
    <mergeCell ref="E3276:J3276"/>
    <mergeCell ref="C3279:D3279"/>
    <mergeCell ref="E3279:J3279"/>
    <mergeCell ref="E3289:J3289"/>
    <mergeCell ref="E3293:J3293"/>
    <mergeCell ref="C3258:J3258"/>
    <mergeCell ref="C3260:D3260"/>
    <mergeCell ref="E3260:J3260"/>
    <mergeCell ref="C3261:D3261"/>
    <mergeCell ref="E3261:J3261"/>
    <mergeCell ref="C3275:D3275"/>
    <mergeCell ref="E3275:J3275"/>
    <mergeCell ref="C3141:J3141"/>
    <mergeCell ref="E3159:J3159"/>
    <mergeCell ref="C3160:D3160"/>
    <mergeCell ref="E3160:J3160"/>
    <mergeCell ref="C3159:D3159"/>
    <mergeCell ref="C3257:J3257"/>
    <mergeCell ref="C3114:J3114"/>
    <mergeCell ref="C3120:D3120"/>
    <mergeCell ref="E3120:J3120"/>
    <mergeCell ref="E3122:J3122"/>
    <mergeCell ref="E3136:J3136"/>
    <mergeCell ref="C3137:J3137"/>
    <mergeCell ref="E3056:J3056"/>
    <mergeCell ref="C3057:D3057"/>
    <mergeCell ref="E3057:J3057"/>
    <mergeCell ref="E3101:J3101"/>
    <mergeCell ref="C3103:J3103"/>
    <mergeCell ref="C3106:D3106"/>
    <mergeCell ref="E3106:J3106"/>
    <mergeCell ref="C3101:D3101"/>
    <mergeCell ref="E3082:J3082"/>
    <mergeCell ref="E3100:J3100"/>
    <mergeCell ref="C3052:D3052"/>
    <mergeCell ref="E3052:J3052"/>
    <mergeCell ref="C3037:D3037"/>
    <mergeCell ref="E3037:J3037"/>
    <mergeCell ref="C3053:D3053"/>
    <mergeCell ref="E3053:J3053"/>
    <mergeCell ref="C3015:D3015"/>
    <mergeCell ref="E3015:J3015"/>
    <mergeCell ref="E3035:J3035"/>
    <mergeCell ref="C3038:D3038"/>
    <mergeCell ref="E3038:J3038"/>
    <mergeCell ref="C3039:D3039"/>
    <mergeCell ref="E3039:J3039"/>
    <mergeCell ref="C3016:D3016"/>
    <mergeCell ref="E3016:J3016"/>
    <mergeCell ref="C3017:D3017"/>
    <mergeCell ref="E3017:J3017"/>
    <mergeCell ref="C3031:D3031"/>
    <mergeCell ref="E3031:J3031"/>
    <mergeCell ref="E3030:J3030"/>
    <mergeCell ref="C2957:D2957"/>
    <mergeCell ref="E2957:J2957"/>
    <mergeCell ref="E2996:J2996"/>
    <mergeCell ref="C2997:D2997"/>
    <mergeCell ref="E2997:J2997"/>
    <mergeCell ref="C3004:D3004"/>
    <mergeCell ref="E3004:J3004"/>
    <mergeCell ref="C3003:D3003"/>
    <mergeCell ref="E3003:J3003"/>
    <mergeCell ref="C2996:D2996"/>
    <mergeCell ref="C2886:D2886"/>
    <mergeCell ref="E2886:J2886"/>
    <mergeCell ref="C2947:D2947"/>
    <mergeCell ref="E2947:J2947"/>
    <mergeCell ref="C2956:D2956"/>
    <mergeCell ref="E2956:J2956"/>
    <mergeCell ref="E2868:J2868"/>
    <mergeCell ref="C2869:D2869"/>
    <mergeCell ref="E2869:J2869"/>
    <mergeCell ref="C2870:D2870"/>
    <mergeCell ref="E2870:J2870"/>
    <mergeCell ref="C2871:D2871"/>
    <mergeCell ref="E2871:J2871"/>
    <mergeCell ref="C2735:D2735"/>
    <mergeCell ref="E2735:J2735"/>
    <mergeCell ref="C2748:J2748"/>
    <mergeCell ref="C2741:D2741"/>
    <mergeCell ref="E2741:J2741"/>
    <mergeCell ref="E2739:J2739"/>
    <mergeCell ref="C2736:D2736"/>
    <mergeCell ref="E2745:J2745"/>
    <mergeCell ref="E2740:J2740"/>
    <mergeCell ref="C2744:D2744"/>
    <mergeCell ref="E2674:J2674"/>
    <mergeCell ref="C2724:D2724"/>
    <mergeCell ref="E2724:J2724"/>
    <mergeCell ref="C2725:D2725"/>
    <mergeCell ref="E2725:J2725"/>
    <mergeCell ref="C2722:D2722"/>
    <mergeCell ref="E2722:J2722"/>
    <mergeCell ref="C2715:D2715"/>
    <mergeCell ref="E2715:J2715"/>
    <mergeCell ref="C2710:D2710"/>
    <mergeCell ref="C2618:D2618"/>
    <mergeCell ref="C2669:J2669"/>
    <mergeCell ref="C2670:D2670"/>
    <mergeCell ref="E2670:J2670"/>
    <mergeCell ref="C2671:D2671"/>
    <mergeCell ref="E2671:J2671"/>
    <mergeCell ref="E2661:J2661"/>
    <mergeCell ref="C2597:D2597"/>
    <mergeCell ref="E2597:J2597"/>
    <mergeCell ref="C2599:J2599"/>
    <mergeCell ref="C2600:J2600"/>
    <mergeCell ref="C2603:J2603"/>
    <mergeCell ref="C2605:D2605"/>
    <mergeCell ref="E2605:J2605"/>
    <mergeCell ref="E2570:J2570"/>
    <mergeCell ref="C2571:D2571"/>
    <mergeCell ref="E2571:J2571"/>
    <mergeCell ref="E2569:J2569"/>
    <mergeCell ref="C2562:D2562"/>
    <mergeCell ref="E2562:J2562"/>
    <mergeCell ref="E2509:J2509"/>
    <mergeCell ref="C2518:D2518"/>
    <mergeCell ref="E2518:J2518"/>
    <mergeCell ref="C2519:D2519"/>
    <mergeCell ref="E2519:J2519"/>
    <mergeCell ref="C2517:D2517"/>
    <mergeCell ref="E2517:J2517"/>
    <mergeCell ref="E2511:J2511"/>
    <mergeCell ref="E2510:J2510"/>
    <mergeCell ref="C2516:D2516"/>
    <mergeCell ref="C2503:D2503"/>
    <mergeCell ref="E2503:J2503"/>
    <mergeCell ref="C2504:D2504"/>
    <mergeCell ref="E2504:J2504"/>
    <mergeCell ref="C2508:D2508"/>
    <mergeCell ref="E2508:J2508"/>
    <mergeCell ref="E2507:J2507"/>
    <mergeCell ref="C2445:D2445"/>
    <mergeCell ref="E2445:J2445"/>
    <mergeCell ref="C2480:D2480"/>
    <mergeCell ref="E2480:J2480"/>
    <mergeCell ref="C2447:D2447"/>
    <mergeCell ref="E2447:J2447"/>
    <mergeCell ref="C2448:D2448"/>
    <mergeCell ref="E2448:J2448"/>
    <mergeCell ref="C2464:D2464"/>
    <mergeCell ref="E2464:J2464"/>
    <mergeCell ref="E2356:J2356"/>
    <mergeCell ref="C2366:D2366"/>
    <mergeCell ref="E2366:J2366"/>
    <mergeCell ref="C2402:J2402"/>
    <mergeCell ref="C2406:D2406"/>
    <mergeCell ref="E2406:J2406"/>
    <mergeCell ref="E2308:J2308"/>
    <mergeCell ref="E2318:J2318"/>
    <mergeCell ref="C2320:J2320"/>
    <mergeCell ref="C2321:J2321"/>
    <mergeCell ref="C2336:J2336"/>
    <mergeCell ref="C2337:J2337"/>
    <mergeCell ref="E2335:J2335"/>
    <mergeCell ref="C2317:D2317"/>
    <mergeCell ref="E2296:J2296"/>
    <mergeCell ref="C2306:D2306"/>
    <mergeCell ref="E2306:J2306"/>
    <mergeCell ref="C2311:D2311"/>
    <mergeCell ref="E2311:J2311"/>
    <mergeCell ref="C2312:D2312"/>
    <mergeCell ref="E2312:J2312"/>
    <mergeCell ref="C2309:D2309"/>
    <mergeCell ref="E2309:J2309"/>
    <mergeCell ref="C2308:D2308"/>
    <mergeCell ref="C2278:J2278"/>
    <mergeCell ref="C2281:J2281"/>
    <mergeCell ref="C2282:J2282"/>
    <mergeCell ref="C2285:J2285"/>
    <mergeCell ref="C2286:D2286"/>
    <mergeCell ref="E2286:J2286"/>
    <mergeCell ref="C2284:D2284"/>
    <mergeCell ref="E2284:J2284"/>
    <mergeCell ref="E2283:J2283"/>
    <mergeCell ref="E2243:J2243"/>
    <mergeCell ref="C2244:D2244"/>
    <mergeCell ref="E2244:J2244"/>
    <mergeCell ref="C2248:J2248"/>
    <mergeCell ref="C2249:J2249"/>
    <mergeCell ref="C2260:J2260"/>
    <mergeCell ref="C2247:D2247"/>
    <mergeCell ref="E2247:J2247"/>
    <mergeCell ref="C2243:D2243"/>
    <mergeCell ref="C2142:D2142"/>
    <mergeCell ref="E2142:J2142"/>
    <mergeCell ref="C2126:D2126"/>
    <mergeCell ref="C2143:D2143"/>
    <mergeCell ref="E2143:J2143"/>
    <mergeCell ref="C2154:D2154"/>
    <mergeCell ref="E2154:J2154"/>
    <mergeCell ref="C2153:D2153"/>
    <mergeCell ref="E2153:J2153"/>
    <mergeCell ref="E2099:J2099"/>
    <mergeCell ref="C2100:D2100"/>
    <mergeCell ref="E2100:J2100"/>
    <mergeCell ref="C2108:J2108"/>
    <mergeCell ref="C2109:J2109"/>
    <mergeCell ref="C2113:J2113"/>
    <mergeCell ref="C2099:D2099"/>
    <mergeCell ref="E2057:J2057"/>
    <mergeCell ref="C2058:D2058"/>
    <mergeCell ref="E2058:J2058"/>
    <mergeCell ref="C2076:D2076"/>
    <mergeCell ref="E2076:J2076"/>
    <mergeCell ref="C2077:D2077"/>
    <mergeCell ref="E2077:J2077"/>
    <mergeCell ref="C2070:D2070"/>
    <mergeCell ref="E2070:J2070"/>
    <mergeCell ref="E2066:J2066"/>
    <mergeCell ref="C2029:D2029"/>
    <mergeCell ref="E2029:J2029"/>
    <mergeCell ref="C2032:J2032"/>
    <mergeCell ref="C2035:J2035"/>
    <mergeCell ref="C2036:J2036"/>
    <mergeCell ref="C2041:D2041"/>
    <mergeCell ref="E2041:J2041"/>
    <mergeCell ref="E1951:J1951"/>
    <mergeCell ref="C1952:D1952"/>
    <mergeCell ref="E1952:J1952"/>
    <mergeCell ref="C1963:D1963"/>
    <mergeCell ref="E1963:J1963"/>
    <mergeCell ref="C1964:D1964"/>
    <mergeCell ref="E1964:J1964"/>
    <mergeCell ref="C1951:D1951"/>
    <mergeCell ref="C1926:D1926"/>
    <mergeCell ref="E1926:J1926"/>
    <mergeCell ref="C1927:D1927"/>
    <mergeCell ref="E1927:J1927"/>
    <mergeCell ref="C1931:J1931"/>
    <mergeCell ref="C1932:J1932"/>
    <mergeCell ref="C1930:D1930"/>
    <mergeCell ref="E1930:J1930"/>
    <mergeCell ref="E1887:J1887"/>
    <mergeCell ref="C1888:D1888"/>
    <mergeCell ref="E1888:J1888"/>
    <mergeCell ref="C1898:D1898"/>
    <mergeCell ref="E1898:J1898"/>
    <mergeCell ref="C1899:D1899"/>
    <mergeCell ref="E1899:J1899"/>
    <mergeCell ref="C1891:D1891"/>
    <mergeCell ref="E1891:J1891"/>
    <mergeCell ref="C1890:D1890"/>
    <mergeCell ref="C1811:D1811"/>
    <mergeCell ref="E1811:J1811"/>
    <mergeCell ref="C1814:D1814"/>
    <mergeCell ref="E1814:J1814"/>
    <mergeCell ref="C1812:D1812"/>
    <mergeCell ref="E1812:J1812"/>
    <mergeCell ref="E1813:J1813"/>
    <mergeCell ref="C1785:J1785"/>
    <mergeCell ref="C1786:J1786"/>
    <mergeCell ref="C1791:D1791"/>
    <mergeCell ref="E1791:J1791"/>
    <mergeCell ref="C1792:D1792"/>
    <mergeCell ref="E1792:J1792"/>
    <mergeCell ref="C1745:J1745"/>
    <mergeCell ref="C1746:J1746"/>
    <mergeCell ref="C1753:J1753"/>
    <mergeCell ref="C1757:J1757"/>
    <mergeCell ref="C1770:D1770"/>
    <mergeCell ref="E1770:J1770"/>
    <mergeCell ref="C1766:D1766"/>
    <mergeCell ref="E1766:J1766"/>
    <mergeCell ref="C1735:J1735"/>
    <mergeCell ref="C1742:J1742"/>
    <mergeCell ref="C1743:J1743"/>
    <mergeCell ref="C1737:J1737"/>
    <mergeCell ref="C1738:J1738"/>
    <mergeCell ref="C1744:J1744"/>
    <mergeCell ref="C1689:J1689"/>
    <mergeCell ref="C1690:J1690"/>
    <mergeCell ref="C1694:J1694"/>
    <mergeCell ref="C1696:D1696"/>
    <mergeCell ref="E1696:J1696"/>
    <mergeCell ref="C1688:D1688"/>
    <mergeCell ref="E1688:J1688"/>
    <mergeCell ref="E1643:J1643"/>
    <mergeCell ref="C1657:J1657"/>
    <mergeCell ref="C1663:J1663"/>
    <mergeCell ref="C1664:J1664"/>
    <mergeCell ref="C1668:J1668"/>
    <mergeCell ref="C1669:J1669"/>
    <mergeCell ref="C1666:D1666"/>
    <mergeCell ref="E1666:J1666"/>
    <mergeCell ref="C1641:D1641"/>
    <mergeCell ref="E1641:J1641"/>
    <mergeCell ref="E1631:J1631"/>
    <mergeCell ref="C1628:D1628"/>
    <mergeCell ref="E1628:J1628"/>
    <mergeCell ref="C1642:D1642"/>
    <mergeCell ref="E1642:J1642"/>
    <mergeCell ref="C1577:J1577"/>
    <mergeCell ref="C1581:J1581"/>
    <mergeCell ref="C1582:J1582"/>
    <mergeCell ref="C1584:D1584"/>
    <mergeCell ref="E1584:J1584"/>
    <mergeCell ref="E1580:J1580"/>
    <mergeCell ref="C1578:D1578"/>
    <mergeCell ref="E1578:J1578"/>
    <mergeCell ref="C1580:D1580"/>
    <mergeCell ref="C1560:D1560"/>
    <mergeCell ref="E1560:J1560"/>
    <mergeCell ref="C1561:J1561"/>
    <mergeCell ref="E1556:J1556"/>
    <mergeCell ref="C1558:D1558"/>
    <mergeCell ref="E1558:J1558"/>
    <mergeCell ref="C1514:J1514"/>
    <mergeCell ref="C1515:J1515"/>
    <mergeCell ref="C1523:J1523"/>
    <mergeCell ref="E1522:J1522"/>
    <mergeCell ref="E1512:J1512"/>
    <mergeCell ref="C1559:D1559"/>
    <mergeCell ref="E1559:J1559"/>
    <mergeCell ref="C1546:D1546"/>
    <mergeCell ref="C1553:J1553"/>
    <mergeCell ref="C1486:D1486"/>
    <mergeCell ref="E1486:J1486"/>
    <mergeCell ref="E1477:J1477"/>
    <mergeCell ref="E1475:J1475"/>
    <mergeCell ref="C1472:D1472"/>
    <mergeCell ref="C1491:D1491"/>
    <mergeCell ref="E1491:J1491"/>
    <mergeCell ref="E1487:J1487"/>
    <mergeCell ref="E1488:J1488"/>
    <mergeCell ref="E1387:J1387"/>
    <mergeCell ref="E1447:J1447"/>
    <mergeCell ref="C1454:D1454"/>
    <mergeCell ref="E1454:J1454"/>
    <mergeCell ref="E1479:J1479"/>
    <mergeCell ref="C1484:J1484"/>
    <mergeCell ref="E1371:J1371"/>
    <mergeCell ref="C1378:J1378"/>
    <mergeCell ref="C1379:J1379"/>
    <mergeCell ref="C1384:J1384"/>
    <mergeCell ref="C1385:J1385"/>
    <mergeCell ref="C1391:D1391"/>
    <mergeCell ref="E1391:J1391"/>
    <mergeCell ref="E1390:J1390"/>
    <mergeCell ref="E1380:J1380"/>
    <mergeCell ref="E1382:J1382"/>
    <mergeCell ref="C1360:D1360"/>
    <mergeCell ref="C1366:J1366"/>
    <mergeCell ref="C1369:J1369"/>
    <mergeCell ref="C1370:J1370"/>
    <mergeCell ref="C1373:J1373"/>
    <mergeCell ref="C1367:D1367"/>
    <mergeCell ref="E1367:J1367"/>
    <mergeCell ref="E1368:J1368"/>
    <mergeCell ref="E1372:J1372"/>
    <mergeCell ref="C1371:D1371"/>
    <mergeCell ref="C1339:D1339"/>
    <mergeCell ref="C1350:D1350"/>
    <mergeCell ref="E1350:J1350"/>
    <mergeCell ref="C1359:D1359"/>
    <mergeCell ref="E1359:J1359"/>
    <mergeCell ref="C1362:D1362"/>
    <mergeCell ref="E1362:J1362"/>
    <mergeCell ref="C1355:D1355"/>
    <mergeCell ref="E1355:J1355"/>
    <mergeCell ref="E1351:J1351"/>
    <mergeCell ref="C1324:D1324"/>
    <mergeCell ref="E1324:J1324"/>
    <mergeCell ref="C1323:D1323"/>
    <mergeCell ref="E1323:J1323"/>
    <mergeCell ref="C1321:J1321"/>
    <mergeCell ref="C1338:D1338"/>
    <mergeCell ref="C1273:D1273"/>
    <mergeCell ref="E1273:J1273"/>
    <mergeCell ref="C1290:J1290"/>
    <mergeCell ref="C1291:J1291"/>
    <mergeCell ref="C1295:J1295"/>
    <mergeCell ref="C1296:J1296"/>
    <mergeCell ref="C1275:J1275"/>
    <mergeCell ref="C1276:J1276"/>
    <mergeCell ref="C1280:J1280"/>
    <mergeCell ref="C1281:J1281"/>
    <mergeCell ref="C1279:D1279"/>
    <mergeCell ref="E1279:J1279"/>
    <mergeCell ref="C1265:J1265"/>
    <mergeCell ref="C1266:J1266"/>
    <mergeCell ref="C1263:D1263"/>
    <mergeCell ref="C1262:D1262"/>
    <mergeCell ref="E1264:J1264"/>
    <mergeCell ref="C1272:D1272"/>
    <mergeCell ref="E1272:J1272"/>
    <mergeCell ref="C1264:D1264"/>
    <mergeCell ref="E1248:J1248"/>
    <mergeCell ref="C1249:D1249"/>
    <mergeCell ref="E1249:J1249"/>
    <mergeCell ref="C1251:J1251"/>
    <mergeCell ref="C1253:D1253"/>
    <mergeCell ref="E1253:J1253"/>
    <mergeCell ref="C1252:D1252"/>
    <mergeCell ref="E1252:J1252"/>
    <mergeCell ref="C1250:J1250"/>
    <mergeCell ref="C1248:D1248"/>
    <mergeCell ref="C1236:J1236"/>
    <mergeCell ref="C1237:J1237"/>
    <mergeCell ref="C1238:D1238"/>
    <mergeCell ref="E1238:J1238"/>
    <mergeCell ref="C1235:D1235"/>
    <mergeCell ref="E1235:J1235"/>
    <mergeCell ref="C1204:J1204"/>
    <mergeCell ref="E1195:J1195"/>
    <mergeCell ref="C1208:J1208"/>
    <mergeCell ref="C1209:J1209"/>
    <mergeCell ref="C1212:D1212"/>
    <mergeCell ref="E1212:J1212"/>
    <mergeCell ref="C1211:D1211"/>
    <mergeCell ref="E1211:J1211"/>
    <mergeCell ref="C1210:D1210"/>
    <mergeCell ref="E1210:J1210"/>
    <mergeCell ref="C1184:J1184"/>
    <mergeCell ref="C1183:J1183"/>
    <mergeCell ref="C1193:J1193"/>
    <mergeCell ref="C1194:J1194"/>
    <mergeCell ref="C1198:J1198"/>
    <mergeCell ref="C1199:J1199"/>
    <mergeCell ref="E1186:J1186"/>
    <mergeCell ref="C1196:D1196"/>
    <mergeCell ref="E1196:J1196"/>
    <mergeCell ref="E1191:J1191"/>
    <mergeCell ref="E1165:J1165"/>
    <mergeCell ref="C1166:D1166"/>
    <mergeCell ref="E1166:J1166"/>
    <mergeCell ref="C1167:D1167"/>
    <mergeCell ref="E1167:J1167"/>
    <mergeCell ref="E1172:J1172"/>
    <mergeCell ref="E1170:J1170"/>
    <mergeCell ref="E1157:J1157"/>
    <mergeCell ref="C1160:D1160"/>
    <mergeCell ref="E1160:J1160"/>
    <mergeCell ref="C1161:D1161"/>
    <mergeCell ref="E1161:J1161"/>
    <mergeCell ref="C1162:D1162"/>
    <mergeCell ref="E1162:J1162"/>
    <mergeCell ref="C1158:J1158"/>
    <mergeCell ref="C1139:J1139"/>
    <mergeCell ref="C1140:J1140"/>
    <mergeCell ref="C1143:D1143"/>
    <mergeCell ref="E1143:J1143"/>
    <mergeCell ref="C1145:J1145"/>
    <mergeCell ref="C1148:D1148"/>
    <mergeCell ref="E1148:J1148"/>
    <mergeCell ref="C1147:D1147"/>
    <mergeCell ref="E1147:J1147"/>
    <mergeCell ref="C1146:D1146"/>
    <mergeCell ref="E1131:J1131"/>
    <mergeCell ref="E1126:J1126"/>
    <mergeCell ref="E1122:J1122"/>
    <mergeCell ref="E1132:J1132"/>
    <mergeCell ref="C1134:J1134"/>
    <mergeCell ref="C1135:J1135"/>
    <mergeCell ref="C1113:J1113"/>
    <mergeCell ref="C1117:D1117"/>
    <mergeCell ref="E1117:J1117"/>
    <mergeCell ref="C1118:D1118"/>
    <mergeCell ref="E1118:J1118"/>
    <mergeCell ref="C1119:J1119"/>
    <mergeCell ref="E1107:J1107"/>
    <mergeCell ref="C1108:D1108"/>
    <mergeCell ref="E1108:J1108"/>
    <mergeCell ref="E1106:J1106"/>
    <mergeCell ref="C1105:D1105"/>
    <mergeCell ref="E1105:J1105"/>
    <mergeCell ref="C1088:J1088"/>
    <mergeCell ref="C1090:D1090"/>
    <mergeCell ref="E1090:J1090"/>
    <mergeCell ref="E1081:J1081"/>
    <mergeCell ref="C1103:J1103"/>
    <mergeCell ref="C1104:J1104"/>
    <mergeCell ref="E1094:J1094"/>
    <mergeCell ref="C1081:D1081"/>
    <mergeCell ref="C1102:D1102"/>
    <mergeCell ref="E1102:J1102"/>
    <mergeCell ref="E998:J998"/>
    <mergeCell ref="C1022:D1022"/>
    <mergeCell ref="E1022:J1022"/>
    <mergeCell ref="C1029:D1029"/>
    <mergeCell ref="E1029:J1029"/>
    <mergeCell ref="C1015:D1015"/>
    <mergeCell ref="E1015:J1015"/>
    <mergeCell ref="C1016:J1016"/>
    <mergeCell ref="E981:J981"/>
    <mergeCell ref="C982:D982"/>
    <mergeCell ref="E982:J982"/>
    <mergeCell ref="C984:J984"/>
    <mergeCell ref="C986:D986"/>
    <mergeCell ref="E986:J986"/>
    <mergeCell ref="C981:D981"/>
    <mergeCell ref="C968:D968"/>
    <mergeCell ref="E968:J968"/>
    <mergeCell ref="C973:D973"/>
    <mergeCell ref="E973:J973"/>
    <mergeCell ref="C974:D974"/>
    <mergeCell ref="E974:J974"/>
    <mergeCell ref="C942:J942"/>
    <mergeCell ref="C943:D943"/>
    <mergeCell ref="E943:J943"/>
    <mergeCell ref="C944:D944"/>
    <mergeCell ref="E944:J944"/>
    <mergeCell ref="C946:J946"/>
    <mergeCell ref="C931:D931"/>
    <mergeCell ref="E931:J931"/>
    <mergeCell ref="C935:D935"/>
    <mergeCell ref="E935:J935"/>
    <mergeCell ref="C936:D936"/>
    <mergeCell ref="E936:J936"/>
    <mergeCell ref="C934:D934"/>
    <mergeCell ref="E934:J934"/>
    <mergeCell ref="C933:D933"/>
    <mergeCell ref="E933:J933"/>
    <mergeCell ref="E890:J890"/>
    <mergeCell ref="C897:D897"/>
    <mergeCell ref="E897:J897"/>
    <mergeCell ref="C906:D906"/>
    <mergeCell ref="E906:J906"/>
    <mergeCell ref="C903:D903"/>
    <mergeCell ref="E903:J903"/>
    <mergeCell ref="C902:J902"/>
    <mergeCell ref="C891:D891"/>
    <mergeCell ref="E866:J866"/>
    <mergeCell ref="E891:J891"/>
    <mergeCell ref="C892:D892"/>
    <mergeCell ref="E892:J892"/>
    <mergeCell ref="C896:D896"/>
    <mergeCell ref="E896:J896"/>
    <mergeCell ref="E867:J867"/>
    <mergeCell ref="C871:D871"/>
    <mergeCell ref="E871:J871"/>
    <mergeCell ref="C890:D890"/>
    <mergeCell ref="E817:J817"/>
    <mergeCell ref="C815:D815"/>
    <mergeCell ref="E815:J815"/>
    <mergeCell ref="C822:D822"/>
    <mergeCell ref="E822:J822"/>
    <mergeCell ref="C858:J858"/>
    <mergeCell ref="C802:D802"/>
    <mergeCell ref="E802:J802"/>
    <mergeCell ref="C799:D799"/>
    <mergeCell ref="E799:J799"/>
    <mergeCell ref="C812:D812"/>
    <mergeCell ref="E812:J812"/>
    <mergeCell ref="C772:D772"/>
    <mergeCell ref="E772:J772"/>
    <mergeCell ref="C773:D773"/>
    <mergeCell ref="E773:J773"/>
    <mergeCell ref="C782:D782"/>
    <mergeCell ref="E782:J782"/>
    <mergeCell ref="C743:J743"/>
    <mergeCell ref="C745:D745"/>
    <mergeCell ref="E745:J745"/>
    <mergeCell ref="C749:D749"/>
    <mergeCell ref="E749:J749"/>
    <mergeCell ref="C742:D742"/>
    <mergeCell ref="E742:J742"/>
    <mergeCell ref="C746:D746"/>
    <mergeCell ref="E746:J746"/>
    <mergeCell ref="C731:J731"/>
    <mergeCell ref="C732:J732"/>
    <mergeCell ref="C733:J733"/>
    <mergeCell ref="C734:J734"/>
    <mergeCell ref="C735:J735"/>
    <mergeCell ref="E725:J725"/>
    <mergeCell ref="E712:J712"/>
    <mergeCell ref="C714:J714"/>
    <mergeCell ref="C715:D715"/>
    <mergeCell ref="E715:J715"/>
    <mergeCell ref="C716:D716"/>
    <mergeCell ref="E716:J716"/>
    <mergeCell ref="E683:J683"/>
    <mergeCell ref="C684:D684"/>
    <mergeCell ref="E684:J684"/>
    <mergeCell ref="C687:D687"/>
    <mergeCell ref="E687:J687"/>
    <mergeCell ref="C688:D688"/>
    <mergeCell ref="E688:J688"/>
    <mergeCell ref="E666:J666"/>
    <mergeCell ref="C668:J668"/>
    <mergeCell ref="C670:D670"/>
    <mergeCell ref="E670:J670"/>
    <mergeCell ref="C682:D682"/>
    <mergeCell ref="E682:J682"/>
    <mergeCell ref="C678:D678"/>
    <mergeCell ref="E678:J678"/>
    <mergeCell ref="E677:J677"/>
    <mergeCell ref="C677:D677"/>
    <mergeCell ref="C624:J624"/>
    <mergeCell ref="C623:D623"/>
    <mergeCell ref="E623:J623"/>
    <mergeCell ref="E613:J613"/>
    <mergeCell ref="C625:J625"/>
    <mergeCell ref="C635:J635"/>
    <mergeCell ref="C627:D627"/>
    <mergeCell ref="E627:J627"/>
    <mergeCell ref="C626:D626"/>
    <mergeCell ref="E626:J626"/>
    <mergeCell ref="E566:J566"/>
    <mergeCell ref="C609:J609"/>
    <mergeCell ref="C611:D611"/>
    <mergeCell ref="E611:J611"/>
    <mergeCell ref="C620:D620"/>
    <mergeCell ref="E620:J620"/>
    <mergeCell ref="C600:D600"/>
    <mergeCell ref="E600:J600"/>
    <mergeCell ref="C591:D591"/>
    <mergeCell ref="E591:J591"/>
    <mergeCell ref="C558:D558"/>
    <mergeCell ref="E558:J558"/>
    <mergeCell ref="C560:D560"/>
    <mergeCell ref="E560:J560"/>
    <mergeCell ref="C559:J559"/>
    <mergeCell ref="E561:J561"/>
    <mergeCell ref="C552:D552"/>
    <mergeCell ref="E552:J552"/>
    <mergeCell ref="C555:D555"/>
    <mergeCell ref="E555:J555"/>
    <mergeCell ref="C557:D557"/>
    <mergeCell ref="E557:J557"/>
    <mergeCell ref="C512:J512"/>
    <mergeCell ref="C513:D513"/>
    <mergeCell ref="E513:J513"/>
    <mergeCell ref="C515:J515"/>
    <mergeCell ref="C550:J550"/>
    <mergeCell ref="C551:D551"/>
    <mergeCell ref="E551:J551"/>
    <mergeCell ref="C548:D548"/>
    <mergeCell ref="E548:J548"/>
    <mergeCell ref="C543:D543"/>
    <mergeCell ref="E502:J502"/>
    <mergeCell ref="C504:J504"/>
    <mergeCell ref="C505:D505"/>
    <mergeCell ref="E505:J505"/>
    <mergeCell ref="C506:D506"/>
    <mergeCell ref="E506:J506"/>
    <mergeCell ref="C502:D502"/>
    <mergeCell ref="C468:J468"/>
    <mergeCell ref="C469:J469"/>
    <mergeCell ref="C472:J472"/>
    <mergeCell ref="C476:J476"/>
    <mergeCell ref="C470:D470"/>
    <mergeCell ref="C501:J501"/>
    <mergeCell ref="E470:J470"/>
    <mergeCell ref="E431:J431"/>
    <mergeCell ref="C434:D434"/>
    <mergeCell ref="E434:J434"/>
    <mergeCell ref="C435:J435"/>
    <mergeCell ref="C437:D437"/>
    <mergeCell ref="E437:J437"/>
    <mergeCell ref="E448:J448"/>
    <mergeCell ref="E467:J467"/>
    <mergeCell ref="C460:D460"/>
    <mergeCell ref="C406:D406"/>
    <mergeCell ref="E406:J406"/>
    <mergeCell ref="C409:J409"/>
    <mergeCell ref="C410:J410"/>
    <mergeCell ref="C411:D411"/>
    <mergeCell ref="E411:J411"/>
    <mergeCell ref="C408:D408"/>
    <mergeCell ref="E408:J408"/>
    <mergeCell ref="C400:J400"/>
    <mergeCell ref="C402:D402"/>
    <mergeCell ref="E402:J402"/>
    <mergeCell ref="C403:J403"/>
    <mergeCell ref="C404:J404"/>
    <mergeCell ref="E405:J405"/>
    <mergeCell ref="E374:J374"/>
    <mergeCell ref="C375:D375"/>
    <mergeCell ref="E375:J375"/>
    <mergeCell ref="C377:J377"/>
    <mergeCell ref="C378:J378"/>
    <mergeCell ref="C380:D380"/>
    <mergeCell ref="E380:J380"/>
    <mergeCell ref="C362:D362"/>
    <mergeCell ref="E362:J362"/>
    <mergeCell ref="C364:J364"/>
    <mergeCell ref="C363:D363"/>
    <mergeCell ref="E363:J363"/>
    <mergeCell ref="C348:D348"/>
    <mergeCell ref="E348:J348"/>
    <mergeCell ref="C359:J359"/>
    <mergeCell ref="E310:J310"/>
    <mergeCell ref="C312:J312"/>
    <mergeCell ref="C349:J349"/>
    <mergeCell ref="C350:J350"/>
    <mergeCell ref="C351:D351"/>
    <mergeCell ref="E351:J351"/>
    <mergeCell ref="E319:J319"/>
    <mergeCell ref="C313:J313"/>
    <mergeCell ref="C347:D347"/>
    <mergeCell ref="C299:J299"/>
    <mergeCell ref="C300:J300"/>
    <mergeCell ref="C311:D311"/>
    <mergeCell ref="C337:J337"/>
    <mergeCell ref="C339:D339"/>
    <mergeCell ref="E339:J339"/>
    <mergeCell ref="E304:J304"/>
    <mergeCell ref="C305:D305"/>
    <mergeCell ref="E305:J305"/>
    <mergeCell ref="C310:D310"/>
    <mergeCell ref="E279:J279"/>
    <mergeCell ref="C280:D280"/>
    <mergeCell ref="C297:D297"/>
    <mergeCell ref="E297:J297"/>
    <mergeCell ref="C298:D298"/>
    <mergeCell ref="E298:J298"/>
    <mergeCell ref="C294:D294"/>
    <mergeCell ref="E294:J294"/>
    <mergeCell ref="C283:D283"/>
    <mergeCell ref="E283:J283"/>
    <mergeCell ref="E268:J268"/>
    <mergeCell ref="E270:J270"/>
    <mergeCell ref="C271:D271"/>
    <mergeCell ref="E271:J271"/>
    <mergeCell ref="C272:D272"/>
    <mergeCell ref="E272:J272"/>
    <mergeCell ref="C224:J224"/>
    <mergeCell ref="C225:J225"/>
    <mergeCell ref="C226:D226"/>
    <mergeCell ref="E226:J226"/>
    <mergeCell ref="C227:D227"/>
    <mergeCell ref="E227:J227"/>
    <mergeCell ref="C154:J154"/>
    <mergeCell ref="C155:J155"/>
    <mergeCell ref="C151:D151"/>
    <mergeCell ref="E151:J151"/>
    <mergeCell ref="C146:D146"/>
    <mergeCell ref="E146:J146"/>
    <mergeCell ref="E111:J111"/>
    <mergeCell ref="C112:D112"/>
    <mergeCell ref="E112:J112"/>
    <mergeCell ref="C113:D113"/>
    <mergeCell ref="E113:J113"/>
    <mergeCell ref="C114:D114"/>
    <mergeCell ref="E114:J114"/>
    <mergeCell ref="C74:J74"/>
    <mergeCell ref="C77:J77"/>
    <mergeCell ref="C78:J78"/>
    <mergeCell ref="C82:J82"/>
    <mergeCell ref="C83:J83"/>
    <mergeCell ref="C72:D72"/>
    <mergeCell ref="C76:D76"/>
    <mergeCell ref="E76:J76"/>
    <mergeCell ref="C73:J73"/>
    <mergeCell ref="C65:D65"/>
    <mergeCell ref="E65:J65"/>
    <mergeCell ref="C66:D66"/>
    <mergeCell ref="E66:J66"/>
    <mergeCell ref="C58:J58"/>
    <mergeCell ref="E72:J72"/>
    <mergeCell ref="A5:P5"/>
    <mergeCell ref="A6:P6"/>
    <mergeCell ref="A7:P7"/>
    <mergeCell ref="C19:J19"/>
    <mergeCell ref="C20:J20"/>
    <mergeCell ref="C21:D21"/>
    <mergeCell ref="E21:J21"/>
    <mergeCell ref="A18:B18"/>
    <mergeCell ref="C18:J18"/>
    <mergeCell ref="M18:N18"/>
    <mergeCell ref="A5473:B5473"/>
    <mergeCell ref="C5473:D5473"/>
    <mergeCell ref="E5473:J5473"/>
    <mergeCell ref="K5473:L5473"/>
    <mergeCell ref="M5473:N5473"/>
    <mergeCell ref="O5473:P5473"/>
    <mergeCell ref="A5472:B5472"/>
    <mergeCell ref="C5472:D5472"/>
    <mergeCell ref="E5472:J5472"/>
    <mergeCell ref="K5472:L5472"/>
    <mergeCell ref="M5472:N5472"/>
    <mergeCell ref="O5472:P5472"/>
    <mergeCell ref="A5471:B5471"/>
    <mergeCell ref="C5471:D5471"/>
    <mergeCell ref="E5471:J5471"/>
    <mergeCell ref="K5471:L5471"/>
    <mergeCell ref="M5471:N5471"/>
    <mergeCell ref="O5471:P5471"/>
    <mergeCell ref="A5470:B5470"/>
    <mergeCell ref="C5470:D5470"/>
    <mergeCell ref="E5470:J5470"/>
    <mergeCell ref="K5470:L5470"/>
    <mergeCell ref="M5470:N5470"/>
    <mergeCell ref="O5470:P5470"/>
    <mergeCell ref="A5469:B5469"/>
    <mergeCell ref="C5469:D5469"/>
    <mergeCell ref="E5469:J5469"/>
    <mergeCell ref="K5469:L5469"/>
    <mergeCell ref="M5469:N5469"/>
    <mergeCell ref="O5469:P5469"/>
    <mergeCell ref="A5468:B5468"/>
    <mergeCell ref="C5468:D5468"/>
    <mergeCell ref="E5468:J5468"/>
    <mergeCell ref="K5468:L5468"/>
    <mergeCell ref="M5468:N5468"/>
    <mergeCell ref="O5468:P5468"/>
    <mergeCell ref="A5467:B5467"/>
    <mergeCell ref="C5467:D5467"/>
    <mergeCell ref="E5467:J5467"/>
    <mergeCell ref="K5467:L5467"/>
    <mergeCell ref="M5467:N5467"/>
    <mergeCell ref="O5467:P5467"/>
    <mergeCell ref="A5466:B5466"/>
    <mergeCell ref="C5466:D5466"/>
    <mergeCell ref="E5466:J5466"/>
    <mergeCell ref="K5466:L5466"/>
    <mergeCell ref="M5466:N5466"/>
    <mergeCell ref="O5466:P5466"/>
    <mergeCell ref="A5465:B5465"/>
    <mergeCell ref="C5465:D5465"/>
    <mergeCell ref="E5465:J5465"/>
    <mergeCell ref="K5465:L5465"/>
    <mergeCell ref="M5465:N5465"/>
    <mergeCell ref="O5465:P5465"/>
    <mergeCell ref="A5464:B5464"/>
    <mergeCell ref="K5464:L5464"/>
    <mergeCell ref="M5464:N5464"/>
    <mergeCell ref="O5464:P5464"/>
    <mergeCell ref="A5463:B5463"/>
    <mergeCell ref="C5463:J5463"/>
    <mergeCell ref="K5463:L5463"/>
    <mergeCell ref="M5463:N5463"/>
    <mergeCell ref="O5463:P5463"/>
    <mergeCell ref="A5462:B5462"/>
    <mergeCell ref="K5462:L5462"/>
    <mergeCell ref="M5462:N5462"/>
    <mergeCell ref="O5462:P5462"/>
    <mergeCell ref="A5461:B5461"/>
    <mergeCell ref="C5461:D5461"/>
    <mergeCell ref="E5461:J5461"/>
    <mergeCell ref="K5461:L5461"/>
    <mergeCell ref="M5461:N5461"/>
    <mergeCell ref="O5461:P5461"/>
    <mergeCell ref="A5460:B5460"/>
    <mergeCell ref="C5460:D5460"/>
    <mergeCell ref="E5460:J5460"/>
    <mergeCell ref="K5460:L5460"/>
    <mergeCell ref="M5460:N5460"/>
    <mergeCell ref="O5460:P5460"/>
    <mergeCell ref="A5459:B5459"/>
    <mergeCell ref="K5459:L5459"/>
    <mergeCell ref="M5459:N5459"/>
    <mergeCell ref="O5459:P5459"/>
    <mergeCell ref="A5458:B5458"/>
    <mergeCell ref="K5458:L5458"/>
    <mergeCell ref="M5458:N5458"/>
    <mergeCell ref="O5458:P5458"/>
    <mergeCell ref="C5458:J5458"/>
    <mergeCell ref="C5459:J5459"/>
    <mergeCell ref="A5457:B5457"/>
    <mergeCell ref="K5457:L5457"/>
    <mergeCell ref="M5457:N5457"/>
    <mergeCell ref="O5457:P5457"/>
    <mergeCell ref="A5456:B5456"/>
    <mergeCell ref="K5456:L5456"/>
    <mergeCell ref="M5456:N5456"/>
    <mergeCell ref="O5456:P5456"/>
    <mergeCell ref="C5456:J5456"/>
    <mergeCell ref="C5457:J5457"/>
    <mergeCell ref="A5455:B5455"/>
    <mergeCell ref="C5455:D5455"/>
    <mergeCell ref="E5455:J5455"/>
    <mergeCell ref="K5455:L5455"/>
    <mergeCell ref="M5455:N5455"/>
    <mergeCell ref="O5455:P5455"/>
    <mergeCell ref="A5454:B5454"/>
    <mergeCell ref="C5454:D5454"/>
    <mergeCell ref="E5454:J5454"/>
    <mergeCell ref="K5454:L5454"/>
    <mergeCell ref="M5454:N5454"/>
    <mergeCell ref="O5454:P5454"/>
    <mergeCell ref="A5453:B5453"/>
    <mergeCell ref="C5453:D5453"/>
    <mergeCell ref="E5453:J5453"/>
    <mergeCell ref="K5453:L5453"/>
    <mergeCell ref="M5453:N5453"/>
    <mergeCell ref="O5453:P5453"/>
    <mergeCell ref="A5452:B5452"/>
    <mergeCell ref="C5452:D5452"/>
    <mergeCell ref="E5452:J5452"/>
    <mergeCell ref="K5452:L5452"/>
    <mergeCell ref="M5452:N5452"/>
    <mergeCell ref="O5452:P5452"/>
    <mergeCell ref="A5451:B5451"/>
    <mergeCell ref="C5451:D5451"/>
    <mergeCell ref="E5451:J5451"/>
    <mergeCell ref="K5451:L5451"/>
    <mergeCell ref="M5451:N5451"/>
    <mergeCell ref="O5451:P5451"/>
    <mergeCell ref="A5450:B5450"/>
    <mergeCell ref="C5450:D5450"/>
    <mergeCell ref="E5450:J5450"/>
    <mergeCell ref="K5450:L5450"/>
    <mergeCell ref="M5450:N5450"/>
    <mergeCell ref="O5450:P5450"/>
    <mergeCell ref="A5449:B5449"/>
    <mergeCell ref="C5449:D5449"/>
    <mergeCell ref="E5449:J5449"/>
    <mergeCell ref="K5449:L5449"/>
    <mergeCell ref="M5449:N5449"/>
    <mergeCell ref="O5449:P5449"/>
    <mergeCell ref="A5448:B5448"/>
    <mergeCell ref="C5448:D5448"/>
    <mergeCell ref="E5448:J5448"/>
    <mergeCell ref="K5448:L5448"/>
    <mergeCell ref="M5448:N5448"/>
    <mergeCell ref="O5448:P5448"/>
    <mergeCell ref="A5447:B5447"/>
    <mergeCell ref="C5447:D5447"/>
    <mergeCell ref="E5447:J5447"/>
    <mergeCell ref="K5447:L5447"/>
    <mergeCell ref="M5447:N5447"/>
    <mergeCell ref="O5447:P5447"/>
    <mergeCell ref="A5446:B5446"/>
    <mergeCell ref="C5446:D5446"/>
    <mergeCell ref="E5446:J5446"/>
    <mergeCell ref="K5446:L5446"/>
    <mergeCell ref="M5446:N5446"/>
    <mergeCell ref="O5446:P5446"/>
    <mergeCell ref="A5445:B5445"/>
    <mergeCell ref="C5445:D5445"/>
    <mergeCell ref="E5445:J5445"/>
    <mergeCell ref="K5445:L5445"/>
    <mergeCell ref="M5445:N5445"/>
    <mergeCell ref="O5445:P5445"/>
    <mergeCell ref="A5444:B5444"/>
    <mergeCell ref="C5444:D5444"/>
    <mergeCell ref="E5444:J5444"/>
    <mergeCell ref="K5444:L5444"/>
    <mergeCell ref="M5444:N5444"/>
    <mergeCell ref="O5444:P5444"/>
    <mergeCell ref="A5443:B5443"/>
    <mergeCell ref="K5443:L5443"/>
    <mergeCell ref="M5443:N5443"/>
    <mergeCell ref="O5443:P5443"/>
    <mergeCell ref="C5443:D5443"/>
    <mergeCell ref="E5443:J5443"/>
    <mergeCell ref="A5442:B5442"/>
    <mergeCell ref="K5442:L5442"/>
    <mergeCell ref="M5442:N5442"/>
    <mergeCell ref="O5442:P5442"/>
    <mergeCell ref="A5441:B5441"/>
    <mergeCell ref="K5441:L5441"/>
    <mergeCell ref="M5441:N5441"/>
    <mergeCell ref="O5441:P5441"/>
    <mergeCell ref="A5440:B5440"/>
    <mergeCell ref="K5440:L5440"/>
    <mergeCell ref="M5440:N5440"/>
    <mergeCell ref="O5440:P5440"/>
    <mergeCell ref="A5439:B5439"/>
    <mergeCell ref="C5439:D5439"/>
    <mergeCell ref="E5439:J5439"/>
    <mergeCell ref="K5439:L5439"/>
    <mergeCell ref="M5439:N5439"/>
    <mergeCell ref="O5439:P5439"/>
    <mergeCell ref="A5438:B5438"/>
    <mergeCell ref="C5438:D5438"/>
    <mergeCell ref="E5438:J5438"/>
    <mergeCell ref="K5438:L5438"/>
    <mergeCell ref="M5438:N5438"/>
    <mergeCell ref="O5438:P5438"/>
    <mergeCell ref="A5437:B5437"/>
    <mergeCell ref="K5437:L5437"/>
    <mergeCell ref="M5437:N5437"/>
    <mergeCell ref="O5437:P5437"/>
    <mergeCell ref="A5436:B5436"/>
    <mergeCell ref="K5436:L5436"/>
    <mergeCell ref="M5436:N5436"/>
    <mergeCell ref="O5436:P5436"/>
    <mergeCell ref="A5435:B5435"/>
    <mergeCell ref="K5435:L5435"/>
    <mergeCell ref="M5435:N5435"/>
    <mergeCell ref="O5435:P5435"/>
    <mergeCell ref="A5434:B5434"/>
    <mergeCell ref="K5434:L5434"/>
    <mergeCell ref="M5434:N5434"/>
    <mergeCell ref="O5434:P5434"/>
    <mergeCell ref="A5433:B5433"/>
    <mergeCell ref="C5433:D5433"/>
    <mergeCell ref="E5433:J5433"/>
    <mergeCell ref="K5433:L5433"/>
    <mergeCell ref="M5433:N5433"/>
    <mergeCell ref="O5433:P5433"/>
    <mergeCell ref="A5432:B5432"/>
    <mergeCell ref="C5432:D5432"/>
    <mergeCell ref="E5432:J5432"/>
    <mergeCell ref="K5432:L5432"/>
    <mergeCell ref="M5432:N5432"/>
    <mergeCell ref="O5432:P5432"/>
    <mergeCell ref="A5431:B5431"/>
    <mergeCell ref="K5431:L5431"/>
    <mergeCell ref="M5431:N5431"/>
    <mergeCell ref="O5431:P5431"/>
    <mergeCell ref="A5430:B5430"/>
    <mergeCell ref="K5430:L5430"/>
    <mergeCell ref="M5430:N5430"/>
    <mergeCell ref="O5430:P5430"/>
    <mergeCell ref="A5429:B5429"/>
    <mergeCell ref="C5429:D5429"/>
    <mergeCell ref="E5429:J5429"/>
    <mergeCell ref="K5429:L5429"/>
    <mergeCell ref="M5429:N5429"/>
    <mergeCell ref="O5429:P5429"/>
    <mergeCell ref="A5428:B5428"/>
    <mergeCell ref="C5428:D5428"/>
    <mergeCell ref="E5428:J5428"/>
    <mergeCell ref="K5428:L5428"/>
    <mergeCell ref="M5428:N5428"/>
    <mergeCell ref="O5428:P5428"/>
    <mergeCell ref="A5427:B5427"/>
    <mergeCell ref="C5427:D5427"/>
    <mergeCell ref="E5427:J5427"/>
    <mergeCell ref="K5427:L5427"/>
    <mergeCell ref="M5427:N5427"/>
    <mergeCell ref="O5427:P5427"/>
    <mergeCell ref="A5426:B5426"/>
    <mergeCell ref="C5426:D5426"/>
    <mergeCell ref="E5426:J5426"/>
    <mergeCell ref="K5426:L5426"/>
    <mergeCell ref="M5426:N5426"/>
    <mergeCell ref="O5426:P5426"/>
    <mergeCell ref="A5425:B5425"/>
    <mergeCell ref="K5425:L5425"/>
    <mergeCell ref="M5425:N5425"/>
    <mergeCell ref="O5425:P5425"/>
    <mergeCell ref="A5424:B5424"/>
    <mergeCell ref="K5424:L5424"/>
    <mergeCell ref="M5424:N5424"/>
    <mergeCell ref="O5424:P5424"/>
    <mergeCell ref="A5423:B5423"/>
    <mergeCell ref="C5423:D5423"/>
    <mergeCell ref="E5423:J5423"/>
    <mergeCell ref="K5423:L5423"/>
    <mergeCell ref="M5423:N5423"/>
    <mergeCell ref="O5423:P5423"/>
    <mergeCell ref="A5422:B5422"/>
    <mergeCell ref="C5422:D5422"/>
    <mergeCell ref="E5422:J5422"/>
    <mergeCell ref="K5422:L5422"/>
    <mergeCell ref="M5422:N5422"/>
    <mergeCell ref="O5422:P5422"/>
    <mergeCell ref="A5421:B5421"/>
    <mergeCell ref="C5421:D5421"/>
    <mergeCell ref="E5421:J5421"/>
    <mergeCell ref="K5421:L5421"/>
    <mergeCell ref="M5421:N5421"/>
    <mergeCell ref="O5421:P5421"/>
    <mergeCell ref="A5420:B5420"/>
    <mergeCell ref="C5420:D5420"/>
    <mergeCell ref="E5420:J5420"/>
    <mergeCell ref="K5420:L5420"/>
    <mergeCell ref="M5420:N5420"/>
    <mergeCell ref="O5420:P5420"/>
    <mergeCell ref="A5419:B5419"/>
    <mergeCell ref="C5419:D5419"/>
    <mergeCell ref="E5419:J5419"/>
    <mergeCell ref="K5419:L5419"/>
    <mergeCell ref="M5419:N5419"/>
    <mergeCell ref="O5419:P5419"/>
    <mergeCell ref="A5418:B5418"/>
    <mergeCell ref="C5418:D5418"/>
    <mergeCell ref="E5418:J5418"/>
    <mergeCell ref="K5418:L5418"/>
    <mergeCell ref="M5418:N5418"/>
    <mergeCell ref="O5418:P5418"/>
    <mergeCell ref="A5417:B5417"/>
    <mergeCell ref="C5417:D5417"/>
    <mergeCell ref="E5417:J5417"/>
    <mergeCell ref="K5417:L5417"/>
    <mergeCell ref="M5417:N5417"/>
    <mergeCell ref="O5417:P5417"/>
    <mergeCell ref="A5416:B5416"/>
    <mergeCell ref="C5416:D5416"/>
    <mergeCell ref="E5416:J5416"/>
    <mergeCell ref="K5416:L5416"/>
    <mergeCell ref="M5416:N5416"/>
    <mergeCell ref="O5416:P5416"/>
    <mergeCell ref="A5415:B5415"/>
    <mergeCell ref="C5415:D5415"/>
    <mergeCell ref="E5415:J5415"/>
    <mergeCell ref="K5415:L5415"/>
    <mergeCell ref="M5415:N5415"/>
    <mergeCell ref="O5415:P5415"/>
    <mergeCell ref="A5414:B5414"/>
    <mergeCell ref="C5414:D5414"/>
    <mergeCell ref="E5414:J5414"/>
    <mergeCell ref="K5414:L5414"/>
    <mergeCell ref="M5414:N5414"/>
    <mergeCell ref="O5414:P5414"/>
    <mergeCell ref="A5413:B5413"/>
    <mergeCell ref="C5413:D5413"/>
    <mergeCell ref="E5413:J5413"/>
    <mergeCell ref="K5413:L5413"/>
    <mergeCell ref="M5413:N5413"/>
    <mergeCell ref="O5413:P5413"/>
    <mergeCell ref="O5410:P5410"/>
    <mergeCell ref="C5410:D5410"/>
    <mergeCell ref="E5410:J5410"/>
    <mergeCell ref="E5411:J5411"/>
    <mergeCell ref="A5412:B5412"/>
    <mergeCell ref="C5412:D5412"/>
    <mergeCell ref="E5412:J5412"/>
    <mergeCell ref="K5412:L5412"/>
    <mergeCell ref="M5412:N5412"/>
    <mergeCell ref="O5412:P5412"/>
    <mergeCell ref="E5409:J5409"/>
    <mergeCell ref="K5409:L5409"/>
    <mergeCell ref="A5411:B5411"/>
    <mergeCell ref="K5411:L5411"/>
    <mergeCell ref="M5411:N5411"/>
    <mergeCell ref="O5411:P5411"/>
    <mergeCell ref="C5411:D5411"/>
    <mergeCell ref="A5410:B5410"/>
    <mergeCell ref="K5410:L5410"/>
    <mergeCell ref="M5410:N5410"/>
    <mergeCell ref="M5409:N5409"/>
    <mergeCell ref="O5409:P5409"/>
    <mergeCell ref="A5408:B5408"/>
    <mergeCell ref="C5408:D5408"/>
    <mergeCell ref="E5408:J5408"/>
    <mergeCell ref="K5408:L5408"/>
    <mergeCell ref="M5408:N5408"/>
    <mergeCell ref="O5408:P5408"/>
    <mergeCell ref="A5409:B5409"/>
    <mergeCell ref="C5409:D5409"/>
    <mergeCell ref="A5407:B5407"/>
    <mergeCell ref="C5407:D5407"/>
    <mergeCell ref="E5407:J5407"/>
    <mergeCell ref="K5407:L5407"/>
    <mergeCell ref="M5407:N5407"/>
    <mergeCell ref="O5407:P5407"/>
    <mergeCell ref="A5406:B5406"/>
    <mergeCell ref="C5406:D5406"/>
    <mergeCell ref="E5406:J5406"/>
    <mergeCell ref="K5406:L5406"/>
    <mergeCell ref="M5406:N5406"/>
    <mergeCell ref="O5406:P5406"/>
    <mergeCell ref="A5405:B5405"/>
    <mergeCell ref="C5405:D5405"/>
    <mergeCell ref="E5405:J5405"/>
    <mergeCell ref="K5405:L5405"/>
    <mergeCell ref="M5405:N5405"/>
    <mergeCell ref="O5405:P5405"/>
    <mergeCell ref="A5404:B5404"/>
    <mergeCell ref="C5404:D5404"/>
    <mergeCell ref="E5404:J5404"/>
    <mergeCell ref="K5404:L5404"/>
    <mergeCell ref="M5404:N5404"/>
    <mergeCell ref="O5404:P5404"/>
    <mergeCell ref="A5403:B5403"/>
    <mergeCell ref="C5403:D5403"/>
    <mergeCell ref="E5403:J5403"/>
    <mergeCell ref="K5403:L5403"/>
    <mergeCell ref="M5403:N5403"/>
    <mergeCell ref="O5403:P5403"/>
    <mergeCell ref="A5402:B5402"/>
    <mergeCell ref="C5402:D5402"/>
    <mergeCell ref="E5402:J5402"/>
    <mergeCell ref="K5402:L5402"/>
    <mergeCell ref="M5402:N5402"/>
    <mergeCell ref="O5402:P5402"/>
    <mergeCell ref="A5401:B5401"/>
    <mergeCell ref="C5401:D5401"/>
    <mergeCell ref="E5401:J5401"/>
    <mergeCell ref="K5401:L5401"/>
    <mergeCell ref="M5401:N5401"/>
    <mergeCell ref="O5401:P5401"/>
    <mergeCell ref="A5400:B5400"/>
    <mergeCell ref="C5400:D5400"/>
    <mergeCell ref="E5400:J5400"/>
    <mergeCell ref="K5400:L5400"/>
    <mergeCell ref="M5400:N5400"/>
    <mergeCell ref="O5400:P5400"/>
    <mergeCell ref="A5399:B5399"/>
    <mergeCell ref="C5399:D5399"/>
    <mergeCell ref="E5399:J5399"/>
    <mergeCell ref="K5399:L5399"/>
    <mergeCell ref="M5399:N5399"/>
    <mergeCell ref="O5399:P5399"/>
    <mergeCell ref="A5398:B5398"/>
    <mergeCell ref="C5398:D5398"/>
    <mergeCell ref="E5398:J5398"/>
    <mergeCell ref="K5398:L5398"/>
    <mergeCell ref="M5398:N5398"/>
    <mergeCell ref="O5398:P5398"/>
    <mergeCell ref="A5397:B5397"/>
    <mergeCell ref="C5397:D5397"/>
    <mergeCell ref="E5397:J5397"/>
    <mergeCell ref="K5397:L5397"/>
    <mergeCell ref="M5397:N5397"/>
    <mergeCell ref="O5397:P5397"/>
    <mergeCell ref="A5396:B5396"/>
    <mergeCell ref="C5396:D5396"/>
    <mergeCell ref="E5396:J5396"/>
    <mergeCell ref="K5396:L5396"/>
    <mergeCell ref="M5396:N5396"/>
    <mergeCell ref="O5396:P5396"/>
    <mergeCell ref="A5395:B5395"/>
    <mergeCell ref="C5395:D5395"/>
    <mergeCell ref="E5395:J5395"/>
    <mergeCell ref="K5395:L5395"/>
    <mergeCell ref="M5395:N5395"/>
    <mergeCell ref="O5395:P5395"/>
    <mergeCell ref="A5394:B5394"/>
    <mergeCell ref="C5394:D5394"/>
    <mergeCell ref="E5394:J5394"/>
    <mergeCell ref="K5394:L5394"/>
    <mergeCell ref="M5394:N5394"/>
    <mergeCell ref="O5394:P5394"/>
    <mergeCell ref="A5393:B5393"/>
    <mergeCell ref="C5393:D5393"/>
    <mergeCell ref="E5393:J5393"/>
    <mergeCell ref="K5393:L5393"/>
    <mergeCell ref="M5393:N5393"/>
    <mergeCell ref="O5393:P5393"/>
    <mergeCell ref="A5392:B5392"/>
    <mergeCell ref="C5392:D5392"/>
    <mergeCell ref="E5392:J5392"/>
    <mergeCell ref="K5392:L5392"/>
    <mergeCell ref="M5392:N5392"/>
    <mergeCell ref="O5392:P5392"/>
    <mergeCell ref="A5391:B5391"/>
    <mergeCell ref="K5391:L5391"/>
    <mergeCell ref="M5391:N5391"/>
    <mergeCell ref="O5391:P5391"/>
    <mergeCell ref="A5390:B5390"/>
    <mergeCell ref="K5390:L5390"/>
    <mergeCell ref="M5390:N5390"/>
    <mergeCell ref="O5390:P5390"/>
    <mergeCell ref="C5391:J5391"/>
    <mergeCell ref="A5389:B5389"/>
    <mergeCell ref="C5389:D5389"/>
    <mergeCell ref="E5389:J5389"/>
    <mergeCell ref="K5389:L5389"/>
    <mergeCell ref="M5389:N5389"/>
    <mergeCell ref="O5389:P5389"/>
    <mergeCell ref="A5388:B5388"/>
    <mergeCell ref="C5388:D5388"/>
    <mergeCell ref="E5388:J5388"/>
    <mergeCell ref="K5388:L5388"/>
    <mergeCell ref="M5388:N5388"/>
    <mergeCell ref="O5388:P5388"/>
    <mergeCell ref="A5387:B5387"/>
    <mergeCell ref="C5387:D5387"/>
    <mergeCell ref="E5387:J5387"/>
    <mergeCell ref="K5387:L5387"/>
    <mergeCell ref="M5387:N5387"/>
    <mergeCell ref="O5387:P5387"/>
    <mergeCell ref="A5386:B5386"/>
    <mergeCell ref="C5386:D5386"/>
    <mergeCell ref="E5386:J5386"/>
    <mergeCell ref="K5386:L5386"/>
    <mergeCell ref="M5386:N5386"/>
    <mergeCell ref="O5386:P5386"/>
    <mergeCell ref="A5385:B5385"/>
    <mergeCell ref="C5385:D5385"/>
    <mergeCell ref="E5385:J5385"/>
    <mergeCell ref="K5385:L5385"/>
    <mergeCell ref="M5385:N5385"/>
    <mergeCell ref="O5385:P5385"/>
    <mergeCell ref="A5384:B5384"/>
    <mergeCell ref="C5384:D5384"/>
    <mergeCell ref="E5384:J5384"/>
    <mergeCell ref="K5384:L5384"/>
    <mergeCell ref="M5384:N5384"/>
    <mergeCell ref="O5384:P5384"/>
    <mergeCell ref="A5383:B5383"/>
    <mergeCell ref="C5383:D5383"/>
    <mergeCell ref="E5383:J5383"/>
    <mergeCell ref="K5383:L5383"/>
    <mergeCell ref="M5383:N5383"/>
    <mergeCell ref="O5383:P5383"/>
    <mergeCell ref="A5382:B5382"/>
    <mergeCell ref="C5382:D5382"/>
    <mergeCell ref="E5382:J5382"/>
    <mergeCell ref="K5382:L5382"/>
    <mergeCell ref="M5382:N5382"/>
    <mergeCell ref="O5382:P5382"/>
    <mergeCell ref="A5381:B5381"/>
    <mergeCell ref="C5381:D5381"/>
    <mergeCell ref="E5381:J5381"/>
    <mergeCell ref="K5381:L5381"/>
    <mergeCell ref="M5381:N5381"/>
    <mergeCell ref="O5381:P5381"/>
    <mergeCell ref="A5380:B5380"/>
    <mergeCell ref="C5380:D5380"/>
    <mergeCell ref="E5380:J5380"/>
    <mergeCell ref="K5380:L5380"/>
    <mergeCell ref="M5380:N5380"/>
    <mergeCell ref="O5380:P5380"/>
    <mergeCell ref="A5379:B5379"/>
    <mergeCell ref="C5379:D5379"/>
    <mergeCell ref="E5379:J5379"/>
    <mergeCell ref="K5379:L5379"/>
    <mergeCell ref="M5379:N5379"/>
    <mergeCell ref="O5379:P5379"/>
    <mergeCell ref="A5378:B5378"/>
    <mergeCell ref="C5378:D5378"/>
    <mergeCell ref="E5378:J5378"/>
    <mergeCell ref="K5378:L5378"/>
    <mergeCell ref="M5378:N5378"/>
    <mergeCell ref="O5378:P5378"/>
    <mergeCell ref="A5377:B5377"/>
    <mergeCell ref="C5377:D5377"/>
    <mergeCell ref="E5377:J5377"/>
    <mergeCell ref="K5377:L5377"/>
    <mergeCell ref="M5377:N5377"/>
    <mergeCell ref="O5377:P5377"/>
    <mergeCell ref="A5376:B5376"/>
    <mergeCell ref="C5376:D5376"/>
    <mergeCell ref="E5376:J5376"/>
    <mergeCell ref="K5376:L5376"/>
    <mergeCell ref="M5376:N5376"/>
    <mergeCell ref="O5376:P5376"/>
    <mergeCell ref="A5375:B5375"/>
    <mergeCell ref="C5375:D5375"/>
    <mergeCell ref="E5375:J5375"/>
    <mergeCell ref="K5375:L5375"/>
    <mergeCell ref="M5375:N5375"/>
    <mergeCell ref="O5375:P5375"/>
    <mergeCell ref="A5374:B5374"/>
    <mergeCell ref="C5374:D5374"/>
    <mergeCell ref="E5374:J5374"/>
    <mergeCell ref="K5374:L5374"/>
    <mergeCell ref="M5374:N5374"/>
    <mergeCell ref="O5374:P5374"/>
    <mergeCell ref="A5373:B5373"/>
    <mergeCell ref="C5373:D5373"/>
    <mergeCell ref="E5373:J5373"/>
    <mergeCell ref="K5373:L5373"/>
    <mergeCell ref="M5373:N5373"/>
    <mergeCell ref="O5373:P5373"/>
    <mergeCell ref="A5372:B5372"/>
    <mergeCell ref="C5372:D5372"/>
    <mergeCell ref="E5372:J5372"/>
    <mergeCell ref="K5372:L5372"/>
    <mergeCell ref="M5372:N5372"/>
    <mergeCell ref="O5372:P5372"/>
    <mergeCell ref="A5371:B5371"/>
    <mergeCell ref="C5371:D5371"/>
    <mergeCell ref="E5371:J5371"/>
    <mergeCell ref="K5371:L5371"/>
    <mergeCell ref="M5371:N5371"/>
    <mergeCell ref="O5371:P5371"/>
    <mergeCell ref="A5370:B5370"/>
    <mergeCell ref="C5370:D5370"/>
    <mergeCell ref="E5370:J5370"/>
    <mergeCell ref="K5370:L5370"/>
    <mergeCell ref="M5370:N5370"/>
    <mergeCell ref="O5370:P5370"/>
    <mergeCell ref="A5369:B5369"/>
    <mergeCell ref="C5369:D5369"/>
    <mergeCell ref="E5369:J5369"/>
    <mergeCell ref="K5369:L5369"/>
    <mergeCell ref="M5369:N5369"/>
    <mergeCell ref="O5369:P5369"/>
    <mergeCell ref="A5368:B5368"/>
    <mergeCell ref="C5368:D5368"/>
    <mergeCell ref="E5368:J5368"/>
    <mergeCell ref="K5368:L5368"/>
    <mergeCell ref="M5368:N5368"/>
    <mergeCell ref="O5368:P5368"/>
    <mergeCell ref="A5367:B5367"/>
    <mergeCell ref="C5367:D5367"/>
    <mergeCell ref="E5367:J5367"/>
    <mergeCell ref="K5367:L5367"/>
    <mergeCell ref="M5367:N5367"/>
    <mergeCell ref="O5367:P5367"/>
    <mergeCell ref="A5366:B5366"/>
    <mergeCell ref="C5366:D5366"/>
    <mergeCell ref="E5366:J5366"/>
    <mergeCell ref="K5366:L5366"/>
    <mergeCell ref="M5366:N5366"/>
    <mergeCell ref="O5366:P5366"/>
    <mergeCell ref="A5365:B5365"/>
    <mergeCell ref="C5365:D5365"/>
    <mergeCell ref="E5365:J5365"/>
    <mergeCell ref="K5365:L5365"/>
    <mergeCell ref="M5365:N5365"/>
    <mergeCell ref="O5365:P5365"/>
    <mergeCell ref="A5364:B5364"/>
    <mergeCell ref="C5364:D5364"/>
    <mergeCell ref="E5364:J5364"/>
    <mergeCell ref="K5364:L5364"/>
    <mergeCell ref="M5364:N5364"/>
    <mergeCell ref="O5364:P5364"/>
    <mergeCell ref="A5363:B5363"/>
    <mergeCell ref="C5363:D5363"/>
    <mergeCell ref="E5363:J5363"/>
    <mergeCell ref="K5363:L5363"/>
    <mergeCell ref="M5363:N5363"/>
    <mergeCell ref="O5363:P5363"/>
    <mergeCell ref="A5362:B5362"/>
    <mergeCell ref="C5362:D5362"/>
    <mergeCell ref="E5362:J5362"/>
    <mergeCell ref="K5362:L5362"/>
    <mergeCell ref="M5362:N5362"/>
    <mergeCell ref="O5362:P5362"/>
    <mergeCell ref="A5361:B5361"/>
    <mergeCell ref="K5361:L5361"/>
    <mergeCell ref="M5361:N5361"/>
    <mergeCell ref="O5361:P5361"/>
    <mergeCell ref="A5360:B5360"/>
    <mergeCell ref="K5360:L5360"/>
    <mergeCell ref="M5360:N5360"/>
    <mergeCell ref="O5360:P5360"/>
    <mergeCell ref="C5360:D5360"/>
    <mergeCell ref="E5360:J5360"/>
    <mergeCell ref="A5359:B5359"/>
    <mergeCell ref="C5359:D5359"/>
    <mergeCell ref="E5359:J5359"/>
    <mergeCell ref="K5359:L5359"/>
    <mergeCell ref="M5359:N5359"/>
    <mergeCell ref="O5359:P5359"/>
    <mergeCell ref="A5358:B5358"/>
    <mergeCell ref="C5358:D5358"/>
    <mergeCell ref="E5358:J5358"/>
    <mergeCell ref="K5358:L5358"/>
    <mergeCell ref="M5358:N5358"/>
    <mergeCell ref="O5358:P5358"/>
    <mergeCell ref="A5357:B5357"/>
    <mergeCell ref="C5357:D5357"/>
    <mergeCell ref="E5357:J5357"/>
    <mergeCell ref="K5357:L5357"/>
    <mergeCell ref="M5357:N5357"/>
    <mergeCell ref="O5357:P5357"/>
    <mergeCell ref="A5356:B5356"/>
    <mergeCell ref="C5356:D5356"/>
    <mergeCell ref="E5356:J5356"/>
    <mergeCell ref="K5356:L5356"/>
    <mergeCell ref="M5356:N5356"/>
    <mergeCell ref="O5356:P5356"/>
    <mergeCell ref="A5355:B5355"/>
    <mergeCell ref="K5355:L5355"/>
    <mergeCell ref="M5355:N5355"/>
    <mergeCell ref="O5355:P5355"/>
    <mergeCell ref="A5354:B5354"/>
    <mergeCell ref="K5354:L5354"/>
    <mergeCell ref="M5354:N5354"/>
    <mergeCell ref="O5354:P5354"/>
    <mergeCell ref="C5354:J5354"/>
    <mergeCell ref="C5355:J5355"/>
    <mergeCell ref="A5353:B5353"/>
    <mergeCell ref="C5353:D5353"/>
    <mergeCell ref="E5353:J5353"/>
    <mergeCell ref="K5353:L5353"/>
    <mergeCell ref="M5353:N5353"/>
    <mergeCell ref="O5353:P5353"/>
    <mergeCell ref="A5352:B5352"/>
    <mergeCell ref="C5352:D5352"/>
    <mergeCell ref="E5352:J5352"/>
    <mergeCell ref="K5352:L5352"/>
    <mergeCell ref="M5352:N5352"/>
    <mergeCell ref="O5352:P5352"/>
    <mergeCell ref="A5351:B5351"/>
    <mergeCell ref="K5351:L5351"/>
    <mergeCell ref="M5351:N5351"/>
    <mergeCell ref="O5351:P5351"/>
    <mergeCell ref="A5350:B5350"/>
    <mergeCell ref="K5350:L5350"/>
    <mergeCell ref="M5350:N5350"/>
    <mergeCell ref="O5350:P5350"/>
    <mergeCell ref="C5350:J5350"/>
    <mergeCell ref="C5351:J5351"/>
    <mergeCell ref="A5349:B5349"/>
    <mergeCell ref="C5349:D5349"/>
    <mergeCell ref="E5349:J5349"/>
    <mergeCell ref="K5349:L5349"/>
    <mergeCell ref="M5349:N5349"/>
    <mergeCell ref="O5349:P5349"/>
    <mergeCell ref="A5348:B5348"/>
    <mergeCell ref="C5348:D5348"/>
    <mergeCell ref="E5348:J5348"/>
    <mergeCell ref="K5348:L5348"/>
    <mergeCell ref="M5348:N5348"/>
    <mergeCell ref="O5348:P5348"/>
    <mergeCell ref="A5347:B5347"/>
    <mergeCell ref="C5347:D5347"/>
    <mergeCell ref="E5347:J5347"/>
    <mergeCell ref="K5347:L5347"/>
    <mergeCell ref="M5347:N5347"/>
    <mergeCell ref="O5347:P5347"/>
    <mergeCell ref="A5346:B5346"/>
    <mergeCell ref="C5346:D5346"/>
    <mergeCell ref="E5346:J5346"/>
    <mergeCell ref="K5346:L5346"/>
    <mergeCell ref="M5346:N5346"/>
    <mergeCell ref="O5346:P5346"/>
    <mergeCell ref="A5345:B5345"/>
    <mergeCell ref="C5345:D5345"/>
    <mergeCell ref="E5345:J5345"/>
    <mergeCell ref="K5345:L5345"/>
    <mergeCell ref="M5345:N5345"/>
    <mergeCell ref="O5345:P5345"/>
    <mergeCell ref="A5344:B5344"/>
    <mergeCell ref="C5344:D5344"/>
    <mergeCell ref="E5344:J5344"/>
    <mergeCell ref="K5344:L5344"/>
    <mergeCell ref="M5344:N5344"/>
    <mergeCell ref="O5344:P5344"/>
    <mergeCell ref="A5343:B5343"/>
    <mergeCell ref="C5343:D5343"/>
    <mergeCell ref="E5343:J5343"/>
    <mergeCell ref="K5343:L5343"/>
    <mergeCell ref="M5343:N5343"/>
    <mergeCell ref="O5343:P5343"/>
    <mergeCell ref="A5342:B5342"/>
    <mergeCell ref="C5342:D5342"/>
    <mergeCell ref="E5342:J5342"/>
    <mergeCell ref="K5342:L5342"/>
    <mergeCell ref="M5342:N5342"/>
    <mergeCell ref="O5342:P5342"/>
    <mergeCell ref="A5341:B5341"/>
    <mergeCell ref="C5341:D5341"/>
    <mergeCell ref="E5341:J5341"/>
    <mergeCell ref="K5341:L5341"/>
    <mergeCell ref="M5341:N5341"/>
    <mergeCell ref="O5341:P5341"/>
    <mergeCell ref="A5340:B5340"/>
    <mergeCell ref="K5340:L5340"/>
    <mergeCell ref="M5340:N5340"/>
    <mergeCell ref="O5340:P5340"/>
    <mergeCell ref="A5339:B5339"/>
    <mergeCell ref="K5339:L5339"/>
    <mergeCell ref="M5339:N5339"/>
    <mergeCell ref="O5339:P5339"/>
    <mergeCell ref="A5338:B5338"/>
    <mergeCell ref="C5338:D5338"/>
    <mergeCell ref="E5338:J5338"/>
    <mergeCell ref="K5338:L5338"/>
    <mergeCell ref="M5338:N5338"/>
    <mergeCell ref="O5338:P5338"/>
    <mergeCell ref="A5337:B5337"/>
    <mergeCell ref="C5337:D5337"/>
    <mergeCell ref="E5337:J5337"/>
    <mergeCell ref="K5337:L5337"/>
    <mergeCell ref="M5337:N5337"/>
    <mergeCell ref="O5337:P5337"/>
    <mergeCell ref="A5336:B5336"/>
    <mergeCell ref="C5336:D5336"/>
    <mergeCell ref="E5336:J5336"/>
    <mergeCell ref="K5336:L5336"/>
    <mergeCell ref="M5336:N5336"/>
    <mergeCell ref="O5336:P5336"/>
    <mergeCell ref="A5335:B5335"/>
    <mergeCell ref="K5335:L5335"/>
    <mergeCell ref="M5335:N5335"/>
    <mergeCell ref="O5335:P5335"/>
    <mergeCell ref="C5335:D5335"/>
    <mergeCell ref="E5335:J5335"/>
    <mergeCell ref="A5334:B5334"/>
    <mergeCell ref="K5334:L5334"/>
    <mergeCell ref="M5334:N5334"/>
    <mergeCell ref="O5334:P5334"/>
    <mergeCell ref="A5333:B5333"/>
    <mergeCell ref="C5333:D5333"/>
    <mergeCell ref="E5333:J5333"/>
    <mergeCell ref="K5333:L5333"/>
    <mergeCell ref="M5333:N5333"/>
    <mergeCell ref="O5333:P5333"/>
    <mergeCell ref="A5332:B5332"/>
    <mergeCell ref="C5332:D5332"/>
    <mergeCell ref="E5332:J5332"/>
    <mergeCell ref="K5332:L5332"/>
    <mergeCell ref="M5332:N5332"/>
    <mergeCell ref="O5332:P5332"/>
    <mergeCell ref="A5331:B5331"/>
    <mergeCell ref="C5331:D5331"/>
    <mergeCell ref="E5331:J5331"/>
    <mergeCell ref="K5331:L5331"/>
    <mergeCell ref="M5331:N5331"/>
    <mergeCell ref="O5331:P5331"/>
    <mergeCell ref="A5330:B5330"/>
    <mergeCell ref="C5330:D5330"/>
    <mergeCell ref="E5330:J5330"/>
    <mergeCell ref="K5330:L5330"/>
    <mergeCell ref="M5330:N5330"/>
    <mergeCell ref="O5330:P5330"/>
    <mergeCell ref="A5329:B5329"/>
    <mergeCell ref="C5329:D5329"/>
    <mergeCell ref="E5329:J5329"/>
    <mergeCell ref="K5329:L5329"/>
    <mergeCell ref="M5329:N5329"/>
    <mergeCell ref="O5329:P5329"/>
    <mergeCell ref="A5328:B5328"/>
    <mergeCell ref="C5328:D5328"/>
    <mergeCell ref="E5328:J5328"/>
    <mergeCell ref="K5328:L5328"/>
    <mergeCell ref="M5328:N5328"/>
    <mergeCell ref="O5328:P5328"/>
    <mergeCell ref="A5327:B5327"/>
    <mergeCell ref="C5327:D5327"/>
    <mergeCell ref="E5327:J5327"/>
    <mergeCell ref="K5327:L5327"/>
    <mergeCell ref="M5327:N5327"/>
    <mergeCell ref="O5327:P5327"/>
    <mergeCell ref="A5326:B5326"/>
    <mergeCell ref="C5326:D5326"/>
    <mergeCell ref="E5326:J5326"/>
    <mergeCell ref="K5326:L5326"/>
    <mergeCell ref="M5326:N5326"/>
    <mergeCell ref="O5326:P5326"/>
    <mergeCell ref="A5325:B5325"/>
    <mergeCell ref="K5325:L5325"/>
    <mergeCell ref="M5325:N5325"/>
    <mergeCell ref="O5325:P5325"/>
    <mergeCell ref="A5324:B5324"/>
    <mergeCell ref="K5324:L5324"/>
    <mergeCell ref="M5324:N5324"/>
    <mergeCell ref="O5324:P5324"/>
    <mergeCell ref="C5325:J5325"/>
    <mergeCell ref="A5323:B5323"/>
    <mergeCell ref="C5323:D5323"/>
    <mergeCell ref="E5323:J5323"/>
    <mergeCell ref="K5323:L5323"/>
    <mergeCell ref="M5323:N5323"/>
    <mergeCell ref="O5323:P5323"/>
    <mergeCell ref="A5322:B5322"/>
    <mergeCell ref="C5322:D5322"/>
    <mergeCell ref="E5322:J5322"/>
    <mergeCell ref="K5322:L5322"/>
    <mergeCell ref="M5322:N5322"/>
    <mergeCell ref="O5322:P5322"/>
    <mergeCell ref="A5321:B5321"/>
    <mergeCell ref="K5321:L5321"/>
    <mergeCell ref="M5321:N5321"/>
    <mergeCell ref="O5321:P5321"/>
    <mergeCell ref="A5320:B5320"/>
    <mergeCell ref="C5320:D5320"/>
    <mergeCell ref="E5320:J5320"/>
    <mergeCell ref="K5320:L5320"/>
    <mergeCell ref="M5320:N5320"/>
    <mergeCell ref="O5320:P5320"/>
    <mergeCell ref="A5319:B5319"/>
    <mergeCell ref="C5319:D5319"/>
    <mergeCell ref="E5319:J5319"/>
    <mergeCell ref="K5319:L5319"/>
    <mergeCell ref="M5319:N5319"/>
    <mergeCell ref="O5319:P5319"/>
    <mergeCell ref="A5318:B5318"/>
    <mergeCell ref="C5318:D5318"/>
    <mergeCell ref="E5318:J5318"/>
    <mergeCell ref="K5318:L5318"/>
    <mergeCell ref="M5318:N5318"/>
    <mergeCell ref="O5318:P5318"/>
    <mergeCell ref="A5317:B5317"/>
    <mergeCell ref="C5317:D5317"/>
    <mergeCell ref="E5317:J5317"/>
    <mergeCell ref="K5317:L5317"/>
    <mergeCell ref="M5317:N5317"/>
    <mergeCell ref="O5317:P5317"/>
    <mergeCell ref="A5316:B5316"/>
    <mergeCell ref="C5316:D5316"/>
    <mergeCell ref="E5316:J5316"/>
    <mergeCell ref="K5316:L5316"/>
    <mergeCell ref="M5316:N5316"/>
    <mergeCell ref="O5316:P5316"/>
    <mergeCell ref="A5315:B5315"/>
    <mergeCell ref="C5315:D5315"/>
    <mergeCell ref="E5315:J5315"/>
    <mergeCell ref="K5315:L5315"/>
    <mergeCell ref="M5315:N5315"/>
    <mergeCell ref="O5315:P5315"/>
    <mergeCell ref="A5314:B5314"/>
    <mergeCell ref="K5314:L5314"/>
    <mergeCell ref="M5314:N5314"/>
    <mergeCell ref="O5314:P5314"/>
    <mergeCell ref="A5313:B5313"/>
    <mergeCell ref="K5313:L5313"/>
    <mergeCell ref="M5313:N5313"/>
    <mergeCell ref="O5313:P5313"/>
    <mergeCell ref="A5312:B5312"/>
    <mergeCell ref="C5312:D5312"/>
    <mergeCell ref="E5312:J5312"/>
    <mergeCell ref="K5312:L5312"/>
    <mergeCell ref="M5312:N5312"/>
    <mergeCell ref="O5312:P5312"/>
    <mergeCell ref="A5311:B5311"/>
    <mergeCell ref="C5311:D5311"/>
    <mergeCell ref="E5311:J5311"/>
    <mergeCell ref="K5311:L5311"/>
    <mergeCell ref="M5311:N5311"/>
    <mergeCell ref="O5311:P5311"/>
    <mergeCell ref="A5310:B5310"/>
    <mergeCell ref="C5310:D5310"/>
    <mergeCell ref="E5310:J5310"/>
    <mergeCell ref="K5310:L5310"/>
    <mergeCell ref="M5310:N5310"/>
    <mergeCell ref="O5310:P5310"/>
    <mergeCell ref="O5308:P5308"/>
    <mergeCell ref="A5309:B5309"/>
    <mergeCell ref="C5309:D5309"/>
    <mergeCell ref="E5309:J5309"/>
    <mergeCell ref="K5309:L5309"/>
    <mergeCell ref="M5309:N5309"/>
    <mergeCell ref="O5309:P5309"/>
    <mergeCell ref="M5305:N5305"/>
    <mergeCell ref="O5306:P5306"/>
    <mergeCell ref="C5306:D5306"/>
    <mergeCell ref="E5306:J5306"/>
    <mergeCell ref="E5307:J5307"/>
    <mergeCell ref="A5308:B5308"/>
    <mergeCell ref="C5308:D5308"/>
    <mergeCell ref="E5308:J5308"/>
    <mergeCell ref="K5308:L5308"/>
    <mergeCell ref="M5308:N5308"/>
    <mergeCell ref="A5307:B5307"/>
    <mergeCell ref="K5307:L5307"/>
    <mergeCell ref="M5307:N5307"/>
    <mergeCell ref="O5307:P5307"/>
    <mergeCell ref="C5307:D5307"/>
    <mergeCell ref="A5306:B5306"/>
    <mergeCell ref="K5306:L5306"/>
    <mergeCell ref="M5306:N5306"/>
    <mergeCell ref="O5305:P5305"/>
    <mergeCell ref="A5304:B5304"/>
    <mergeCell ref="C5304:D5304"/>
    <mergeCell ref="E5304:J5304"/>
    <mergeCell ref="K5304:L5304"/>
    <mergeCell ref="M5304:N5304"/>
    <mergeCell ref="O5304:P5304"/>
    <mergeCell ref="A5305:B5305"/>
    <mergeCell ref="C5305:D5305"/>
    <mergeCell ref="K5305:L5305"/>
    <mergeCell ref="A5303:B5303"/>
    <mergeCell ref="C5303:D5303"/>
    <mergeCell ref="E5303:J5303"/>
    <mergeCell ref="K5303:L5303"/>
    <mergeCell ref="M5303:N5303"/>
    <mergeCell ref="O5303:P5303"/>
    <mergeCell ref="A5302:B5302"/>
    <mergeCell ref="C5302:D5302"/>
    <mergeCell ref="E5302:J5302"/>
    <mergeCell ref="K5302:L5302"/>
    <mergeCell ref="M5302:N5302"/>
    <mergeCell ref="O5302:P5302"/>
    <mergeCell ref="A5301:B5301"/>
    <mergeCell ref="C5301:D5301"/>
    <mergeCell ref="E5301:J5301"/>
    <mergeCell ref="K5301:L5301"/>
    <mergeCell ref="M5301:N5301"/>
    <mergeCell ref="O5301:P5301"/>
    <mergeCell ref="A5300:B5300"/>
    <mergeCell ref="C5300:D5300"/>
    <mergeCell ref="E5300:J5300"/>
    <mergeCell ref="K5300:L5300"/>
    <mergeCell ref="M5300:N5300"/>
    <mergeCell ref="O5300:P5300"/>
    <mergeCell ref="A5299:B5299"/>
    <mergeCell ref="K5299:L5299"/>
    <mergeCell ref="M5299:N5299"/>
    <mergeCell ref="O5299:P5299"/>
    <mergeCell ref="A5298:B5298"/>
    <mergeCell ref="K5298:L5298"/>
    <mergeCell ref="M5298:N5298"/>
    <mergeCell ref="O5298:P5298"/>
    <mergeCell ref="C5298:J5298"/>
    <mergeCell ref="C5299:J5299"/>
    <mergeCell ref="A5297:B5297"/>
    <mergeCell ref="C5297:D5297"/>
    <mergeCell ref="E5297:J5297"/>
    <mergeCell ref="K5297:L5297"/>
    <mergeCell ref="M5297:N5297"/>
    <mergeCell ref="O5297:P5297"/>
    <mergeCell ref="A5296:B5296"/>
    <mergeCell ref="C5296:D5296"/>
    <mergeCell ref="E5296:J5296"/>
    <mergeCell ref="K5296:L5296"/>
    <mergeCell ref="M5296:N5296"/>
    <mergeCell ref="O5296:P5296"/>
    <mergeCell ref="A5295:B5295"/>
    <mergeCell ref="C5295:D5295"/>
    <mergeCell ref="E5295:J5295"/>
    <mergeCell ref="K5295:L5295"/>
    <mergeCell ref="M5295:N5295"/>
    <mergeCell ref="O5295:P5295"/>
    <mergeCell ref="A5294:B5294"/>
    <mergeCell ref="C5294:D5294"/>
    <mergeCell ref="E5294:J5294"/>
    <mergeCell ref="K5294:L5294"/>
    <mergeCell ref="M5294:N5294"/>
    <mergeCell ref="O5294:P5294"/>
    <mergeCell ref="A5293:B5293"/>
    <mergeCell ref="C5293:D5293"/>
    <mergeCell ref="E5293:J5293"/>
    <mergeCell ref="K5293:L5293"/>
    <mergeCell ref="M5293:N5293"/>
    <mergeCell ref="O5293:P5293"/>
    <mergeCell ref="A5292:B5292"/>
    <mergeCell ref="C5292:D5292"/>
    <mergeCell ref="E5292:J5292"/>
    <mergeCell ref="K5292:L5292"/>
    <mergeCell ref="M5292:N5292"/>
    <mergeCell ref="O5292:P5292"/>
    <mergeCell ref="A5291:B5291"/>
    <mergeCell ref="K5291:L5291"/>
    <mergeCell ref="M5291:N5291"/>
    <mergeCell ref="O5291:P5291"/>
    <mergeCell ref="A5290:B5290"/>
    <mergeCell ref="K5290:L5290"/>
    <mergeCell ref="M5290:N5290"/>
    <mergeCell ref="O5290:P5290"/>
    <mergeCell ref="C5290:D5290"/>
    <mergeCell ref="E5290:J5290"/>
    <mergeCell ref="A5289:B5289"/>
    <mergeCell ref="C5289:D5289"/>
    <mergeCell ref="E5289:J5289"/>
    <mergeCell ref="K5289:L5289"/>
    <mergeCell ref="M5289:N5289"/>
    <mergeCell ref="O5289:P5289"/>
    <mergeCell ref="A5288:B5288"/>
    <mergeCell ref="K5288:L5288"/>
    <mergeCell ref="M5288:N5288"/>
    <mergeCell ref="O5288:P5288"/>
    <mergeCell ref="A5287:B5287"/>
    <mergeCell ref="K5287:L5287"/>
    <mergeCell ref="M5287:N5287"/>
    <mergeCell ref="O5287:P5287"/>
    <mergeCell ref="C5287:J5287"/>
    <mergeCell ref="C5288:J5288"/>
    <mergeCell ref="A5286:B5286"/>
    <mergeCell ref="C5286:D5286"/>
    <mergeCell ref="E5286:J5286"/>
    <mergeCell ref="K5286:L5286"/>
    <mergeCell ref="M5286:N5286"/>
    <mergeCell ref="O5286:P5286"/>
    <mergeCell ref="A5285:B5285"/>
    <mergeCell ref="C5285:D5285"/>
    <mergeCell ref="E5285:J5285"/>
    <mergeCell ref="K5285:L5285"/>
    <mergeCell ref="M5285:N5285"/>
    <mergeCell ref="O5285:P5285"/>
    <mergeCell ref="A5284:B5284"/>
    <mergeCell ref="C5284:D5284"/>
    <mergeCell ref="E5284:J5284"/>
    <mergeCell ref="K5284:L5284"/>
    <mergeCell ref="M5284:N5284"/>
    <mergeCell ref="O5284:P5284"/>
    <mergeCell ref="A5283:B5283"/>
    <mergeCell ref="C5283:D5283"/>
    <mergeCell ref="E5283:J5283"/>
    <mergeCell ref="K5283:L5283"/>
    <mergeCell ref="M5283:N5283"/>
    <mergeCell ref="O5283:P5283"/>
    <mergeCell ref="A5282:B5282"/>
    <mergeCell ref="C5282:D5282"/>
    <mergeCell ref="E5282:J5282"/>
    <mergeCell ref="K5282:L5282"/>
    <mergeCell ref="M5282:N5282"/>
    <mergeCell ref="O5282:P5282"/>
    <mergeCell ref="A5281:B5281"/>
    <mergeCell ref="C5281:D5281"/>
    <mergeCell ref="E5281:J5281"/>
    <mergeCell ref="K5281:L5281"/>
    <mergeCell ref="M5281:N5281"/>
    <mergeCell ref="O5281:P5281"/>
    <mergeCell ref="A5280:B5280"/>
    <mergeCell ref="C5280:D5280"/>
    <mergeCell ref="E5280:J5280"/>
    <mergeCell ref="K5280:L5280"/>
    <mergeCell ref="M5280:N5280"/>
    <mergeCell ref="O5280:P5280"/>
    <mergeCell ref="A5279:B5279"/>
    <mergeCell ref="C5279:D5279"/>
    <mergeCell ref="E5279:J5279"/>
    <mergeCell ref="K5279:L5279"/>
    <mergeCell ref="M5279:N5279"/>
    <mergeCell ref="O5279:P5279"/>
    <mergeCell ref="A5278:B5278"/>
    <mergeCell ref="C5278:D5278"/>
    <mergeCell ref="E5278:J5278"/>
    <mergeCell ref="K5278:L5278"/>
    <mergeCell ref="M5278:N5278"/>
    <mergeCell ref="O5278:P5278"/>
    <mergeCell ref="A5277:B5277"/>
    <mergeCell ref="C5277:D5277"/>
    <mergeCell ref="E5277:J5277"/>
    <mergeCell ref="K5277:L5277"/>
    <mergeCell ref="M5277:N5277"/>
    <mergeCell ref="O5277:P5277"/>
    <mergeCell ref="A5276:B5276"/>
    <mergeCell ref="C5276:D5276"/>
    <mergeCell ref="E5276:J5276"/>
    <mergeCell ref="K5276:L5276"/>
    <mergeCell ref="M5276:N5276"/>
    <mergeCell ref="O5276:P5276"/>
    <mergeCell ref="A5275:B5275"/>
    <mergeCell ref="K5275:L5275"/>
    <mergeCell ref="M5275:N5275"/>
    <mergeCell ref="O5275:P5275"/>
    <mergeCell ref="C5275:D5275"/>
    <mergeCell ref="A5274:B5274"/>
    <mergeCell ref="K5274:L5274"/>
    <mergeCell ref="M5274:N5274"/>
    <mergeCell ref="O5274:P5274"/>
    <mergeCell ref="A5273:B5273"/>
    <mergeCell ref="C5273:D5273"/>
    <mergeCell ref="E5273:J5273"/>
    <mergeCell ref="K5273:L5273"/>
    <mergeCell ref="M5273:N5273"/>
    <mergeCell ref="O5273:P5273"/>
    <mergeCell ref="A5272:B5272"/>
    <mergeCell ref="C5272:D5272"/>
    <mergeCell ref="E5272:J5272"/>
    <mergeCell ref="K5272:L5272"/>
    <mergeCell ref="M5272:N5272"/>
    <mergeCell ref="O5272:P5272"/>
    <mergeCell ref="A5271:B5271"/>
    <mergeCell ref="C5271:D5271"/>
    <mergeCell ref="E5271:J5271"/>
    <mergeCell ref="K5271:L5271"/>
    <mergeCell ref="M5271:N5271"/>
    <mergeCell ref="O5271:P5271"/>
    <mergeCell ref="A5270:B5270"/>
    <mergeCell ref="C5270:D5270"/>
    <mergeCell ref="E5270:J5270"/>
    <mergeCell ref="K5270:L5270"/>
    <mergeCell ref="M5270:N5270"/>
    <mergeCell ref="O5270:P5270"/>
    <mergeCell ref="A5269:B5269"/>
    <mergeCell ref="C5269:D5269"/>
    <mergeCell ref="E5269:J5269"/>
    <mergeCell ref="K5269:L5269"/>
    <mergeCell ref="M5269:N5269"/>
    <mergeCell ref="O5269:P5269"/>
    <mergeCell ref="A5268:B5268"/>
    <mergeCell ref="C5268:D5268"/>
    <mergeCell ref="E5268:J5268"/>
    <mergeCell ref="K5268:L5268"/>
    <mergeCell ref="M5268:N5268"/>
    <mergeCell ref="O5268:P5268"/>
    <mergeCell ref="A5267:B5267"/>
    <mergeCell ref="C5267:D5267"/>
    <mergeCell ref="E5267:J5267"/>
    <mergeCell ref="K5267:L5267"/>
    <mergeCell ref="M5267:N5267"/>
    <mergeCell ref="O5267:P5267"/>
    <mergeCell ref="A5266:B5266"/>
    <mergeCell ref="C5266:D5266"/>
    <mergeCell ref="E5266:J5266"/>
    <mergeCell ref="K5266:L5266"/>
    <mergeCell ref="M5266:N5266"/>
    <mergeCell ref="O5266:P5266"/>
    <mergeCell ref="A5265:B5265"/>
    <mergeCell ref="C5265:D5265"/>
    <mergeCell ref="E5265:J5265"/>
    <mergeCell ref="K5265:L5265"/>
    <mergeCell ref="M5265:N5265"/>
    <mergeCell ref="O5265:P5265"/>
    <mergeCell ref="A5264:B5264"/>
    <mergeCell ref="C5264:D5264"/>
    <mergeCell ref="E5264:J5264"/>
    <mergeCell ref="K5264:L5264"/>
    <mergeCell ref="M5264:N5264"/>
    <mergeCell ref="O5264:P5264"/>
    <mergeCell ref="A5263:B5263"/>
    <mergeCell ref="C5263:D5263"/>
    <mergeCell ref="E5263:J5263"/>
    <mergeCell ref="K5263:L5263"/>
    <mergeCell ref="M5263:N5263"/>
    <mergeCell ref="O5263:P5263"/>
    <mergeCell ref="A5262:B5262"/>
    <mergeCell ref="C5262:D5262"/>
    <mergeCell ref="E5262:J5262"/>
    <mergeCell ref="K5262:L5262"/>
    <mergeCell ref="M5262:N5262"/>
    <mergeCell ref="O5262:P5262"/>
    <mergeCell ref="A5261:B5261"/>
    <mergeCell ref="C5261:D5261"/>
    <mergeCell ref="E5261:J5261"/>
    <mergeCell ref="K5261:L5261"/>
    <mergeCell ref="M5261:N5261"/>
    <mergeCell ref="O5261:P5261"/>
    <mergeCell ref="A5260:B5260"/>
    <mergeCell ref="C5260:D5260"/>
    <mergeCell ref="E5260:J5260"/>
    <mergeCell ref="K5260:L5260"/>
    <mergeCell ref="M5260:N5260"/>
    <mergeCell ref="O5260:P5260"/>
    <mergeCell ref="A5259:B5259"/>
    <mergeCell ref="C5259:D5259"/>
    <mergeCell ref="E5259:J5259"/>
    <mergeCell ref="K5259:L5259"/>
    <mergeCell ref="M5259:N5259"/>
    <mergeCell ref="O5259:P5259"/>
    <mergeCell ref="A5258:B5258"/>
    <mergeCell ref="C5258:D5258"/>
    <mergeCell ref="E5258:J5258"/>
    <mergeCell ref="K5258:L5258"/>
    <mergeCell ref="M5258:N5258"/>
    <mergeCell ref="O5258:P5258"/>
    <mergeCell ref="A5257:B5257"/>
    <mergeCell ref="C5257:D5257"/>
    <mergeCell ref="E5257:J5257"/>
    <mergeCell ref="K5257:L5257"/>
    <mergeCell ref="M5257:N5257"/>
    <mergeCell ref="O5257:P5257"/>
    <mergeCell ref="A5256:B5256"/>
    <mergeCell ref="C5256:D5256"/>
    <mergeCell ref="E5256:J5256"/>
    <mergeCell ref="K5256:L5256"/>
    <mergeCell ref="M5256:N5256"/>
    <mergeCell ref="O5256:P5256"/>
    <mergeCell ref="A5255:B5255"/>
    <mergeCell ref="C5255:D5255"/>
    <mergeCell ref="E5255:J5255"/>
    <mergeCell ref="K5255:L5255"/>
    <mergeCell ref="M5255:N5255"/>
    <mergeCell ref="O5255:P5255"/>
    <mergeCell ref="A5254:B5254"/>
    <mergeCell ref="C5254:D5254"/>
    <mergeCell ref="E5254:J5254"/>
    <mergeCell ref="K5254:L5254"/>
    <mergeCell ref="M5254:N5254"/>
    <mergeCell ref="O5254:P5254"/>
    <mergeCell ref="A5253:B5253"/>
    <mergeCell ref="C5253:D5253"/>
    <mergeCell ref="E5253:J5253"/>
    <mergeCell ref="K5253:L5253"/>
    <mergeCell ref="M5253:N5253"/>
    <mergeCell ref="O5253:P5253"/>
    <mergeCell ref="A5252:B5252"/>
    <mergeCell ref="C5252:D5252"/>
    <mergeCell ref="E5252:J5252"/>
    <mergeCell ref="K5252:L5252"/>
    <mergeCell ref="M5252:N5252"/>
    <mergeCell ref="O5252:P5252"/>
    <mergeCell ref="A5251:B5251"/>
    <mergeCell ref="C5251:D5251"/>
    <mergeCell ref="E5251:J5251"/>
    <mergeCell ref="K5251:L5251"/>
    <mergeCell ref="M5251:N5251"/>
    <mergeCell ref="O5251:P5251"/>
    <mergeCell ref="A5250:B5250"/>
    <mergeCell ref="C5250:D5250"/>
    <mergeCell ref="E5250:J5250"/>
    <mergeCell ref="K5250:L5250"/>
    <mergeCell ref="M5250:N5250"/>
    <mergeCell ref="O5250:P5250"/>
    <mergeCell ref="A5249:B5249"/>
    <mergeCell ref="C5249:D5249"/>
    <mergeCell ref="E5249:J5249"/>
    <mergeCell ref="K5249:L5249"/>
    <mergeCell ref="M5249:N5249"/>
    <mergeCell ref="O5249:P5249"/>
    <mergeCell ref="A5248:B5248"/>
    <mergeCell ref="C5248:D5248"/>
    <mergeCell ref="E5248:J5248"/>
    <mergeCell ref="K5248:L5248"/>
    <mergeCell ref="M5248:N5248"/>
    <mergeCell ref="O5248:P5248"/>
    <mergeCell ref="A5247:B5247"/>
    <mergeCell ref="C5247:D5247"/>
    <mergeCell ref="E5247:J5247"/>
    <mergeCell ref="K5247:L5247"/>
    <mergeCell ref="M5247:N5247"/>
    <mergeCell ref="O5247:P5247"/>
    <mergeCell ref="A5246:B5246"/>
    <mergeCell ref="C5246:D5246"/>
    <mergeCell ref="E5246:J5246"/>
    <mergeCell ref="K5246:L5246"/>
    <mergeCell ref="M5246:N5246"/>
    <mergeCell ref="O5246:P5246"/>
    <mergeCell ref="A5245:B5245"/>
    <mergeCell ref="K5245:L5245"/>
    <mergeCell ref="M5245:N5245"/>
    <mergeCell ref="O5245:P5245"/>
    <mergeCell ref="A5244:B5244"/>
    <mergeCell ref="C5244:J5244"/>
    <mergeCell ref="K5244:L5244"/>
    <mergeCell ref="M5244:N5244"/>
    <mergeCell ref="O5244:P5244"/>
    <mergeCell ref="A5243:B5243"/>
    <mergeCell ref="K5243:L5243"/>
    <mergeCell ref="M5243:N5243"/>
    <mergeCell ref="O5243:P5243"/>
    <mergeCell ref="A5242:B5242"/>
    <mergeCell ref="C5242:D5242"/>
    <mergeCell ref="E5242:J5242"/>
    <mergeCell ref="K5242:L5242"/>
    <mergeCell ref="M5242:N5242"/>
    <mergeCell ref="O5242:P5242"/>
    <mergeCell ref="A5241:B5241"/>
    <mergeCell ref="K5241:L5241"/>
    <mergeCell ref="M5241:N5241"/>
    <mergeCell ref="O5241:P5241"/>
    <mergeCell ref="A5240:B5240"/>
    <mergeCell ref="C5240:J5240"/>
    <mergeCell ref="K5240:L5240"/>
    <mergeCell ref="M5240:N5240"/>
    <mergeCell ref="O5240:P5240"/>
    <mergeCell ref="C5241:J5241"/>
    <mergeCell ref="A5239:B5239"/>
    <mergeCell ref="K5239:L5239"/>
    <mergeCell ref="M5239:N5239"/>
    <mergeCell ref="O5239:P5239"/>
    <mergeCell ref="A5238:B5238"/>
    <mergeCell ref="K5238:L5238"/>
    <mergeCell ref="M5238:N5238"/>
    <mergeCell ref="O5238:P5238"/>
    <mergeCell ref="C5238:J5238"/>
    <mergeCell ref="C5239:J5239"/>
    <mergeCell ref="A5237:B5237"/>
    <mergeCell ref="K5237:L5237"/>
    <mergeCell ref="M5237:N5237"/>
    <mergeCell ref="O5237:P5237"/>
    <mergeCell ref="A5236:B5236"/>
    <mergeCell ref="K5236:L5236"/>
    <mergeCell ref="M5236:N5236"/>
    <mergeCell ref="O5236:P5236"/>
    <mergeCell ref="A5235:B5235"/>
    <mergeCell ref="C5235:J5235"/>
    <mergeCell ref="K5235:L5235"/>
    <mergeCell ref="M5235:N5235"/>
    <mergeCell ref="O5235:P5235"/>
    <mergeCell ref="A5234:B5234"/>
    <mergeCell ref="C5234:J5234"/>
    <mergeCell ref="K5234:L5234"/>
    <mergeCell ref="M5234:N5234"/>
    <mergeCell ref="O5234:P5234"/>
    <mergeCell ref="A5233:B5233"/>
    <mergeCell ref="K5233:L5233"/>
    <mergeCell ref="M5233:N5233"/>
    <mergeCell ref="O5233:P5233"/>
    <mergeCell ref="A5232:B5232"/>
    <mergeCell ref="K5232:L5232"/>
    <mergeCell ref="M5232:N5232"/>
    <mergeCell ref="O5232:P5232"/>
    <mergeCell ref="A5231:B5231"/>
    <mergeCell ref="C5231:J5231"/>
    <mergeCell ref="K5231:L5231"/>
    <mergeCell ref="M5231:N5231"/>
    <mergeCell ref="O5231:P5231"/>
    <mergeCell ref="A5230:B5230"/>
    <mergeCell ref="C5230:J5230"/>
    <mergeCell ref="K5230:L5230"/>
    <mergeCell ref="M5230:N5230"/>
    <mergeCell ref="O5230:P5230"/>
    <mergeCell ref="A5229:B5229"/>
    <mergeCell ref="K5229:L5229"/>
    <mergeCell ref="M5229:N5229"/>
    <mergeCell ref="O5229:P5229"/>
    <mergeCell ref="A5228:B5228"/>
    <mergeCell ref="K5228:L5228"/>
    <mergeCell ref="M5228:N5228"/>
    <mergeCell ref="O5228:P5228"/>
    <mergeCell ref="A5227:B5227"/>
    <mergeCell ref="K5227:L5227"/>
    <mergeCell ref="M5227:N5227"/>
    <mergeCell ref="O5227:P5227"/>
    <mergeCell ref="C5228:J5228"/>
    <mergeCell ref="A5226:B5226"/>
    <mergeCell ref="K5226:L5226"/>
    <mergeCell ref="M5226:N5226"/>
    <mergeCell ref="O5226:P5226"/>
    <mergeCell ref="C5227:D5227"/>
    <mergeCell ref="A5225:B5225"/>
    <mergeCell ref="C5225:D5225"/>
    <mergeCell ref="E5225:J5225"/>
    <mergeCell ref="K5225:L5225"/>
    <mergeCell ref="M5225:N5225"/>
    <mergeCell ref="O5225:P5225"/>
    <mergeCell ref="A5224:B5224"/>
    <mergeCell ref="C5224:D5224"/>
    <mergeCell ref="E5224:J5224"/>
    <mergeCell ref="K5224:L5224"/>
    <mergeCell ref="M5224:N5224"/>
    <mergeCell ref="O5224:P5224"/>
    <mergeCell ref="A5223:B5223"/>
    <mergeCell ref="C5223:D5223"/>
    <mergeCell ref="E5223:J5223"/>
    <mergeCell ref="K5223:L5223"/>
    <mergeCell ref="M5223:N5223"/>
    <mergeCell ref="O5223:P5223"/>
    <mergeCell ref="A5222:B5222"/>
    <mergeCell ref="C5222:D5222"/>
    <mergeCell ref="E5222:J5222"/>
    <mergeCell ref="K5222:L5222"/>
    <mergeCell ref="M5222:N5222"/>
    <mergeCell ref="O5222:P5222"/>
    <mergeCell ref="A5221:B5221"/>
    <mergeCell ref="C5221:D5221"/>
    <mergeCell ref="E5221:J5221"/>
    <mergeCell ref="K5221:L5221"/>
    <mergeCell ref="M5221:N5221"/>
    <mergeCell ref="O5221:P5221"/>
    <mergeCell ref="A5220:B5220"/>
    <mergeCell ref="C5220:D5220"/>
    <mergeCell ref="E5220:J5220"/>
    <mergeCell ref="K5220:L5220"/>
    <mergeCell ref="M5220:N5220"/>
    <mergeCell ref="O5220:P5220"/>
    <mergeCell ref="A5219:B5219"/>
    <mergeCell ref="C5219:D5219"/>
    <mergeCell ref="E5219:J5219"/>
    <mergeCell ref="K5219:L5219"/>
    <mergeCell ref="M5219:N5219"/>
    <mergeCell ref="O5219:P5219"/>
    <mergeCell ref="A5218:B5218"/>
    <mergeCell ref="K5218:L5218"/>
    <mergeCell ref="M5218:N5218"/>
    <mergeCell ref="O5218:P5218"/>
    <mergeCell ref="A5217:B5217"/>
    <mergeCell ref="K5217:L5217"/>
    <mergeCell ref="M5217:N5217"/>
    <mergeCell ref="O5217:P5217"/>
    <mergeCell ref="A5216:B5216"/>
    <mergeCell ref="C5216:D5216"/>
    <mergeCell ref="E5216:J5216"/>
    <mergeCell ref="K5216:L5216"/>
    <mergeCell ref="M5216:N5216"/>
    <mergeCell ref="O5216:P5216"/>
    <mergeCell ref="A5215:B5215"/>
    <mergeCell ref="C5215:D5215"/>
    <mergeCell ref="E5215:J5215"/>
    <mergeCell ref="K5215:L5215"/>
    <mergeCell ref="M5215:N5215"/>
    <mergeCell ref="O5215:P5215"/>
    <mergeCell ref="A5214:B5214"/>
    <mergeCell ref="C5214:D5214"/>
    <mergeCell ref="E5214:J5214"/>
    <mergeCell ref="K5214:L5214"/>
    <mergeCell ref="M5214:N5214"/>
    <mergeCell ref="O5214:P5214"/>
    <mergeCell ref="A5213:B5213"/>
    <mergeCell ref="K5213:L5213"/>
    <mergeCell ref="M5213:N5213"/>
    <mergeCell ref="O5213:P5213"/>
    <mergeCell ref="A5212:B5212"/>
    <mergeCell ref="C5212:J5212"/>
    <mergeCell ref="K5212:L5212"/>
    <mergeCell ref="M5212:N5212"/>
    <mergeCell ref="O5212:P5212"/>
    <mergeCell ref="A5211:B5211"/>
    <mergeCell ref="K5211:L5211"/>
    <mergeCell ref="M5211:N5211"/>
    <mergeCell ref="O5211:P5211"/>
    <mergeCell ref="A5210:B5210"/>
    <mergeCell ref="C5210:D5210"/>
    <mergeCell ref="E5210:J5210"/>
    <mergeCell ref="K5210:L5210"/>
    <mergeCell ref="M5210:N5210"/>
    <mergeCell ref="O5210:P5210"/>
    <mergeCell ref="A5209:B5209"/>
    <mergeCell ref="K5209:L5209"/>
    <mergeCell ref="M5209:N5209"/>
    <mergeCell ref="O5209:P5209"/>
    <mergeCell ref="A5208:B5208"/>
    <mergeCell ref="K5208:L5208"/>
    <mergeCell ref="M5208:N5208"/>
    <mergeCell ref="O5208:P5208"/>
    <mergeCell ref="C5208:J5208"/>
    <mergeCell ref="C5209:J5209"/>
    <mergeCell ref="A5207:B5207"/>
    <mergeCell ref="C5207:D5207"/>
    <mergeCell ref="E5207:J5207"/>
    <mergeCell ref="K5207:L5207"/>
    <mergeCell ref="M5207:N5207"/>
    <mergeCell ref="O5207:P5207"/>
    <mergeCell ref="A5206:B5206"/>
    <mergeCell ref="C5206:D5206"/>
    <mergeCell ref="E5206:J5206"/>
    <mergeCell ref="K5206:L5206"/>
    <mergeCell ref="M5206:N5206"/>
    <mergeCell ref="O5206:P5206"/>
    <mergeCell ref="A5205:B5205"/>
    <mergeCell ref="K5205:L5205"/>
    <mergeCell ref="M5205:N5205"/>
    <mergeCell ref="O5205:P5205"/>
    <mergeCell ref="A5204:B5204"/>
    <mergeCell ref="K5204:L5204"/>
    <mergeCell ref="M5204:N5204"/>
    <mergeCell ref="O5204:P5204"/>
    <mergeCell ref="C5204:J5204"/>
    <mergeCell ref="C5205:J5205"/>
    <mergeCell ref="A5203:B5203"/>
    <mergeCell ref="C5203:D5203"/>
    <mergeCell ref="E5203:J5203"/>
    <mergeCell ref="K5203:L5203"/>
    <mergeCell ref="M5203:N5203"/>
    <mergeCell ref="O5203:P5203"/>
    <mergeCell ref="A5202:B5202"/>
    <mergeCell ref="C5202:D5202"/>
    <mergeCell ref="E5202:J5202"/>
    <mergeCell ref="K5202:L5202"/>
    <mergeCell ref="M5202:N5202"/>
    <mergeCell ref="O5202:P5202"/>
    <mergeCell ref="O5199:P5199"/>
    <mergeCell ref="C5199:D5199"/>
    <mergeCell ref="E5199:J5199"/>
    <mergeCell ref="E5200:J5200"/>
    <mergeCell ref="A5201:B5201"/>
    <mergeCell ref="C5201:D5201"/>
    <mergeCell ref="E5201:J5201"/>
    <mergeCell ref="K5201:L5201"/>
    <mergeCell ref="M5201:N5201"/>
    <mergeCell ref="O5201:P5201"/>
    <mergeCell ref="E5198:J5198"/>
    <mergeCell ref="K5198:L5198"/>
    <mergeCell ref="A5200:B5200"/>
    <mergeCell ref="K5200:L5200"/>
    <mergeCell ref="M5200:N5200"/>
    <mergeCell ref="O5200:P5200"/>
    <mergeCell ref="C5200:D5200"/>
    <mergeCell ref="A5199:B5199"/>
    <mergeCell ref="K5199:L5199"/>
    <mergeCell ref="M5199:N5199"/>
    <mergeCell ref="M5198:N5198"/>
    <mergeCell ref="O5198:P5198"/>
    <mergeCell ref="A5197:B5197"/>
    <mergeCell ref="C5197:D5197"/>
    <mergeCell ref="E5197:J5197"/>
    <mergeCell ref="K5197:L5197"/>
    <mergeCell ref="M5197:N5197"/>
    <mergeCell ref="O5197:P5197"/>
    <mergeCell ref="A5198:B5198"/>
    <mergeCell ref="C5198:D5198"/>
    <mergeCell ref="A5196:B5196"/>
    <mergeCell ref="K5196:L5196"/>
    <mergeCell ref="M5196:N5196"/>
    <mergeCell ref="O5196:P5196"/>
    <mergeCell ref="A5195:B5195"/>
    <mergeCell ref="K5195:L5195"/>
    <mergeCell ref="M5195:N5195"/>
    <mergeCell ref="O5195:P5195"/>
    <mergeCell ref="C5196:J5196"/>
    <mergeCell ref="C5195:J5195"/>
    <mergeCell ref="A5194:B5194"/>
    <mergeCell ref="C5194:D5194"/>
    <mergeCell ref="E5194:J5194"/>
    <mergeCell ref="K5194:L5194"/>
    <mergeCell ref="M5194:N5194"/>
    <mergeCell ref="O5194:P5194"/>
    <mergeCell ref="A5193:B5193"/>
    <mergeCell ref="C5193:D5193"/>
    <mergeCell ref="E5193:J5193"/>
    <mergeCell ref="K5193:L5193"/>
    <mergeCell ref="M5193:N5193"/>
    <mergeCell ref="O5193:P5193"/>
    <mergeCell ref="A5192:B5192"/>
    <mergeCell ref="C5192:D5192"/>
    <mergeCell ref="E5192:J5192"/>
    <mergeCell ref="K5192:L5192"/>
    <mergeCell ref="M5192:N5192"/>
    <mergeCell ref="O5192:P5192"/>
    <mergeCell ref="A5191:B5191"/>
    <mergeCell ref="C5191:D5191"/>
    <mergeCell ref="E5191:J5191"/>
    <mergeCell ref="K5191:L5191"/>
    <mergeCell ref="M5191:N5191"/>
    <mergeCell ref="O5191:P5191"/>
    <mergeCell ref="A5190:B5190"/>
    <mergeCell ref="K5190:L5190"/>
    <mergeCell ref="M5190:N5190"/>
    <mergeCell ref="O5190:P5190"/>
    <mergeCell ref="A5189:B5189"/>
    <mergeCell ref="K5189:L5189"/>
    <mergeCell ref="M5189:N5189"/>
    <mergeCell ref="O5189:P5189"/>
    <mergeCell ref="A5188:B5188"/>
    <mergeCell ref="C5188:D5188"/>
    <mergeCell ref="E5188:J5188"/>
    <mergeCell ref="K5188:L5188"/>
    <mergeCell ref="M5188:N5188"/>
    <mergeCell ref="O5188:P5188"/>
    <mergeCell ref="A5187:B5187"/>
    <mergeCell ref="C5187:D5187"/>
    <mergeCell ref="E5187:J5187"/>
    <mergeCell ref="K5187:L5187"/>
    <mergeCell ref="M5187:N5187"/>
    <mergeCell ref="O5187:P5187"/>
    <mergeCell ref="A5186:B5186"/>
    <mergeCell ref="C5186:D5186"/>
    <mergeCell ref="E5186:J5186"/>
    <mergeCell ref="K5186:L5186"/>
    <mergeCell ref="M5186:N5186"/>
    <mergeCell ref="O5186:P5186"/>
    <mergeCell ref="A5185:B5185"/>
    <mergeCell ref="C5185:D5185"/>
    <mergeCell ref="E5185:J5185"/>
    <mergeCell ref="K5185:L5185"/>
    <mergeCell ref="M5185:N5185"/>
    <mergeCell ref="O5185:P5185"/>
    <mergeCell ref="A5184:B5184"/>
    <mergeCell ref="C5184:D5184"/>
    <mergeCell ref="E5184:J5184"/>
    <mergeCell ref="K5184:L5184"/>
    <mergeCell ref="M5184:N5184"/>
    <mergeCell ref="O5184:P5184"/>
    <mergeCell ref="A5183:B5183"/>
    <mergeCell ref="C5183:D5183"/>
    <mergeCell ref="E5183:J5183"/>
    <mergeCell ref="K5183:L5183"/>
    <mergeCell ref="M5183:N5183"/>
    <mergeCell ref="O5183:P5183"/>
    <mergeCell ref="A5182:B5182"/>
    <mergeCell ref="C5182:D5182"/>
    <mergeCell ref="E5182:J5182"/>
    <mergeCell ref="K5182:L5182"/>
    <mergeCell ref="M5182:N5182"/>
    <mergeCell ref="O5182:P5182"/>
    <mergeCell ref="A5181:B5181"/>
    <mergeCell ref="C5181:D5181"/>
    <mergeCell ref="E5181:J5181"/>
    <mergeCell ref="K5181:L5181"/>
    <mergeCell ref="M5181:N5181"/>
    <mergeCell ref="O5181:P5181"/>
    <mergeCell ref="A5180:B5180"/>
    <mergeCell ref="C5180:D5180"/>
    <mergeCell ref="E5180:J5180"/>
    <mergeCell ref="K5180:L5180"/>
    <mergeCell ref="M5180:N5180"/>
    <mergeCell ref="O5180:P5180"/>
    <mergeCell ref="A5179:B5179"/>
    <mergeCell ref="K5179:L5179"/>
    <mergeCell ref="M5179:N5179"/>
    <mergeCell ref="O5179:P5179"/>
    <mergeCell ref="A5178:B5178"/>
    <mergeCell ref="K5178:L5178"/>
    <mergeCell ref="M5178:N5178"/>
    <mergeCell ref="O5178:P5178"/>
    <mergeCell ref="C5178:J5178"/>
    <mergeCell ref="A5177:B5177"/>
    <mergeCell ref="C5177:D5177"/>
    <mergeCell ref="E5177:J5177"/>
    <mergeCell ref="K5177:L5177"/>
    <mergeCell ref="M5177:N5177"/>
    <mergeCell ref="O5177:P5177"/>
    <mergeCell ref="A5176:B5176"/>
    <mergeCell ref="C5176:D5176"/>
    <mergeCell ref="E5176:J5176"/>
    <mergeCell ref="K5176:L5176"/>
    <mergeCell ref="M5176:N5176"/>
    <mergeCell ref="O5176:P5176"/>
    <mergeCell ref="A5175:B5175"/>
    <mergeCell ref="C5175:D5175"/>
    <mergeCell ref="E5175:J5175"/>
    <mergeCell ref="K5175:L5175"/>
    <mergeCell ref="M5175:N5175"/>
    <mergeCell ref="O5175:P5175"/>
    <mergeCell ref="A5174:B5174"/>
    <mergeCell ref="K5174:L5174"/>
    <mergeCell ref="M5174:N5174"/>
    <mergeCell ref="O5174:P5174"/>
    <mergeCell ref="A5173:B5173"/>
    <mergeCell ref="K5173:L5173"/>
    <mergeCell ref="M5173:N5173"/>
    <mergeCell ref="O5173:P5173"/>
    <mergeCell ref="C5173:J5173"/>
    <mergeCell ref="C5174:J5174"/>
    <mergeCell ref="A5172:B5172"/>
    <mergeCell ref="C5172:D5172"/>
    <mergeCell ref="E5172:J5172"/>
    <mergeCell ref="K5172:L5172"/>
    <mergeCell ref="M5172:N5172"/>
    <mergeCell ref="O5172:P5172"/>
    <mergeCell ref="A5171:B5171"/>
    <mergeCell ref="C5171:D5171"/>
    <mergeCell ref="E5171:J5171"/>
    <mergeCell ref="K5171:L5171"/>
    <mergeCell ref="M5171:N5171"/>
    <mergeCell ref="O5171:P5171"/>
    <mergeCell ref="A5170:B5170"/>
    <mergeCell ref="K5170:L5170"/>
    <mergeCell ref="M5170:N5170"/>
    <mergeCell ref="O5170:P5170"/>
    <mergeCell ref="A5169:B5169"/>
    <mergeCell ref="K5169:L5169"/>
    <mergeCell ref="M5169:N5169"/>
    <mergeCell ref="O5169:P5169"/>
    <mergeCell ref="C5169:J5169"/>
    <mergeCell ref="C5170:J5170"/>
    <mergeCell ref="A5168:B5168"/>
    <mergeCell ref="C5168:D5168"/>
    <mergeCell ref="E5168:J5168"/>
    <mergeCell ref="K5168:L5168"/>
    <mergeCell ref="M5168:N5168"/>
    <mergeCell ref="O5168:P5168"/>
    <mergeCell ref="A5167:B5167"/>
    <mergeCell ref="C5167:D5167"/>
    <mergeCell ref="E5167:J5167"/>
    <mergeCell ref="K5167:L5167"/>
    <mergeCell ref="M5167:N5167"/>
    <mergeCell ref="O5167:P5167"/>
    <mergeCell ref="A5166:B5166"/>
    <mergeCell ref="C5166:D5166"/>
    <mergeCell ref="E5166:J5166"/>
    <mergeCell ref="K5166:L5166"/>
    <mergeCell ref="M5166:N5166"/>
    <mergeCell ref="O5166:P5166"/>
    <mergeCell ref="A5165:B5165"/>
    <mergeCell ref="C5165:D5165"/>
    <mergeCell ref="E5165:J5165"/>
    <mergeCell ref="K5165:L5165"/>
    <mergeCell ref="M5165:N5165"/>
    <mergeCell ref="O5165:P5165"/>
    <mergeCell ref="A5164:B5164"/>
    <mergeCell ref="C5164:D5164"/>
    <mergeCell ref="E5164:J5164"/>
    <mergeCell ref="K5164:L5164"/>
    <mergeCell ref="M5164:N5164"/>
    <mergeCell ref="O5164:P5164"/>
    <mergeCell ref="A5163:B5163"/>
    <mergeCell ref="C5163:D5163"/>
    <mergeCell ref="E5163:J5163"/>
    <mergeCell ref="K5163:L5163"/>
    <mergeCell ref="M5163:N5163"/>
    <mergeCell ref="O5163:P5163"/>
    <mergeCell ref="A5162:B5162"/>
    <mergeCell ref="C5162:D5162"/>
    <mergeCell ref="E5162:J5162"/>
    <mergeCell ref="K5162:L5162"/>
    <mergeCell ref="M5162:N5162"/>
    <mergeCell ref="O5162:P5162"/>
    <mergeCell ref="A5161:B5161"/>
    <mergeCell ref="C5161:D5161"/>
    <mergeCell ref="E5161:J5161"/>
    <mergeCell ref="K5161:L5161"/>
    <mergeCell ref="M5161:N5161"/>
    <mergeCell ref="O5161:P5161"/>
    <mergeCell ref="A5160:B5160"/>
    <mergeCell ref="C5160:D5160"/>
    <mergeCell ref="E5160:J5160"/>
    <mergeCell ref="K5160:L5160"/>
    <mergeCell ref="M5160:N5160"/>
    <mergeCell ref="O5160:P5160"/>
    <mergeCell ref="A5159:B5159"/>
    <mergeCell ref="C5159:D5159"/>
    <mergeCell ref="E5159:J5159"/>
    <mergeCell ref="K5159:L5159"/>
    <mergeCell ref="M5159:N5159"/>
    <mergeCell ref="O5159:P5159"/>
    <mergeCell ref="A5158:B5158"/>
    <mergeCell ref="C5158:D5158"/>
    <mergeCell ref="E5158:J5158"/>
    <mergeCell ref="K5158:L5158"/>
    <mergeCell ref="M5158:N5158"/>
    <mergeCell ref="O5158:P5158"/>
    <mergeCell ref="A5157:B5157"/>
    <mergeCell ref="C5157:D5157"/>
    <mergeCell ref="E5157:J5157"/>
    <mergeCell ref="K5157:L5157"/>
    <mergeCell ref="M5157:N5157"/>
    <mergeCell ref="O5157:P5157"/>
    <mergeCell ref="A5156:B5156"/>
    <mergeCell ref="K5156:L5156"/>
    <mergeCell ref="M5156:N5156"/>
    <mergeCell ref="O5156:P5156"/>
    <mergeCell ref="A5155:B5155"/>
    <mergeCell ref="K5155:L5155"/>
    <mergeCell ref="M5155:N5155"/>
    <mergeCell ref="O5155:P5155"/>
    <mergeCell ref="C5155:D5155"/>
    <mergeCell ref="E5155:J5155"/>
    <mergeCell ref="A5154:B5154"/>
    <mergeCell ref="K5154:L5154"/>
    <mergeCell ref="M5154:N5154"/>
    <mergeCell ref="O5154:P5154"/>
    <mergeCell ref="A5153:B5153"/>
    <mergeCell ref="K5153:L5153"/>
    <mergeCell ref="M5153:N5153"/>
    <mergeCell ref="O5153:P5153"/>
    <mergeCell ref="C5153:J5153"/>
    <mergeCell ref="C5154:J5154"/>
    <mergeCell ref="A5152:B5152"/>
    <mergeCell ref="C5152:D5152"/>
    <mergeCell ref="E5152:J5152"/>
    <mergeCell ref="K5152:L5152"/>
    <mergeCell ref="M5152:N5152"/>
    <mergeCell ref="O5152:P5152"/>
    <mergeCell ref="A5151:B5151"/>
    <mergeCell ref="C5151:D5151"/>
    <mergeCell ref="E5151:J5151"/>
    <mergeCell ref="K5151:L5151"/>
    <mergeCell ref="M5151:N5151"/>
    <mergeCell ref="O5151:P5151"/>
    <mergeCell ref="A5150:B5150"/>
    <mergeCell ref="K5150:L5150"/>
    <mergeCell ref="M5150:N5150"/>
    <mergeCell ref="O5150:P5150"/>
    <mergeCell ref="A5149:B5149"/>
    <mergeCell ref="K5149:L5149"/>
    <mergeCell ref="M5149:N5149"/>
    <mergeCell ref="O5149:P5149"/>
    <mergeCell ref="C5149:J5149"/>
    <mergeCell ref="C5150:J5150"/>
    <mergeCell ref="A5148:B5148"/>
    <mergeCell ref="K5148:L5148"/>
    <mergeCell ref="M5148:N5148"/>
    <mergeCell ref="O5148:P5148"/>
    <mergeCell ref="A5147:B5147"/>
    <mergeCell ref="K5147:L5147"/>
    <mergeCell ref="M5147:N5147"/>
    <mergeCell ref="O5147:P5147"/>
    <mergeCell ref="C5147:J5147"/>
    <mergeCell ref="C5148:J5148"/>
    <mergeCell ref="A5146:B5146"/>
    <mergeCell ref="K5146:L5146"/>
    <mergeCell ref="M5146:N5146"/>
    <mergeCell ref="O5146:P5146"/>
    <mergeCell ref="A5145:B5145"/>
    <mergeCell ref="K5145:L5145"/>
    <mergeCell ref="M5145:N5145"/>
    <mergeCell ref="O5145:P5145"/>
    <mergeCell ref="C5145:J5145"/>
    <mergeCell ref="C5146:J5146"/>
    <mergeCell ref="A5144:B5144"/>
    <mergeCell ref="K5144:L5144"/>
    <mergeCell ref="M5144:N5144"/>
    <mergeCell ref="O5144:P5144"/>
    <mergeCell ref="A5143:B5143"/>
    <mergeCell ref="K5143:L5143"/>
    <mergeCell ref="M5143:N5143"/>
    <mergeCell ref="O5143:P5143"/>
    <mergeCell ref="C5143:J5143"/>
    <mergeCell ref="C5144:J5144"/>
    <mergeCell ref="A5142:B5142"/>
    <mergeCell ref="K5142:L5142"/>
    <mergeCell ref="M5142:N5142"/>
    <mergeCell ref="O5142:P5142"/>
    <mergeCell ref="A5141:B5141"/>
    <mergeCell ref="K5141:L5141"/>
    <mergeCell ref="M5141:N5141"/>
    <mergeCell ref="O5141:P5141"/>
    <mergeCell ref="C5141:J5141"/>
    <mergeCell ref="C5142:J5142"/>
    <mergeCell ref="A5140:B5140"/>
    <mergeCell ref="K5140:L5140"/>
    <mergeCell ref="M5140:N5140"/>
    <mergeCell ref="O5140:P5140"/>
    <mergeCell ref="A5139:B5139"/>
    <mergeCell ref="K5139:L5139"/>
    <mergeCell ref="M5139:N5139"/>
    <mergeCell ref="O5139:P5139"/>
    <mergeCell ref="C5139:J5139"/>
    <mergeCell ref="C5140:J5140"/>
    <mergeCell ref="A5138:B5138"/>
    <mergeCell ref="C5138:D5138"/>
    <mergeCell ref="E5138:J5138"/>
    <mergeCell ref="K5138:L5138"/>
    <mergeCell ref="M5138:N5138"/>
    <mergeCell ref="O5138:P5138"/>
    <mergeCell ref="A5137:B5137"/>
    <mergeCell ref="C5137:D5137"/>
    <mergeCell ref="E5137:J5137"/>
    <mergeCell ref="K5137:L5137"/>
    <mergeCell ref="M5137:N5137"/>
    <mergeCell ref="O5137:P5137"/>
    <mergeCell ref="A5136:B5136"/>
    <mergeCell ref="C5136:D5136"/>
    <mergeCell ref="E5136:J5136"/>
    <mergeCell ref="K5136:L5136"/>
    <mergeCell ref="M5136:N5136"/>
    <mergeCell ref="O5136:P5136"/>
    <mergeCell ref="A5135:B5135"/>
    <mergeCell ref="C5135:D5135"/>
    <mergeCell ref="E5135:J5135"/>
    <mergeCell ref="K5135:L5135"/>
    <mergeCell ref="M5135:N5135"/>
    <mergeCell ref="O5135:P5135"/>
    <mergeCell ref="A5134:B5134"/>
    <mergeCell ref="C5134:D5134"/>
    <mergeCell ref="E5134:J5134"/>
    <mergeCell ref="K5134:L5134"/>
    <mergeCell ref="M5134:N5134"/>
    <mergeCell ref="O5134:P5134"/>
    <mergeCell ref="A5133:B5133"/>
    <mergeCell ref="C5133:D5133"/>
    <mergeCell ref="E5133:J5133"/>
    <mergeCell ref="K5133:L5133"/>
    <mergeCell ref="M5133:N5133"/>
    <mergeCell ref="O5133:P5133"/>
    <mergeCell ref="A5132:B5132"/>
    <mergeCell ref="C5132:D5132"/>
    <mergeCell ref="E5132:J5132"/>
    <mergeCell ref="K5132:L5132"/>
    <mergeCell ref="M5132:N5132"/>
    <mergeCell ref="O5132:P5132"/>
    <mergeCell ref="A5131:B5131"/>
    <mergeCell ref="C5131:D5131"/>
    <mergeCell ref="E5131:J5131"/>
    <mergeCell ref="K5131:L5131"/>
    <mergeCell ref="M5131:N5131"/>
    <mergeCell ref="O5131:P5131"/>
    <mergeCell ref="A5130:B5130"/>
    <mergeCell ref="C5130:D5130"/>
    <mergeCell ref="E5130:J5130"/>
    <mergeCell ref="K5130:L5130"/>
    <mergeCell ref="M5130:N5130"/>
    <mergeCell ref="O5130:P5130"/>
    <mergeCell ref="A5129:B5129"/>
    <mergeCell ref="C5129:D5129"/>
    <mergeCell ref="E5129:J5129"/>
    <mergeCell ref="K5129:L5129"/>
    <mergeCell ref="M5129:N5129"/>
    <mergeCell ref="O5129:P5129"/>
    <mergeCell ref="A5128:B5128"/>
    <mergeCell ref="C5128:D5128"/>
    <mergeCell ref="E5128:J5128"/>
    <mergeCell ref="K5128:L5128"/>
    <mergeCell ref="M5128:N5128"/>
    <mergeCell ref="O5128:P5128"/>
    <mergeCell ref="A5127:B5127"/>
    <mergeCell ref="C5127:D5127"/>
    <mergeCell ref="E5127:J5127"/>
    <mergeCell ref="K5127:L5127"/>
    <mergeCell ref="M5127:N5127"/>
    <mergeCell ref="O5127:P5127"/>
    <mergeCell ref="A5126:B5126"/>
    <mergeCell ref="C5126:D5126"/>
    <mergeCell ref="E5126:J5126"/>
    <mergeCell ref="K5126:L5126"/>
    <mergeCell ref="M5126:N5126"/>
    <mergeCell ref="O5126:P5126"/>
    <mergeCell ref="A5125:B5125"/>
    <mergeCell ref="C5125:D5125"/>
    <mergeCell ref="E5125:J5125"/>
    <mergeCell ref="K5125:L5125"/>
    <mergeCell ref="M5125:N5125"/>
    <mergeCell ref="O5125:P5125"/>
    <mergeCell ref="A5124:B5124"/>
    <mergeCell ref="C5124:D5124"/>
    <mergeCell ref="E5124:J5124"/>
    <mergeCell ref="K5124:L5124"/>
    <mergeCell ref="M5124:N5124"/>
    <mergeCell ref="O5124:P5124"/>
    <mergeCell ref="A5123:B5123"/>
    <mergeCell ref="C5123:D5123"/>
    <mergeCell ref="E5123:J5123"/>
    <mergeCell ref="K5123:L5123"/>
    <mergeCell ref="M5123:N5123"/>
    <mergeCell ref="O5123:P5123"/>
    <mergeCell ref="A5122:B5122"/>
    <mergeCell ref="C5122:D5122"/>
    <mergeCell ref="E5122:J5122"/>
    <mergeCell ref="K5122:L5122"/>
    <mergeCell ref="M5122:N5122"/>
    <mergeCell ref="O5122:P5122"/>
    <mergeCell ref="A5121:B5121"/>
    <mergeCell ref="C5121:D5121"/>
    <mergeCell ref="E5121:J5121"/>
    <mergeCell ref="K5121:L5121"/>
    <mergeCell ref="M5121:N5121"/>
    <mergeCell ref="O5121:P5121"/>
    <mergeCell ref="A5120:B5120"/>
    <mergeCell ref="C5120:D5120"/>
    <mergeCell ref="E5120:J5120"/>
    <mergeCell ref="K5120:L5120"/>
    <mergeCell ref="M5120:N5120"/>
    <mergeCell ref="O5120:P5120"/>
    <mergeCell ref="A5119:B5119"/>
    <mergeCell ref="C5119:D5119"/>
    <mergeCell ref="E5119:J5119"/>
    <mergeCell ref="K5119:L5119"/>
    <mergeCell ref="M5119:N5119"/>
    <mergeCell ref="O5119:P5119"/>
    <mergeCell ref="A5118:B5118"/>
    <mergeCell ref="C5118:D5118"/>
    <mergeCell ref="E5118:J5118"/>
    <mergeCell ref="K5118:L5118"/>
    <mergeCell ref="M5118:N5118"/>
    <mergeCell ref="O5118:P5118"/>
    <mergeCell ref="A5117:B5117"/>
    <mergeCell ref="C5117:D5117"/>
    <mergeCell ref="E5117:J5117"/>
    <mergeCell ref="K5117:L5117"/>
    <mergeCell ref="M5117:N5117"/>
    <mergeCell ref="O5117:P5117"/>
    <mergeCell ref="A5116:B5116"/>
    <mergeCell ref="C5116:D5116"/>
    <mergeCell ref="E5116:J5116"/>
    <mergeCell ref="K5116:L5116"/>
    <mergeCell ref="M5116:N5116"/>
    <mergeCell ref="O5116:P5116"/>
    <mergeCell ref="A5115:B5115"/>
    <mergeCell ref="K5115:L5115"/>
    <mergeCell ref="M5115:N5115"/>
    <mergeCell ref="O5115:P5115"/>
    <mergeCell ref="A5114:B5114"/>
    <mergeCell ref="K5114:L5114"/>
    <mergeCell ref="M5114:N5114"/>
    <mergeCell ref="O5114:P5114"/>
    <mergeCell ref="C5114:J5114"/>
    <mergeCell ref="C5115:J5115"/>
    <mergeCell ref="A5113:B5113"/>
    <mergeCell ref="C5113:D5113"/>
    <mergeCell ref="E5113:J5113"/>
    <mergeCell ref="K5113:L5113"/>
    <mergeCell ref="M5113:N5113"/>
    <mergeCell ref="O5113:P5113"/>
    <mergeCell ref="A5112:B5112"/>
    <mergeCell ref="C5112:D5112"/>
    <mergeCell ref="E5112:J5112"/>
    <mergeCell ref="K5112:L5112"/>
    <mergeCell ref="M5112:N5112"/>
    <mergeCell ref="O5112:P5112"/>
    <mergeCell ref="A5111:B5111"/>
    <mergeCell ref="C5111:D5111"/>
    <mergeCell ref="E5111:J5111"/>
    <mergeCell ref="K5111:L5111"/>
    <mergeCell ref="M5111:N5111"/>
    <mergeCell ref="O5111:P5111"/>
    <mergeCell ref="A5110:B5110"/>
    <mergeCell ref="C5110:J5110"/>
    <mergeCell ref="K5110:L5110"/>
    <mergeCell ref="M5110:N5110"/>
    <mergeCell ref="O5110:P5110"/>
    <mergeCell ref="A5109:B5109"/>
    <mergeCell ref="C5109:J5109"/>
    <mergeCell ref="K5109:L5109"/>
    <mergeCell ref="M5109:N5109"/>
    <mergeCell ref="O5109:P5109"/>
    <mergeCell ref="A5108:B5108"/>
    <mergeCell ref="C5108:D5108"/>
    <mergeCell ref="E5108:J5108"/>
    <mergeCell ref="K5108:L5108"/>
    <mergeCell ref="M5108:N5108"/>
    <mergeCell ref="O5108:P5108"/>
    <mergeCell ref="A5107:B5107"/>
    <mergeCell ref="C5107:D5107"/>
    <mergeCell ref="E5107:J5107"/>
    <mergeCell ref="K5107:L5107"/>
    <mergeCell ref="M5107:N5107"/>
    <mergeCell ref="O5107:P5107"/>
    <mergeCell ref="A5106:B5106"/>
    <mergeCell ref="C5106:D5106"/>
    <mergeCell ref="E5106:J5106"/>
    <mergeCell ref="K5106:L5106"/>
    <mergeCell ref="M5106:N5106"/>
    <mergeCell ref="O5106:P5106"/>
    <mergeCell ref="A5105:B5105"/>
    <mergeCell ref="C5105:D5105"/>
    <mergeCell ref="E5105:J5105"/>
    <mergeCell ref="K5105:L5105"/>
    <mergeCell ref="M5105:N5105"/>
    <mergeCell ref="O5105:P5105"/>
    <mergeCell ref="A5104:B5104"/>
    <mergeCell ref="C5104:D5104"/>
    <mergeCell ref="E5104:J5104"/>
    <mergeCell ref="K5104:L5104"/>
    <mergeCell ref="M5104:N5104"/>
    <mergeCell ref="O5104:P5104"/>
    <mergeCell ref="A5103:B5103"/>
    <mergeCell ref="C5103:D5103"/>
    <mergeCell ref="E5103:J5103"/>
    <mergeCell ref="K5103:L5103"/>
    <mergeCell ref="M5103:N5103"/>
    <mergeCell ref="O5103:P5103"/>
    <mergeCell ref="A5102:B5102"/>
    <mergeCell ref="C5102:D5102"/>
    <mergeCell ref="E5102:J5102"/>
    <mergeCell ref="K5102:L5102"/>
    <mergeCell ref="M5102:N5102"/>
    <mergeCell ref="O5102:P5102"/>
    <mergeCell ref="A5101:B5101"/>
    <mergeCell ref="K5101:L5101"/>
    <mergeCell ref="M5101:N5101"/>
    <mergeCell ref="O5101:P5101"/>
    <mergeCell ref="A5100:B5100"/>
    <mergeCell ref="K5100:L5100"/>
    <mergeCell ref="M5100:N5100"/>
    <mergeCell ref="O5100:P5100"/>
    <mergeCell ref="C5101:D5101"/>
    <mergeCell ref="E5101:J5101"/>
    <mergeCell ref="A5099:B5099"/>
    <mergeCell ref="K5099:L5099"/>
    <mergeCell ref="M5099:N5099"/>
    <mergeCell ref="O5099:P5099"/>
    <mergeCell ref="A5098:B5098"/>
    <mergeCell ref="K5098:L5098"/>
    <mergeCell ref="M5098:N5098"/>
    <mergeCell ref="O5098:P5098"/>
    <mergeCell ref="A5097:B5097"/>
    <mergeCell ref="C5097:D5097"/>
    <mergeCell ref="E5097:J5097"/>
    <mergeCell ref="K5097:L5097"/>
    <mergeCell ref="M5097:N5097"/>
    <mergeCell ref="O5097:P5097"/>
    <mergeCell ref="A5096:B5096"/>
    <mergeCell ref="C5096:D5096"/>
    <mergeCell ref="E5096:J5096"/>
    <mergeCell ref="K5096:L5096"/>
    <mergeCell ref="M5096:N5096"/>
    <mergeCell ref="O5096:P5096"/>
    <mergeCell ref="A5095:B5095"/>
    <mergeCell ref="K5095:L5095"/>
    <mergeCell ref="M5095:N5095"/>
    <mergeCell ref="O5095:P5095"/>
    <mergeCell ref="C5095:D5095"/>
    <mergeCell ref="E5095:J5095"/>
    <mergeCell ref="A5094:B5094"/>
    <mergeCell ref="K5094:L5094"/>
    <mergeCell ref="M5094:N5094"/>
    <mergeCell ref="O5094:P5094"/>
    <mergeCell ref="A5093:B5093"/>
    <mergeCell ref="C5093:D5093"/>
    <mergeCell ref="E5093:J5093"/>
    <mergeCell ref="K5093:L5093"/>
    <mergeCell ref="M5093:N5093"/>
    <mergeCell ref="O5093:P5093"/>
    <mergeCell ref="A5092:B5092"/>
    <mergeCell ref="C5092:D5092"/>
    <mergeCell ref="E5092:J5092"/>
    <mergeCell ref="K5092:L5092"/>
    <mergeCell ref="M5092:N5092"/>
    <mergeCell ref="O5092:P5092"/>
    <mergeCell ref="A5091:B5091"/>
    <mergeCell ref="C5091:D5091"/>
    <mergeCell ref="E5091:J5091"/>
    <mergeCell ref="K5091:L5091"/>
    <mergeCell ref="M5091:N5091"/>
    <mergeCell ref="O5091:P5091"/>
    <mergeCell ref="A5090:B5090"/>
    <mergeCell ref="C5090:D5090"/>
    <mergeCell ref="E5090:J5090"/>
    <mergeCell ref="K5090:L5090"/>
    <mergeCell ref="M5090:N5090"/>
    <mergeCell ref="O5090:P5090"/>
    <mergeCell ref="A5089:B5089"/>
    <mergeCell ref="C5089:D5089"/>
    <mergeCell ref="E5089:J5089"/>
    <mergeCell ref="K5089:L5089"/>
    <mergeCell ref="M5089:N5089"/>
    <mergeCell ref="O5089:P5089"/>
    <mergeCell ref="A5088:B5088"/>
    <mergeCell ref="C5088:D5088"/>
    <mergeCell ref="E5088:J5088"/>
    <mergeCell ref="K5088:L5088"/>
    <mergeCell ref="M5088:N5088"/>
    <mergeCell ref="O5088:P5088"/>
    <mergeCell ref="A5087:B5087"/>
    <mergeCell ref="C5087:D5087"/>
    <mergeCell ref="E5087:J5087"/>
    <mergeCell ref="K5087:L5087"/>
    <mergeCell ref="M5087:N5087"/>
    <mergeCell ref="O5087:P5087"/>
    <mergeCell ref="A5086:B5086"/>
    <mergeCell ref="K5086:L5086"/>
    <mergeCell ref="M5086:N5086"/>
    <mergeCell ref="O5086:P5086"/>
    <mergeCell ref="A5085:B5085"/>
    <mergeCell ref="K5085:L5085"/>
    <mergeCell ref="M5085:N5085"/>
    <mergeCell ref="O5085:P5085"/>
    <mergeCell ref="C5086:D5086"/>
    <mergeCell ref="E5086:J5086"/>
    <mergeCell ref="A5084:B5084"/>
    <mergeCell ref="C5084:D5084"/>
    <mergeCell ref="E5084:J5084"/>
    <mergeCell ref="K5084:L5084"/>
    <mergeCell ref="M5084:N5084"/>
    <mergeCell ref="O5084:P5084"/>
    <mergeCell ref="A5083:B5083"/>
    <mergeCell ref="C5083:D5083"/>
    <mergeCell ref="E5083:J5083"/>
    <mergeCell ref="K5083:L5083"/>
    <mergeCell ref="M5083:N5083"/>
    <mergeCell ref="O5083:P5083"/>
    <mergeCell ref="A5082:B5082"/>
    <mergeCell ref="C5082:D5082"/>
    <mergeCell ref="E5082:J5082"/>
    <mergeCell ref="K5082:L5082"/>
    <mergeCell ref="M5082:N5082"/>
    <mergeCell ref="O5082:P5082"/>
    <mergeCell ref="A5081:B5081"/>
    <mergeCell ref="C5081:D5081"/>
    <mergeCell ref="E5081:J5081"/>
    <mergeCell ref="K5081:L5081"/>
    <mergeCell ref="M5081:N5081"/>
    <mergeCell ref="O5081:P5081"/>
    <mergeCell ref="A5080:B5080"/>
    <mergeCell ref="C5080:D5080"/>
    <mergeCell ref="E5080:J5080"/>
    <mergeCell ref="K5080:L5080"/>
    <mergeCell ref="M5080:N5080"/>
    <mergeCell ref="O5080:P5080"/>
    <mergeCell ref="A5079:B5079"/>
    <mergeCell ref="C5079:D5079"/>
    <mergeCell ref="E5079:J5079"/>
    <mergeCell ref="K5079:L5079"/>
    <mergeCell ref="M5079:N5079"/>
    <mergeCell ref="O5079:P5079"/>
    <mergeCell ref="A5078:B5078"/>
    <mergeCell ref="C5078:D5078"/>
    <mergeCell ref="E5078:J5078"/>
    <mergeCell ref="K5078:L5078"/>
    <mergeCell ref="M5078:N5078"/>
    <mergeCell ref="O5078:P5078"/>
    <mergeCell ref="A5077:B5077"/>
    <mergeCell ref="C5077:D5077"/>
    <mergeCell ref="E5077:J5077"/>
    <mergeCell ref="K5077:L5077"/>
    <mergeCell ref="M5077:N5077"/>
    <mergeCell ref="O5077:P5077"/>
    <mergeCell ref="A5076:B5076"/>
    <mergeCell ref="C5076:D5076"/>
    <mergeCell ref="E5076:J5076"/>
    <mergeCell ref="K5076:L5076"/>
    <mergeCell ref="M5076:N5076"/>
    <mergeCell ref="O5076:P5076"/>
    <mergeCell ref="A5075:B5075"/>
    <mergeCell ref="C5075:D5075"/>
    <mergeCell ref="E5075:J5075"/>
    <mergeCell ref="K5075:L5075"/>
    <mergeCell ref="M5075:N5075"/>
    <mergeCell ref="O5075:P5075"/>
    <mergeCell ref="A5074:B5074"/>
    <mergeCell ref="C5074:D5074"/>
    <mergeCell ref="E5074:J5074"/>
    <mergeCell ref="K5074:L5074"/>
    <mergeCell ref="M5074:N5074"/>
    <mergeCell ref="O5074:P5074"/>
    <mergeCell ref="A5073:B5073"/>
    <mergeCell ref="C5073:D5073"/>
    <mergeCell ref="E5073:J5073"/>
    <mergeCell ref="K5073:L5073"/>
    <mergeCell ref="M5073:N5073"/>
    <mergeCell ref="O5073:P5073"/>
    <mergeCell ref="A5072:B5072"/>
    <mergeCell ref="C5072:D5072"/>
    <mergeCell ref="E5072:J5072"/>
    <mergeCell ref="K5072:L5072"/>
    <mergeCell ref="M5072:N5072"/>
    <mergeCell ref="O5072:P5072"/>
    <mergeCell ref="A5071:B5071"/>
    <mergeCell ref="C5071:D5071"/>
    <mergeCell ref="E5071:J5071"/>
    <mergeCell ref="K5071:L5071"/>
    <mergeCell ref="M5071:N5071"/>
    <mergeCell ref="O5071:P5071"/>
    <mergeCell ref="A5070:B5070"/>
    <mergeCell ref="C5070:D5070"/>
    <mergeCell ref="E5070:J5070"/>
    <mergeCell ref="K5070:L5070"/>
    <mergeCell ref="M5070:N5070"/>
    <mergeCell ref="O5070:P5070"/>
    <mergeCell ref="A5069:B5069"/>
    <mergeCell ref="C5069:D5069"/>
    <mergeCell ref="E5069:J5069"/>
    <mergeCell ref="K5069:L5069"/>
    <mergeCell ref="M5069:N5069"/>
    <mergeCell ref="O5069:P5069"/>
    <mergeCell ref="A5068:B5068"/>
    <mergeCell ref="C5068:D5068"/>
    <mergeCell ref="E5068:J5068"/>
    <mergeCell ref="K5068:L5068"/>
    <mergeCell ref="M5068:N5068"/>
    <mergeCell ref="O5068:P5068"/>
    <mergeCell ref="A5067:B5067"/>
    <mergeCell ref="C5067:D5067"/>
    <mergeCell ref="E5067:J5067"/>
    <mergeCell ref="K5067:L5067"/>
    <mergeCell ref="M5067:N5067"/>
    <mergeCell ref="O5067:P5067"/>
    <mergeCell ref="A5066:B5066"/>
    <mergeCell ref="C5066:D5066"/>
    <mergeCell ref="E5066:J5066"/>
    <mergeCell ref="K5066:L5066"/>
    <mergeCell ref="M5066:N5066"/>
    <mergeCell ref="O5066:P5066"/>
    <mergeCell ref="A5065:B5065"/>
    <mergeCell ref="C5065:D5065"/>
    <mergeCell ref="E5065:J5065"/>
    <mergeCell ref="K5065:L5065"/>
    <mergeCell ref="M5065:N5065"/>
    <mergeCell ref="O5065:P5065"/>
    <mergeCell ref="A5064:B5064"/>
    <mergeCell ref="K5064:L5064"/>
    <mergeCell ref="M5064:N5064"/>
    <mergeCell ref="O5064:P5064"/>
    <mergeCell ref="A5063:B5063"/>
    <mergeCell ref="K5063:L5063"/>
    <mergeCell ref="M5063:N5063"/>
    <mergeCell ref="O5063:P5063"/>
    <mergeCell ref="A5062:B5062"/>
    <mergeCell ref="C5062:D5062"/>
    <mergeCell ref="E5062:J5062"/>
    <mergeCell ref="K5062:L5062"/>
    <mergeCell ref="M5062:N5062"/>
    <mergeCell ref="O5062:P5062"/>
    <mergeCell ref="A5061:B5061"/>
    <mergeCell ref="C5061:D5061"/>
    <mergeCell ref="E5061:J5061"/>
    <mergeCell ref="K5061:L5061"/>
    <mergeCell ref="M5061:N5061"/>
    <mergeCell ref="O5061:P5061"/>
    <mergeCell ref="A5060:B5060"/>
    <mergeCell ref="C5060:D5060"/>
    <mergeCell ref="E5060:J5060"/>
    <mergeCell ref="K5060:L5060"/>
    <mergeCell ref="M5060:N5060"/>
    <mergeCell ref="O5060:P5060"/>
    <mergeCell ref="A5059:B5059"/>
    <mergeCell ref="C5059:D5059"/>
    <mergeCell ref="E5059:J5059"/>
    <mergeCell ref="K5059:L5059"/>
    <mergeCell ref="M5059:N5059"/>
    <mergeCell ref="O5059:P5059"/>
    <mergeCell ref="A5058:B5058"/>
    <mergeCell ref="C5058:D5058"/>
    <mergeCell ref="E5058:J5058"/>
    <mergeCell ref="K5058:L5058"/>
    <mergeCell ref="M5058:N5058"/>
    <mergeCell ref="O5058:P5058"/>
    <mergeCell ref="A5057:B5057"/>
    <mergeCell ref="C5057:D5057"/>
    <mergeCell ref="E5057:J5057"/>
    <mergeCell ref="K5057:L5057"/>
    <mergeCell ref="M5057:N5057"/>
    <mergeCell ref="O5057:P5057"/>
    <mergeCell ref="A5056:B5056"/>
    <mergeCell ref="C5056:D5056"/>
    <mergeCell ref="E5056:J5056"/>
    <mergeCell ref="K5056:L5056"/>
    <mergeCell ref="M5056:N5056"/>
    <mergeCell ref="O5056:P5056"/>
    <mergeCell ref="A5055:B5055"/>
    <mergeCell ref="C5055:D5055"/>
    <mergeCell ref="E5055:J5055"/>
    <mergeCell ref="K5055:L5055"/>
    <mergeCell ref="M5055:N5055"/>
    <mergeCell ref="O5055:P5055"/>
    <mergeCell ref="A5054:B5054"/>
    <mergeCell ref="C5054:D5054"/>
    <mergeCell ref="E5054:J5054"/>
    <mergeCell ref="K5054:L5054"/>
    <mergeCell ref="M5054:N5054"/>
    <mergeCell ref="O5054:P5054"/>
    <mergeCell ref="A5053:B5053"/>
    <mergeCell ref="C5053:D5053"/>
    <mergeCell ref="E5053:J5053"/>
    <mergeCell ref="K5053:L5053"/>
    <mergeCell ref="M5053:N5053"/>
    <mergeCell ref="O5053:P5053"/>
    <mergeCell ref="A5052:B5052"/>
    <mergeCell ref="C5052:D5052"/>
    <mergeCell ref="E5052:J5052"/>
    <mergeCell ref="K5052:L5052"/>
    <mergeCell ref="M5052:N5052"/>
    <mergeCell ref="O5052:P5052"/>
    <mergeCell ref="A5051:B5051"/>
    <mergeCell ref="C5051:D5051"/>
    <mergeCell ref="E5051:J5051"/>
    <mergeCell ref="K5051:L5051"/>
    <mergeCell ref="M5051:N5051"/>
    <mergeCell ref="O5051:P5051"/>
    <mergeCell ref="A5050:B5050"/>
    <mergeCell ref="K5050:L5050"/>
    <mergeCell ref="M5050:N5050"/>
    <mergeCell ref="O5050:P5050"/>
    <mergeCell ref="A5049:B5049"/>
    <mergeCell ref="K5049:L5049"/>
    <mergeCell ref="M5049:N5049"/>
    <mergeCell ref="O5049:P5049"/>
    <mergeCell ref="C5049:D5049"/>
    <mergeCell ref="E5049:J5049"/>
    <mergeCell ref="A5048:B5048"/>
    <mergeCell ref="C5048:D5048"/>
    <mergeCell ref="E5048:J5048"/>
    <mergeCell ref="K5048:L5048"/>
    <mergeCell ref="M5048:N5048"/>
    <mergeCell ref="O5048:P5048"/>
    <mergeCell ref="A5047:B5047"/>
    <mergeCell ref="K5047:L5047"/>
    <mergeCell ref="M5047:N5047"/>
    <mergeCell ref="O5047:P5047"/>
    <mergeCell ref="A5046:B5046"/>
    <mergeCell ref="K5046:L5046"/>
    <mergeCell ref="M5046:N5046"/>
    <mergeCell ref="O5046:P5046"/>
    <mergeCell ref="C5046:J5046"/>
    <mergeCell ref="C5047:J5047"/>
    <mergeCell ref="A5045:B5045"/>
    <mergeCell ref="C5045:D5045"/>
    <mergeCell ref="E5045:J5045"/>
    <mergeCell ref="K5045:L5045"/>
    <mergeCell ref="M5045:N5045"/>
    <mergeCell ref="O5045:P5045"/>
    <mergeCell ref="A5044:B5044"/>
    <mergeCell ref="C5044:D5044"/>
    <mergeCell ref="E5044:J5044"/>
    <mergeCell ref="K5044:L5044"/>
    <mergeCell ref="M5044:N5044"/>
    <mergeCell ref="O5044:P5044"/>
    <mergeCell ref="A5043:B5043"/>
    <mergeCell ref="C5043:D5043"/>
    <mergeCell ref="E5043:J5043"/>
    <mergeCell ref="K5043:L5043"/>
    <mergeCell ref="M5043:N5043"/>
    <mergeCell ref="O5043:P5043"/>
    <mergeCell ref="A5042:B5042"/>
    <mergeCell ref="C5042:D5042"/>
    <mergeCell ref="E5042:J5042"/>
    <mergeCell ref="K5042:L5042"/>
    <mergeCell ref="M5042:N5042"/>
    <mergeCell ref="O5042:P5042"/>
    <mergeCell ref="A5041:B5041"/>
    <mergeCell ref="C5041:D5041"/>
    <mergeCell ref="E5041:J5041"/>
    <mergeCell ref="K5041:L5041"/>
    <mergeCell ref="M5041:N5041"/>
    <mergeCell ref="O5041:P5041"/>
    <mergeCell ref="A5040:B5040"/>
    <mergeCell ref="C5040:D5040"/>
    <mergeCell ref="E5040:J5040"/>
    <mergeCell ref="K5040:L5040"/>
    <mergeCell ref="M5040:N5040"/>
    <mergeCell ref="O5040:P5040"/>
    <mergeCell ref="A5039:B5039"/>
    <mergeCell ref="C5039:D5039"/>
    <mergeCell ref="E5039:J5039"/>
    <mergeCell ref="K5039:L5039"/>
    <mergeCell ref="M5039:N5039"/>
    <mergeCell ref="O5039:P5039"/>
    <mergeCell ref="A5038:B5038"/>
    <mergeCell ref="C5038:D5038"/>
    <mergeCell ref="E5038:J5038"/>
    <mergeCell ref="K5038:L5038"/>
    <mergeCell ref="M5038:N5038"/>
    <mergeCell ref="O5038:P5038"/>
    <mergeCell ref="A5037:B5037"/>
    <mergeCell ref="C5037:D5037"/>
    <mergeCell ref="E5037:J5037"/>
    <mergeCell ref="K5037:L5037"/>
    <mergeCell ref="M5037:N5037"/>
    <mergeCell ref="O5037:P5037"/>
    <mergeCell ref="A5036:B5036"/>
    <mergeCell ref="C5036:D5036"/>
    <mergeCell ref="E5036:J5036"/>
    <mergeCell ref="K5036:L5036"/>
    <mergeCell ref="M5036:N5036"/>
    <mergeCell ref="O5036:P5036"/>
    <mergeCell ref="A5035:B5035"/>
    <mergeCell ref="C5035:D5035"/>
    <mergeCell ref="E5035:J5035"/>
    <mergeCell ref="K5035:L5035"/>
    <mergeCell ref="M5035:N5035"/>
    <mergeCell ref="O5035:P5035"/>
    <mergeCell ref="A5034:B5034"/>
    <mergeCell ref="K5034:L5034"/>
    <mergeCell ref="M5034:N5034"/>
    <mergeCell ref="O5034:P5034"/>
    <mergeCell ref="A5033:B5033"/>
    <mergeCell ref="K5033:L5033"/>
    <mergeCell ref="M5033:N5033"/>
    <mergeCell ref="O5033:P5033"/>
    <mergeCell ref="C5034:D5034"/>
    <mergeCell ref="E5034:J5034"/>
    <mergeCell ref="A5032:B5032"/>
    <mergeCell ref="C5032:D5032"/>
    <mergeCell ref="E5032:J5032"/>
    <mergeCell ref="K5032:L5032"/>
    <mergeCell ref="M5032:N5032"/>
    <mergeCell ref="O5032:P5032"/>
    <mergeCell ref="A5031:B5031"/>
    <mergeCell ref="K5031:L5031"/>
    <mergeCell ref="M5031:N5031"/>
    <mergeCell ref="O5031:P5031"/>
    <mergeCell ref="A5030:B5030"/>
    <mergeCell ref="K5030:L5030"/>
    <mergeCell ref="M5030:N5030"/>
    <mergeCell ref="O5030:P5030"/>
    <mergeCell ref="C5030:J5030"/>
    <mergeCell ref="A5029:B5029"/>
    <mergeCell ref="C5029:D5029"/>
    <mergeCell ref="E5029:J5029"/>
    <mergeCell ref="K5029:L5029"/>
    <mergeCell ref="M5029:N5029"/>
    <mergeCell ref="O5029:P5029"/>
    <mergeCell ref="A5028:B5028"/>
    <mergeCell ref="C5028:D5028"/>
    <mergeCell ref="E5028:J5028"/>
    <mergeCell ref="K5028:L5028"/>
    <mergeCell ref="M5028:N5028"/>
    <mergeCell ref="O5028:P5028"/>
    <mergeCell ref="A5027:B5027"/>
    <mergeCell ref="C5027:D5027"/>
    <mergeCell ref="E5027:J5027"/>
    <mergeCell ref="K5027:L5027"/>
    <mergeCell ref="M5027:N5027"/>
    <mergeCell ref="O5027:P5027"/>
    <mergeCell ref="A5026:B5026"/>
    <mergeCell ref="C5026:D5026"/>
    <mergeCell ref="E5026:J5026"/>
    <mergeCell ref="K5026:L5026"/>
    <mergeCell ref="M5026:N5026"/>
    <mergeCell ref="O5026:P5026"/>
    <mergeCell ref="A5025:B5025"/>
    <mergeCell ref="C5025:D5025"/>
    <mergeCell ref="E5025:J5025"/>
    <mergeCell ref="K5025:L5025"/>
    <mergeCell ref="M5025:N5025"/>
    <mergeCell ref="O5025:P5025"/>
    <mergeCell ref="A5024:B5024"/>
    <mergeCell ref="C5024:D5024"/>
    <mergeCell ref="E5024:J5024"/>
    <mergeCell ref="K5024:L5024"/>
    <mergeCell ref="M5024:N5024"/>
    <mergeCell ref="O5024:P5024"/>
    <mergeCell ref="A5023:B5023"/>
    <mergeCell ref="C5023:D5023"/>
    <mergeCell ref="E5023:J5023"/>
    <mergeCell ref="K5023:L5023"/>
    <mergeCell ref="M5023:N5023"/>
    <mergeCell ref="O5023:P5023"/>
    <mergeCell ref="A5022:B5022"/>
    <mergeCell ref="C5022:D5022"/>
    <mergeCell ref="E5022:J5022"/>
    <mergeCell ref="K5022:L5022"/>
    <mergeCell ref="M5022:N5022"/>
    <mergeCell ref="O5022:P5022"/>
    <mergeCell ref="A5021:B5021"/>
    <mergeCell ref="C5021:D5021"/>
    <mergeCell ref="E5021:J5021"/>
    <mergeCell ref="K5021:L5021"/>
    <mergeCell ref="M5021:N5021"/>
    <mergeCell ref="O5021:P5021"/>
    <mergeCell ref="A5020:B5020"/>
    <mergeCell ref="C5020:D5020"/>
    <mergeCell ref="E5020:J5020"/>
    <mergeCell ref="K5020:L5020"/>
    <mergeCell ref="M5020:N5020"/>
    <mergeCell ref="O5020:P5020"/>
    <mergeCell ref="A5019:B5019"/>
    <mergeCell ref="C5019:D5019"/>
    <mergeCell ref="E5019:J5019"/>
    <mergeCell ref="K5019:L5019"/>
    <mergeCell ref="M5019:N5019"/>
    <mergeCell ref="O5019:P5019"/>
    <mergeCell ref="A5018:B5018"/>
    <mergeCell ref="K5018:L5018"/>
    <mergeCell ref="M5018:N5018"/>
    <mergeCell ref="O5018:P5018"/>
    <mergeCell ref="A5017:B5017"/>
    <mergeCell ref="C5017:J5017"/>
    <mergeCell ref="K5017:L5017"/>
    <mergeCell ref="M5017:N5017"/>
    <mergeCell ref="O5017:P5017"/>
    <mergeCell ref="A5016:B5016"/>
    <mergeCell ref="K5016:L5016"/>
    <mergeCell ref="M5016:N5016"/>
    <mergeCell ref="O5016:P5016"/>
    <mergeCell ref="A5015:B5015"/>
    <mergeCell ref="C5015:D5015"/>
    <mergeCell ref="E5015:J5015"/>
    <mergeCell ref="K5015:L5015"/>
    <mergeCell ref="M5015:N5015"/>
    <mergeCell ref="O5015:P5015"/>
    <mergeCell ref="A5014:B5014"/>
    <mergeCell ref="C5014:D5014"/>
    <mergeCell ref="E5014:J5014"/>
    <mergeCell ref="K5014:L5014"/>
    <mergeCell ref="M5014:N5014"/>
    <mergeCell ref="O5014:P5014"/>
    <mergeCell ref="A5013:B5013"/>
    <mergeCell ref="C5013:D5013"/>
    <mergeCell ref="E5013:J5013"/>
    <mergeCell ref="K5013:L5013"/>
    <mergeCell ref="M5013:N5013"/>
    <mergeCell ref="O5013:P5013"/>
    <mergeCell ref="A5012:B5012"/>
    <mergeCell ref="K5012:L5012"/>
    <mergeCell ref="M5012:N5012"/>
    <mergeCell ref="O5012:P5012"/>
    <mergeCell ref="A5011:B5011"/>
    <mergeCell ref="K5011:L5011"/>
    <mergeCell ref="M5011:N5011"/>
    <mergeCell ref="O5011:P5011"/>
    <mergeCell ref="C5011:J5011"/>
    <mergeCell ref="C5012:J5012"/>
    <mergeCell ref="A5010:B5010"/>
    <mergeCell ref="C5010:D5010"/>
    <mergeCell ref="E5010:J5010"/>
    <mergeCell ref="K5010:L5010"/>
    <mergeCell ref="M5010:N5010"/>
    <mergeCell ref="O5010:P5010"/>
    <mergeCell ref="A5009:B5009"/>
    <mergeCell ref="C5009:D5009"/>
    <mergeCell ref="E5009:J5009"/>
    <mergeCell ref="K5009:L5009"/>
    <mergeCell ref="M5009:N5009"/>
    <mergeCell ref="O5009:P5009"/>
    <mergeCell ref="A5008:B5008"/>
    <mergeCell ref="K5008:L5008"/>
    <mergeCell ref="M5008:N5008"/>
    <mergeCell ref="O5008:P5008"/>
    <mergeCell ref="A5007:B5007"/>
    <mergeCell ref="K5007:L5007"/>
    <mergeCell ref="M5007:N5007"/>
    <mergeCell ref="O5007:P5007"/>
    <mergeCell ref="C5008:J5008"/>
    <mergeCell ref="A5006:B5006"/>
    <mergeCell ref="K5006:L5006"/>
    <mergeCell ref="M5006:N5006"/>
    <mergeCell ref="O5006:P5006"/>
    <mergeCell ref="C5006:J5006"/>
    <mergeCell ref="C5007:J5007"/>
    <mergeCell ref="A5005:B5005"/>
    <mergeCell ref="K5005:L5005"/>
    <mergeCell ref="M5005:N5005"/>
    <mergeCell ref="O5005:P5005"/>
    <mergeCell ref="A5004:B5004"/>
    <mergeCell ref="K5004:L5004"/>
    <mergeCell ref="M5004:N5004"/>
    <mergeCell ref="O5004:P5004"/>
    <mergeCell ref="C5004:J5004"/>
    <mergeCell ref="C5005:J5005"/>
    <mergeCell ref="A5003:B5003"/>
    <mergeCell ref="K5003:L5003"/>
    <mergeCell ref="M5003:N5003"/>
    <mergeCell ref="O5003:P5003"/>
    <mergeCell ref="A5002:B5002"/>
    <mergeCell ref="K5002:L5002"/>
    <mergeCell ref="M5002:N5002"/>
    <mergeCell ref="O5002:P5002"/>
    <mergeCell ref="C5002:J5002"/>
    <mergeCell ref="C5003:J5003"/>
    <mergeCell ref="A5001:B5001"/>
    <mergeCell ref="K5001:L5001"/>
    <mergeCell ref="M5001:N5001"/>
    <mergeCell ref="O5001:P5001"/>
    <mergeCell ref="A5000:B5000"/>
    <mergeCell ref="K5000:L5000"/>
    <mergeCell ref="M5000:N5000"/>
    <mergeCell ref="O5000:P5000"/>
    <mergeCell ref="C5001:J5001"/>
    <mergeCell ref="A4999:B4999"/>
    <mergeCell ref="K4999:L4999"/>
    <mergeCell ref="M4999:N4999"/>
    <mergeCell ref="O4999:P4999"/>
    <mergeCell ref="A4998:B4998"/>
    <mergeCell ref="K4998:L4998"/>
    <mergeCell ref="M4998:N4998"/>
    <mergeCell ref="O4998:P4998"/>
    <mergeCell ref="A4997:B4997"/>
    <mergeCell ref="K4997:L4997"/>
    <mergeCell ref="M4997:N4997"/>
    <mergeCell ref="O4997:P4997"/>
    <mergeCell ref="A4996:B4996"/>
    <mergeCell ref="K4996:L4996"/>
    <mergeCell ref="M4996:N4996"/>
    <mergeCell ref="O4996:P4996"/>
    <mergeCell ref="A4995:B4995"/>
    <mergeCell ref="K4995:L4995"/>
    <mergeCell ref="M4995:N4995"/>
    <mergeCell ref="O4995:P4995"/>
    <mergeCell ref="A4994:B4994"/>
    <mergeCell ref="C4994:D4994"/>
    <mergeCell ref="E4994:J4994"/>
    <mergeCell ref="K4994:L4994"/>
    <mergeCell ref="M4994:N4994"/>
    <mergeCell ref="O4994:P4994"/>
    <mergeCell ref="A4993:B4993"/>
    <mergeCell ref="C4993:D4993"/>
    <mergeCell ref="E4993:J4993"/>
    <mergeCell ref="K4993:L4993"/>
    <mergeCell ref="M4993:N4993"/>
    <mergeCell ref="O4993:P4993"/>
    <mergeCell ref="A4992:B4992"/>
    <mergeCell ref="K4992:L4992"/>
    <mergeCell ref="M4992:N4992"/>
    <mergeCell ref="O4992:P4992"/>
    <mergeCell ref="A4991:B4991"/>
    <mergeCell ref="K4991:L4991"/>
    <mergeCell ref="M4991:N4991"/>
    <mergeCell ref="O4991:P4991"/>
    <mergeCell ref="C4992:J4992"/>
    <mergeCell ref="A4990:B4990"/>
    <mergeCell ref="C4990:D4990"/>
    <mergeCell ref="E4990:J4990"/>
    <mergeCell ref="K4990:L4990"/>
    <mergeCell ref="M4990:N4990"/>
    <mergeCell ref="O4990:P4990"/>
    <mergeCell ref="A4989:B4989"/>
    <mergeCell ref="C4989:D4989"/>
    <mergeCell ref="E4989:J4989"/>
    <mergeCell ref="K4989:L4989"/>
    <mergeCell ref="M4989:N4989"/>
    <mergeCell ref="O4989:P4989"/>
    <mergeCell ref="A4988:B4988"/>
    <mergeCell ref="C4988:D4988"/>
    <mergeCell ref="E4988:J4988"/>
    <mergeCell ref="K4988:L4988"/>
    <mergeCell ref="M4988:N4988"/>
    <mergeCell ref="O4988:P4988"/>
    <mergeCell ref="A4987:B4987"/>
    <mergeCell ref="K4987:L4987"/>
    <mergeCell ref="M4987:N4987"/>
    <mergeCell ref="O4987:P4987"/>
    <mergeCell ref="A4986:B4986"/>
    <mergeCell ref="K4986:L4986"/>
    <mergeCell ref="M4986:N4986"/>
    <mergeCell ref="O4986:P4986"/>
    <mergeCell ref="A4985:B4985"/>
    <mergeCell ref="C4985:D4985"/>
    <mergeCell ref="E4985:J4985"/>
    <mergeCell ref="K4985:L4985"/>
    <mergeCell ref="M4985:N4985"/>
    <mergeCell ref="O4985:P4985"/>
    <mergeCell ref="A4984:B4984"/>
    <mergeCell ref="C4984:D4984"/>
    <mergeCell ref="E4984:J4984"/>
    <mergeCell ref="K4984:L4984"/>
    <mergeCell ref="M4984:N4984"/>
    <mergeCell ref="O4984:P4984"/>
    <mergeCell ref="A4983:B4983"/>
    <mergeCell ref="K4983:L4983"/>
    <mergeCell ref="M4983:N4983"/>
    <mergeCell ref="O4983:P4983"/>
    <mergeCell ref="C4983:D4983"/>
    <mergeCell ref="A4982:B4982"/>
    <mergeCell ref="C4982:D4982"/>
    <mergeCell ref="E4982:J4982"/>
    <mergeCell ref="K4982:L4982"/>
    <mergeCell ref="M4982:N4982"/>
    <mergeCell ref="O4982:P4982"/>
    <mergeCell ref="A4981:B4981"/>
    <mergeCell ref="C4981:D4981"/>
    <mergeCell ref="E4981:J4981"/>
    <mergeCell ref="K4981:L4981"/>
    <mergeCell ref="M4981:N4981"/>
    <mergeCell ref="O4981:P4981"/>
    <mergeCell ref="A4980:B4980"/>
    <mergeCell ref="C4980:J4980"/>
    <mergeCell ref="K4980:L4980"/>
    <mergeCell ref="M4980:N4980"/>
    <mergeCell ref="O4980:P4980"/>
    <mergeCell ref="A4979:B4979"/>
    <mergeCell ref="C4979:J4979"/>
    <mergeCell ref="K4979:L4979"/>
    <mergeCell ref="M4979:N4979"/>
    <mergeCell ref="O4979:P4979"/>
    <mergeCell ref="A4978:B4978"/>
    <mergeCell ref="C4978:D4978"/>
    <mergeCell ref="E4978:J4978"/>
    <mergeCell ref="K4978:L4978"/>
    <mergeCell ref="M4978:N4978"/>
    <mergeCell ref="O4978:P4978"/>
    <mergeCell ref="A4977:B4977"/>
    <mergeCell ref="C4977:D4977"/>
    <mergeCell ref="E4977:J4977"/>
    <mergeCell ref="K4977:L4977"/>
    <mergeCell ref="M4977:N4977"/>
    <mergeCell ref="O4977:P4977"/>
    <mergeCell ref="A4976:B4976"/>
    <mergeCell ref="C4976:D4976"/>
    <mergeCell ref="E4976:J4976"/>
    <mergeCell ref="K4976:L4976"/>
    <mergeCell ref="M4976:N4976"/>
    <mergeCell ref="O4976:P4976"/>
    <mergeCell ref="A4975:B4975"/>
    <mergeCell ref="K4975:L4975"/>
    <mergeCell ref="M4975:N4975"/>
    <mergeCell ref="O4975:P4975"/>
    <mergeCell ref="C4975:D4975"/>
    <mergeCell ref="E4975:J4975"/>
    <mergeCell ref="A4974:B4974"/>
    <mergeCell ref="K4974:L4974"/>
    <mergeCell ref="M4974:N4974"/>
    <mergeCell ref="O4974:P4974"/>
    <mergeCell ref="C4974:D4974"/>
    <mergeCell ref="E4974:J4974"/>
    <mergeCell ref="M4972:N4972"/>
    <mergeCell ref="O4972:P4972"/>
    <mergeCell ref="A4973:B4973"/>
    <mergeCell ref="C4973:D4973"/>
    <mergeCell ref="E4973:J4973"/>
    <mergeCell ref="K4973:L4973"/>
    <mergeCell ref="M4973:N4973"/>
    <mergeCell ref="O4973:P4973"/>
    <mergeCell ref="A4972:B4972"/>
    <mergeCell ref="C4972:D4972"/>
    <mergeCell ref="E4972:J4972"/>
    <mergeCell ref="K4972:L4972"/>
    <mergeCell ref="A4971:B4971"/>
    <mergeCell ref="K4971:L4971"/>
    <mergeCell ref="M4971:N4971"/>
    <mergeCell ref="O4971:P4971"/>
    <mergeCell ref="C4971:D4971"/>
    <mergeCell ref="A4970:B4970"/>
    <mergeCell ref="K4970:L4970"/>
    <mergeCell ref="M4970:N4970"/>
    <mergeCell ref="O4970:P4970"/>
    <mergeCell ref="C4970:D4970"/>
    <mergeCell ref="E4970:J4970"/>
    <mergeCell ref="E4971:J4971"/>
    <mergeCell ref="O4969:P4969"/>
    <mergeCell ref="A4968:B4968"/>
    <mergeCell ref="C4968:J4968"/>
    <mergeCell ref="K4968:L4968"/>
    <mergeCell ref="M4968:N4968"/>
    <mergeCell ref="O4968:P4968"/>
    <mergeCell ref="A4969:B4969"/>
    <mergeCell ref="C4969:J4969"/>
    <mergeCell ref="K4969:L4969"/>
    <mergeCell ref="M4969:N4969"/>
    <mergeCell ref="A4967:B4967"/>
    <mergeCell ref="K4967:L4967"/>
    <mergeCell ref="M4967:N4967"/>
    <mergeCell ref="O4967:P4967"/>
    <mergeCell ref="C4967:D4967"/>
    <mergeCell ref="E4967:J4967"/>
    <mergeCell ref="A4966:B4966"/>
    <mergeCell ref="K4966:L4966"/>
    <mergeCell ref="M4966:N4966"/>
    <mergeCell ref="O4966:P4966"/>
    <mergeCell ref="C4966:D4966"/>
    <mergeCell ref="E4966:J4966"/>
    <mergeCell ref="A4965:B4965"/>
    <mergeCell ref="K4965:L4965"/>
    <mergeCell ref="M4965:N4965"/>
    <mergeCell ref="O4965:P4965"/>
    <mergeCell ref="C4965:D4965"/>
    <mergeCell ref="E4965:J4965"/>
    <mergeCell ref="A4964:B4964"/>
    <mergeCell ref="C4964:J4964"/>
    <mergeCell ref="K4964:L4964"/>
    <mergeCell ref="M4964:N4964"/>
    <mergeCell ref="O4964:P4964"/>
    <mergeCell ref="A4963:B4963"/>
    <mergeCell ref="C4963:J4963"/>
    <mergeCell ref="K4963:L4963"/>
    <mergeCell ref="M4963:N4963"/>
    <mergeCell ref="O4963:P4963"/>
    <mergeCell ref="A4962:B4962"/>
    <mergeCell ref="K4962:L4962"/>
    <mergeCell ref="M4962:N4962"/>
    <mergeCell ref="O4962:P4962"/>
    <mergeCell ref="C4962:D4962"/>
    <mergeCell ref="E4962:J4962"/>
    <mergeCell ref="A4961:B4961"/>
    <mergeCell ref="K4961:L4961"/>
    <mergeCell ref="M4961:N4961"/>
    <mergeCell ref="O4961:P4961"/>
    <mergeCell ref="C4961:D4961"/>
    <mergeCell ref="E4961:J4961"/>
    <mergeCell ref="A4960:B4960"/>
    <mergeCell ref="C4960:J4960"/>
    <mergeCell ref="K4960:L4960"/>
    <mergeCell ref="M4960:N4960"/>
    <mergeCell ref="O4960:P4960"/>
    <mergeCell ref="A4959:B4959"/>
    <mergeCell ref="C4959:J4959"/>
    <mergeCell ref="K4959:L4959"/>
    <mergeCell ref="M4959:N4959"/>
    <mergeCell ref="O4959:P4959"/>
    <mergeCell ref="A4958:B4958"/>
    <mergeCell ref="C4958:D4958"/>
    <mergeCell ref="E4958:J4958"/>
    <mergeCell ref="K4958:L4958"/>
    <mergeCell ref="M4958:N4958"/>
    <mergeCell ref="O4958:P4958"/>
    <mergeCell ref="A4957:B4957"/>
    <mergeCell ref="C4957:D4957"/>
    <mergeCell ref="E4957:J4957"/>
    <mergeCell ref="K4957:L4957"/>
    <mergeCell ref="M4957:N4957"/>
    <mergeCell ref="O4957:P4957"/>
    <mergeCell ref="A4956:B4956"/>
    <mergeCell ref="K4956:L4956"/>
    <mergeCell ref="M4956:N4956"/>
    <mergeCell ref="O4956:P4956"/>
    <mergeCell ref="A4955:B4955"/>
    <mergeCell ref="K4955:L4955"/>
    <mergeCell ref="M4955:N4955"/>
    <mergeCell ref="O4955:P4955"/>
    <mergeCell ref="C4956:D4956"/>
    <mergeCell ref="E4956:J4956"/>
    <mergeCell ref="A4954:B4954"/>
    <mergeCell ref="K4954:L4954"/>
    <mergeCell ref="M4954:N4954"/>
    <mergeCell ref="O4954:P4954"/>
    <mergeCell ref="A4953:B4953"/>
    <mergeCell ref="K4953:L4953"/>
    <mergeCell ref="M4953:N4953"/>
    <mergeCell ref="O4953:P4953"/>
    <mergeCell ref="A4952:B4952"/>
    <mergeCell ref="K4952:L4952"/>
    <mergeCell ref="M4952:N4952"/>
    <mergeCell ref="O4952:P4952"/>
    <mergeCell ref="C4952:D4952"/>
    <mergeCell ref="A4951:B4951"/>
    <mergeCell ref="K4951:L4951"/>
    <mergeCell ref="M4951:N4951"/>
    <mergeCell ref="O4951:P4951"/>
    <mergeCell ref="C4951:D4951"/>
    <mergeCell ref="A4950:B4950"/>
    <mergeCell ref="C4950:D4950"/>
    <mergeCell ref="E4950:J4950"/>
    <mergeCell ref="K4950:L4950"/>
    <mergeCell ref="M4950:N4950"/>
    <mergeCell ref="O4950:P4950"/>
    <mergeCell ref="A4949:B4949"/>
    <mergeCell ref="C4949:D4949"/>
    <mergeCell ref="E4949:J4949"/>
    <mergeCell ref="K4949:L4949"/>
    <mergeCell ref="M4949:N4949"/>
    <mergeCell ref="O4949:P4949"/>
    <mergeCell ref="A4948:B4948"/>
    <mergeCell ref="C4948:D4948"/>
    <mergeCell ref="E4948:J4948"/>
    <mergeCell ref="K4948:L4948"/>
    <mergeCell ref="M4948:N4948"/>
    <mergeCell ref="O4948:P4948"/>
    <mergeCell ref="A4947:B4947"/>
    <mergeCell ref="K4947:L4947"/>
    <mergeCell ref="M4947:N4947"/>
    <mergeCell ref="O4947:P4947"/>
    <mergeCell ref="A4946:B4946"/>
    <mergeCell ref="K4946:L4946"/>
    <mergeCell ref="M4946:N4946"/>
    <mergeCell ref="O4946:P4946"/>
    <mergeCell ref="A4945:B4945"/>
    <mergeCell ref="C4945:D4945"/>
    <mergeCell ref="E4945:J4945"/>
    <mergeCell ref="K4945:L4945"/>
    <mergeCell ref="M4945:N4945"/>
    <mergeCell ref="O4945:P4945"/>
    <mergeCell ref="A4944:B4944"/>
    <mergeCell ref="C4944:D4944"/>
    <mergeCell ref="E4944:J4944"/>
    <mergeCell ref="K4944:L4944"/>
    <mergeCell ref="M4944:N4944"/>
    <mergeCell ref="O4944:P4944"/>
    <mergeCell ref="A4943:B4943"/>
    <mergeCell ref="C4943:D4943"/>
    <mergeCell ref="E4943:J4943"/>
    <mergeCell ref="K4943:L4943"/>
    <mergeCell ref="M4943:N4943"/>
    <mergeCell ref="O4943:P4943"/>
    <mergeCell ref="A4942:B4942"/>
    <mergeCell ref="K4942:L4942"/>
    <mergeCell ref="M4942:N4942"/>
    <mergeCell ref="O4942:P4942"/>
    <mergeCell ref="C4942:D4942"/>
    <mergeCell ref="E4942:J4942"/>
    <mergeCell ref="A4941:B4941"/>
    <mergeCell ref="K4941:L4941"/>
    <mergeCell ref="M4941:N4941"/>
    <mergeCell ref="O4941:P4941"/>
    <mergeCell ref="A4940:B4940"/>
    <mergeCell ref="C4940:D4940"/>
    <mergeCell ref="E4940:J4940"/>
    <mergeCell ref="K4940:L4940"/>
    <mergeCell ref="M4940:N4940"/>
    <mergeCell ref="O4940:P4940"/>
    <mergeCell ref="A4939:B4939"/>
    <mergeCell ref="C4939:D4939"/>
    <mergeCell ref="E4939:J4939"/>
    <mergeCell ref="K4939:L4939"/>
    <mergeCell ref="M4939:N4939"/>
    <mergeCell ref="O4939:P4939"/>
    <mergeCell ref="A4938:B4938"/>
    <mergeCell ref="C4938:D4938"/>
    <mergeCell ref="E4938:J4938"/>
    <mergeCell ref="K4938:L4938"/>
    <mergeCell ref="M4938:N4938"/>
    <mergeCell ref="O4938:P4938"/>
    <mergeCell ref="A4937:B4937"/>
    <mergeCell ref="C4937:D4937"/>
    <mergeCell ref="E4937:J4937"/>
    <mergeCell ref="K4937:L4937"/>
    <mergeCell ref="M4937:N4937"/>
    <mergeCell ref="O4937:P4937"/>
    <mergeCell ref="A4936:B4936"/>
    <mergeCell ref="C4936:D4936"/>
    <mergeCell ref="E4936:J4936"/>
    <mergeCell ref="K4936:L4936"/>
    <mergeCell ref="M4936:N4936"/>
    <mergeCell ref="O4936:P4936"/>
    <mergeCell ref="A4935:B4935"/>
    <mergeCell ref="K4935:L4935"/>
    <mergeCell ref="M4935:N4935"/>
    <mergeCell ref="O4935:P4935"/>
    <mergeCell ref="A4934:B4934"/>
    <mergeCell ref="K4934:L4934"/>
    <mergeCell ref="M4934:N4934"/>
    <mergeCell ref="O4934:P4934"/>
    <mergeCell ref="A4933:B4933"/>
    <mergeCell ref="C4933:D4933"/>
    <mergeCell ref="E4933:J4933"/>
    <mergeCell ref="K4933:L4933"/>
    <mergeCell ref="M4933:N4933"/>
    <mergeCell ref="O4933:P4933"/>
    <mergeCell ref="A4932:B4932"/>
    <mergeCell ref="C4932:D4932"/>
    <mergeCell ref="E4932:J4932"/>
    <mergeCell ref="K4932:L4932"/>
    <mergeCell ref="M4932:N4932"/>
    <mergeCell ref="O4932:P4932"/>
    <mergeCell ref="A4931:B4931"/>
    <mergeCell ref="C4931:D4931"/>
    <mergeCell ref="E4931:J4931"/>
    <mergeCell ref="K4931:L4931"/>
    <mergeCell ref="M4931:N4931"/>
    <mergeCell ref="O4931:P4931"/>
    <mergeCell ref="A4930:B4930"/>
    <mergeCell ref="K4930:L4930"/>
    <mergeCell ref="M4930:N4930"/>
    <mergeCell ref="O4930:P4930"/>
    <mergeCell ref="C4930:D4930"/>
    <mergeCell ref="E4930:J4930"/>
    <mergeCell ref="A4929:B4929"/>
    <mergeCell ref="K4929:L4929"/>
    <mergeCell ref="M4929:N4929"/>
    <mergeCell ref="O4929:P4929"/>
    <mergeCell ref="A4928:B4928"/>
    <mergeCell ref="C4928:D4928"/>
    <mergeCell ref="E4928:J4928"/>
    <mergeCell ref="K4928:L4928"/>
    <mergeCell ref="M4928:N4928"/>
    <mergeCell ref="O4928:P4928"/>
    <mergeCell ref="A4927:B4927"/>
    <mergeCell ref="C4927:D4927"/>
    <mergeCell ref="E4927:J4927"/>
    <mergeCell ref="K4927:L4927"/>
    <mergeCell ref="M4927:N4927"/>
    <mergeCell ref="O4927:P4927"/>
    <mergeCell ref="A4926:B4926"/>
    <mergeCell ref="C4926:D4926"/>
    <mergeCell ref="E4926:J4926"/>
    <mergeCell ref="K4926:L4926"/>
    <mergeCell ref="M4926:N4926"/>
    <mergeCell ref="O4926:P4926"/>
    <mergeCell ref="A4925:B4925"/>
    <mergeCell ref="C4925:D4925"/>
    <mergeCell ref="E4925:J4925"/>
    <mergeCell ref="K4925:L4925"/>
    <mergeCell ref="M4925:N4925"/>
    <mergeCell ref="O4925:P4925"/>
    <mergeCell ref="A4924:B4924"/>
    <mergeCell ref="C4924:D4924"/>
    <mergeCell ref="E4924:J4924"/>
    <mergeCell ref="K4924:L4924"/>
    <mergeCell ref="M4924:N4924"/>
    <mergeCell ref="O4924:P4924"/>
    <mergeCell ref="A4923:B4923"/>
    <mergeCell ref="K4923:L4923"/>
    <mergeCell ref="M4923:N4923"/>
    <mergeCell ref="O4923:P4923"/>
    <mergeCell ref="A4922:B4922"/>
    <mergeCell ref="K4922:L4922"/>
    <mergeCell ref="M4922:N4922"/>
    <mergeCell ref="O4922:P4922"/>
    <mergeCell ref="A4921:B4921"/>
    <mergeCell ref="C4921:D4921"/>
    <mergeCell ref="E4921:J4921"/>
    <mergeCell ref="K4921:L4921"/>
    <mergeCell ref="M4921:N4921"/>
    <mergeCell ref="O4921:P4921"/>
    <mergeCell ref="A4920:B4920"/>
    <mergeCell ref="C4920:D4920"/>
    <mergeCell ref="E4920:J4920"/>
    <mergeCell ref="K4920:L4920"/>
    <mergeCell ref="M4920:N4920"/>
    <mergeCell ref="O4920:P4920"/>
    <mergeCell ref="A4919:B4919"/>
    <mergeCell ref="C4919:D4919"/>
    <mergeCell ref="E4919:J4919"/>
    <mergeCell ref="K4919:L4919"/>
    <mergeCell ref="M4919:N4919"/>
    <mergeCell ref="O4919:P4919"/>
    <mergeCell ref="A4918:B4918"/>
    <mergeCell ref="K4918:L4918"/>
    <mergeCell ref="M4918:N4918"/>
    <mergeCell ref="O4918:P4918"/>
    <mergeCell ref="A4917:B4917"/>
    <mergeCell ref="K4917:L4917"/>
    <mergeCell ref="M4917:N4917"/>
    <mergeCell ref="O4917:P4917"/>
    <mergeCell ref="C4917:D4917"/>
    <mergeCell ref="E4917:J4917"/>
    <mergeCell ref="A4916:B4916"/>
    <mergeCell ref="K4916:L4916"/>
    <mergeCell ref="M4916:N4916"/>
    <mergeCell ref="O4916:P4916"/>
    <mergeCell ref="A4915:B4915"/>
    <mergeCell ref="K4915:L4915"/>
    <mergeCell ref="M4915:N4915"/>
    <mergeCell ref="O4915:P4915"/>
    <mergeCell ref="C4916:J4916"/>
    <mergeCell ref="A4914:B4914"/>
    <mergeCell ref="C4914:D4914"/>
    <mergeCell ref="E4914:J4914"/>
    <mergeCell ref="K4914:L4914"/>
    <mergeCell ref="M4914:N4914"/>
    <mergeCell ref="O4914:P4914"/>
    <mergeCell ref="A4913:B4913"/>
    <mergeCell ref="C4913:D4913"/>
    <mergeCell ref="E4913:J4913"/>
    <mergeCell ref="K4913:L4913"/>
    <mergeCell ref="M4913:N4913"/>
    <mergeCell ref="O4913:P4913"/>
    <mergeCell ref="A4912:B4912"/>
    <mergeCell ref="C4912:J4912"/>
    <mergeCell ref="K4912:L4912"/>
    <mergeCell ref="M4912:N4912"/>
    <mergeCell ref="O4912:P4912"/>
    <mergeCell ref="A4911:B4911"/>
    <mergeCell ref="C4911:J4911"/>
    <mergeCell ref="K4911:L4911"/>
    <mergeCell ref="M4911:N4911"/>
    <mergeCell ref="O4911:P4911"/>
    <mergeCell ref="A4910:B4910"/>
    <mergeCell ref="C4910:D4910"/>
    <mergeCell ref="E4910:J4910"/>
    <mergeCell ref="K4910:L4910"/>
    <mergeCell ref="M4910:N4910"/>
    <mergeCell ref="O4910:P4910"/>
    <mergeCell ref="A4909:B4909"/>
    <mergeCell ref="C4909:D4909"/>
    <mergeCell ref="E4909:J4909"/>
    <mergeCell ref="K4909:L4909"/>
    <mergeCell ref="M4909:N4909"/>
    <mergeCell ref="O4909:P4909"/>
    <mergeCell ref="A4908:B4908"/>
    <mergeCell ref="C4908:D4908"/>
    <mergeCell ref="E4908:J4908"/>
    <mergeCell ref="K4908:L4908"/>
    <mergeCell ref="M4908:N4908"/>
    <mergeCell ref="O4908:P4908"/>
    <mergeCell ref="A4907:B4907"/>
    <mergeCell ref="C4907:D4907"/>
    <mergeCell ref="E4907:J4907"/>
    <mergeCell ref="K4907:L4907"/>
    <mergeCell ref="M4907:N4907"/>
    <mergeCell ref="O4907:P4907"/>
    <mergeCell ref="A4906:B4906"/>
    <mergeCell ref="K4906:L4906"/>
    <mergeCell ref="M4906:N4906"/>
    <mergeCell ref="O4906:P4906"/>
    <mergeCell ref="C4906:D4906"/>
    <mergeCell ref="E4906:J4906"/>
    <mergeCell ref="A4905:B4905"/>
    <mergeCell ref="K4905:L4905"/>
    <mergeCell ref="M4905:N4905"/>
    <mergeCell ref="O4905:P4905"/>
    <mergeCell ref="A4904:B4904"/>
    <mergeCell ref="C4904:D4904"/>
    <mergeCell ref="E4904:J4904"/>
    <mergeCell ref="K4904:L4904"/>
    <mergeCell ref="M4904:N4904"/>
    <mergeCell ref="O4904:P4904"/>
    <mergeCell ref="A4903:B4903"/>
    <mergeCell ref="C4903:D4903"/>
    <mergeCell ref="E4903:J4903"/>
    <mergeCell ref="K4903:L4903"/>
    <mergeCell ref="M4903:N4903"/>
    <mergeCell ref="O4903:P4903"/>
    <mergeCell ref="A4902:B4902"/>
    <mergeCell ref="K4902:L4902"/>
    <mergeCell ref="M4902:N4902"/>
    <mergeCell ref="O4902:P4902"/>
    <mergeCell ref="A4901:B4901"/>
    <mergeCell ref="K4901:L4901"/>
    <mergeCell ref="M4901:N4901"/>
    <mergeCell ref="O4901:P4901"/>
    <mergeCell ref="A4900:B4900"/>
    <mergeCell ref="C4900:D4900"/>
    <mergeCell ref="E4900:J4900"/>
    <mergeCell ref="K4900:L4900"/>
    <mergeCell ref="M4900:N4900"/>
    <mergeCell ref="O4900:P4900"/>
    <mergeCell ref="A4899:B4899"/>
    <mergeCell ref="C4899:D4899"/>
    <mergeCell ref="E4899:J4899"/>
    <mergeCell ref="K4899:L4899"/>
    <mergeCell ref="M4899:N4899"/>
    <mergeCell ref="O4899:P4899"/>
    <mergeCell ref="A4898:B4898"/>
    <mergeCell ref="C4898:J4898"/>
    <mergeCell ref="K4898:L4898"/>
    <mergeCell ref="M4898:N4898"/>
    <mergeCell ref="O4898:P4898"/>
    <mergeCell ref="A4897:B4897"/>
    <mergeCell ref="K4897:L4897"/>
    <mergeCell ref="M4897:N4897"/>
    <mergeCell ref="O4897:P4897"/>
    <mergeCell ref="C4897:D4897"/>
    <mergeCell ref="A4896:B4896"/>
    <mergeCell ref="C4896:D4896"/>
    <mergeCell ref="E4896:J4896"/>
    <mergeCell ref="K4896:L4896"/>
    <mergeCell ref="M4896:N4896"/>
    <mergeCell ref="O4896:P4896"/>
    <mergeCell ref="A4895:B4895"/>
    <mergeCell ref="K4895:L4895"/>
    <mergeCell ref="M4895:N4895"/>
    <mergeCell ref="O4895:P4895"/>
    <mergeCell ref="A4894:B4894"/>
    <mergeCell ref="K4894:L4894"/>
    <mergeCell ref="M4894:N4894"/>
    <mergeCell ref="O4894:P4894"/>
    <mergeCell ref="C4894:J4894"/>
    <mergeCell ref="C4895:J4895"/>
    <mergeCell ref="A4893:B4893"/>
    <mergeCell ref="C4893:D4893"/>
    <mergeCell ref="E4893:J4893"/>
    <mergeCell ref="K4893:L4893"/>
    <mergeCell ref="M4893:N4893"/>
    <mergeCell ref="O4893:P4893"/>
    <mergeCell ref="A4892:B4892"/>
    <mergeCell ref="C4892:D4892"/>
    <mergeCell ref="E4892:J4892"/>
    <mergeCell ref="K4892:L4892"/>
    <mergeCell ref="M4892:N4892"/>
    <mergeCell ref="O4892:P4892"/>
    <mergeCell ref="A4891:B4891"/>
    <mergeCell ref="C4891:D4891"/>
    <mergeCell ref="E4891:J4891"/>
    <mergeCell ref="K4891:L4891"/>
    <mergeCell ref="M4891:N4891"/>
    <mergeCell ref="O4891:P4891"/>
    <mergeCell ref="A4890:B4890"/>
    <mergeCell ref="K4890:L4890"/>
    <mergeCell ref="M4890:N4890"/>
    <mergeCell ref="O4890:P4890"/>
    <mergeCell ref="C4890:D4890"/>
    <mergeCell ref="A4889:B4889"/>
    <mergeCell ref="K4889:L4889"/>
    <mergeCell ref="M4889:N4889"/>
    <mergeCell ref="O4889:P4889"/>
    <mergeCell ref="C4889:D4889"/>
    <mergeCell ref="E4889:J4889"/>
    <mergeCell ref="E4890:J4890"/>
    <mergeCell ref="M4887:N4887"/>
    <mergeCell ref="O4887:P4887"/>
    <mergeCell ref="A4888:B4888"/>
    <mergeCell ref="C4888:D4888"/>
    <mergeCell ref="E4888:J4888"/>
    <mergeCell ref="K4888:L4888"/>
    <mergeCell ref="M4888:N4888"/>
    <mergeCell ref="O4888:P4888"/>
    <mergeCell ref="M4885:N4885"/>
    <mergeCell ref="O4885:P4885"/>
    <mergeCell ref="C4886:D4886"/>
    <mergeCell ref="E4886:J4886"/>
    <mergeCell ref="M4886:N4886"/>
    <mergeCell ref="O4886:P4886"/>
    <mergeCell ref="M4883:N4883"/>
    <mergeCell ref="O4883:P4883"/>
    <mergeCell ref="C4884:D4884"/>
    <mergeCell ref="E4884:J4884"/>
    <mergeCell ref="M4884:N4884"/>
    <mergeCell ref="O4884:P4884"/>
    <mergeCell ref="M4881:N4881"/>
    <mergeCell ref="O4881:P4881"/>
    <mergeCell ref="M4882:N4882"/>
    <mergeCell ref="O4882:P4882"/>
    <mergeCell ref="M4879:N4879"/>
    <mergeCell ref="O4879:P4879"/>
    <mergeCell ref="M4880:N4880"/>
    <mergeCell ref="O4880:P4880"/>
    <mergeCell ref="M4877:N4877"/>
    <mergeCell ref="O4877:P4877"/>
    <mergeCell ref="C4878:D4878"/>
    <mergeCell ref="E4878:J4878"/>
    <mergeCell ref="M4878:N4878"/>
    <mergeCell ref="O4878:P4878"/>
    <mergeCell ref="M4875:N4875"/>
    <mergeCell ref="O4875:P4875"/>
    <mergeCell ref="C4876:D4876"/>
    <mergeCell ref="E4876:J4876"/>
    <mergeCell ref="M4876:N4876"/>
    <mergeCell ref="O4876:P4876"/>
    <mergeCell ref="K4875:L4875"/>
    <mergeCell ref="C4875:J4875"/>
    <mergeCell ref="M4873:N4873"/>
    <mergeCell ref="O4873:P4873"/>
    <mergeCell ref="A4874:B4874"/>
    <mergeCell ref="M4874:N4874"/>
    <mergeCell ref="O4874:P4874"/>
    <mergeCell ref="K4874:L4874"/>
    <mergeCell ref="C4874:J4874"/>
    <mergeCell ref="M4871:N4871"/>
    <mergeCell ref="O4871:P4871"/>
    <mergeCell ref="C4872:D4872"/>
    <mergeCell ref="E4872:J4872"/>
    <mergeCell ref="M4872:N4872"/>
    <mergeCell ref="O4872:P4872"/>
    <mergeCell ref="K4871:L4871"/>
    <mergeCell ref="M4869:N4869"/>
    <mergeCell ref="O4869:P4869"/>
    <mergeCell ref="A4870:B4870"/>
    <mergeCell ref="M4870:N4870"/>
    <mergeCell ref="O4870:P4870"/>
    <mergeCell ref="K4870:L4870"/>
    <mergeCell ref="C4870:J4870"/>
    <mergeCell ref="M4867:N4867"/>
    <mergeCell ref="O4867:P4867"/>
    <mergeCell ref="A4868:B4868"/>
    <mergeCell ref="M4868:N4868"/>
    <mergeCell ref="O4868:P4868"/>
    <mergeCell ref="A4867:B4867"/>
    <mergeCell ref="K4867:L4867"/>
    <mergeCell ref="M4865:N4865"/>
    <mergeCell ref="O4865:P4865"/>
    <mergeCell ref="M4866:N4866"/>
    <mergeCell ref="O4866:P4866"/>
    <mergeCell ref="C4865:J4865"/>
    <mergeCell ref="C4866:J4866"/>
    <mergeCell ref="M4863:N4863"/>
    <mergeCell ref="O4863:P4863"/>
    <mergeCell ref="C4864:D4864"/>
    <mergeCell ref="E4864:J4864"/>
    <mergeCell ref="M4864:N4864"/>
    <mergeCell ref="O4864:P4864"/>
    <mergeCell ref="C4863:D4863"/>
    <mergeCell ref="E4863:J4863"/>
    <mergeCell ref="M4861:N4861"/>
    <mergeCell ref="O4861:P4861"/>
    <mergeCell ref="M4862:N4862"/>
    <mergeCell ref="O4862:P4862"/>
    <mergeCell ref="C4862:D4862"/>
    <mergeCell ref="E4862:J4862"/>
    <mergeCell ref="M4859:N4859"/>
    <mergeCell ref="O4859:P4859"/>
    <mergeCell ref="C4860:D4860"/>
    <mergeCell ref="E4860:J4860"/>
    <mergeCell ref="M4860:N4860"/>
    <mergeCell ref="O4860:P4860"/>
    <mergeCell ref="M4857:N4857"/>
    <mergeCell ref="O4857:P4857"/>
    <mergeCell ref="M4858:N4858"/>
    <mergeCell ref="O4858:P4858"/>
    <mergeCell ref="C4858:J4858"/>
    <mergeCell ref="M4855:N4855"/>
    <mergeCell ref="O4855:P4855"/>
    <mergeCell ref="M4856:N4856"/>
    <mergeCell ref="O4856:P4856"/>
    <mergeCell ref="C4856:D4856"/>
    <mergeCell ref="M4853:N4853"/>
    <mergeCell ref="O4853:P4853"/>
    <mergeCell ref="A4854:B4854"/>
    <mergeCell ref="C4854:D4854"/>
    <mergeCell ref="E4854:J4854"/>
    <mergeCell ref="M4854:N4854"/>
    <mergeCell ref="O4854:P4854"/>
    <mergeCell ref="K4854:L4854"/>
    <mergeCell ref="K4853:L4853"/>
    <mergeCell ref="A4853:B4853"/>
    <mergeCell ref="M4851:N4851"/>
    <mergeCell ref="O4851:P4851"/>
    <mergeCell ref="M4852:N4852"/>
    <mergeCell ref="O4852:P4852"/>
    <mergeCell ref="C4851:D4851"/>
    <mergeCell ref="E4851:J4851"/>
    <mergeCell ref="C4852:D4852"/>
    <mergeCell ref="M4849:N4849"/>
    <mergeCell ref="O4849:P4849"/>
    <mergeCell ref="A4850:B4850"/>
    <mergeCell ref="C4850:D4850"/>
    <mergeCell ref="E4850:J4850"/>
    <mergeCell ref="M4850:N4850"/>
    <mergeCell ref="O4850:P4850"/>
    <mergeCell ref="K4849:L4849"/>
    <mergeCell ref="A4849:B4849"/>
    <mergeCell ref="C4849:D4849"/>
    <mergeCell ref="M4847:N4847"/>
    <mergeCell ref="O4847:P4847"/>
    <mergeCell ref="A4848:B4848"/>
    <mergeCell ref="C4848:D4848"/>
    <mergeCell ref="E4848:J4848"/>
    <mergeCell ref="M4848:N4848"/>
    <mergeCell ref="O4848:P4848"/>
    <mergeCell ref="C4847:D4847"/>
    <mergeCell ref="M4845:N4845"/>
    <mergeCell ref="O4845:P4845"/>
    <mergeCell ref="M4846:N4846"/>
    <mergeCell ref="O4846:P4846"/>
    <mergeCell ref="C4846:D4846"/>
    <mergeCell ref="E4846:J4846"/>
    <mergeCell ref="M4843:N4843"/>
    <mergeCell ref="O4843:P4843"/>
    <mergeCell ref="A4844:B4844"/>
    <mergeCell ref="C4844:D4844"/>
    <mergeCell ref="E4844:J4844"/>
    <mergeCell ref="M4844:N4844"/>
    <mergeCell ref="O4844:P4844"/>
    <mergeCell ref="K4843:L4843"/>
    <mergeCell ref="A4843:B4843"/>
    <mergeCell ref="C4843:D4843"/>
    <mergeCell ref="M4841:N4841"/>
    <mergeCell ref="O4841:P4841"/>
    <mergeCell ref="C4842:D4842"/>
    <mergeCell ref="E4842:J4842"/>
    <mergeCell ref="M4842:N4842"/>
    <mergeCell ref="O4842:P4842"/>
    <mergeCell ref="M4839:N4839"/>
    <mergeCell ref="O4839:P4839"/>
    <mergeCell ref="A4840:B4840"/>
    <mergeCell ref="C4840:D4840"/>
    <mergeCell ref="E4840:J4840"/>
    <mergeCell ref="M4840:N4840"/>
    <mergeCell ref="O4840:P4840"/>
    <mergeCell ref="K4840:L4840"/>
    <mergeCell ref="M4837:N4837"/>
    <mergeCell ref="O4837:P4837"/>
    <mergeCell ref="C4838:D4838"/>
    <mergeCell ref="E4838:J4838"/>
    <mergeCell ref="M4838:N4838"/>
    <mergeCell ref="O4838:P4838"/>
    <mergeCell ref="C4837:D4837"/>
    <mergeCell ref="E4837:J4837"/>
    <mergeCell ref="M4835:N4835"/>
    <mergeCell ref="O4835:P4835"/>
    <mergeCell ref="M4836:N4836"/>
    <mergeCell ref="O4836:P4836"/>
    <mergeCell ref="C4836:D4836"/>
    <mergeCell ref="E4836:J4836"/>
    <mergeCell ref="M4833:N4833"/>
    <mergeCell ref="O4833:P4833"/>
    <mergeCell ref="C4834:D4834"/>
    <mergeCell ref="E4834:J4834"/>
    <mergeCell ref="M4834:N4834"/>
    <mergeCell ref="O4834:P4834"/>
    <mergeCell ref="M4831:N4831"/>
    <mergeCell ref="O4831:P4831"/>
    <mergeCell ref="M4832:N4832"/>
    <mergeCell ref="O4832:P4832"/>
    <mergeCell ref="C4831:D4831"/>
    <mergeCell ref="E4831:J4831"/>
    <mergeCell ref="C4832:D4832"/>
    <mergeCell ref="M4829:N4829"/>
    <mergeCell ref="O4829:P4829"/>
    <mergeCell ref="C4830:D4830"/>
    <mergeCell ref="E4830:J4830"/>
    <mergeCell ref="M4830:N4830"/>
    <mergeCell ref="O4830:P4830"/>
    <mergeCell ref="M4827:N4827"/>
    <mergeCell ref="O4827:P4827"/>
    <mergeCell ref="C4828:D4828"/>
    <mergeCell ref="E4828:J4828"/>
    <mergeCell ref="M4828:N4828"/>
    <mergeCell ref="O4828:P4828"/>
    <mergeCell ref="M4825:N4825"/>
    <mergeCell ref="O4825:P4825"/>
    <mergeCell ref="M4826:N4826"/>
    <mergeCell ref="O4826:P4826"/>
    <mergeCell ref="C4825:D4825"/>
    <mergeCell ref="E4825:J4825"/>
    <mergeCell ref="C4826:D4826"/>
    <mergeCell ref="M4823:N4823"/>
    <mergeCell ref="O4823:P4823"/>
    <mergeCell ref="C4824:D4824"/>
    <mergeCell ref="E4824:J4824"/>
    <mergeCell ref="M4824:N4824"/>
    <mergeCell ref="O4824:P4824"/>
    <mergeCell ref="M4821:N4821"/>
    <mergeCell ref="O4821:P4821"/>
    <mergeCell ref="C4822:D4822"/>
    <mergeCell ref="E4822:J4822"/>
    <mergeCell ref="M4822:N4822"/>
    <mergeCell ref="O4822:P4822"/>
    <mergeCell ref="M4819:N4819"/>
    <mergeCell ref="O4819:P4819"/>
    <mergeCell ref="C4820:D4820"/>
    <mergeCell ref="E4820:J4820"/>
    <mergeCell ref="M4820:N4820"/>
    <mergeCell ref="O4820:P4820"/>
    <mergeCell ref="M4817:N4817"/>
    <mergeCell ref="O4817:P4817"/>
    <mergeCell ref="C4818:D4818"/>
    <mergeCell ref="E4818:J4818"/>
    <mergeCell ref="M4818:N4818"/>
    <mergeCell ref="O4818:P4818"/>
    <mergeCell ref="M4815:N4815"/>
    <mergeCell ref="O4815:P4815"/>
    <mergeCell ref="C4816:D4816"/>
    <mergeCell ref="E4816:J4816"/>
    <mergeCell ref="M4816:N4816"/>
    <mergeCell ref="O4816:P4816"/>
    <mergeCell ref="M4813:N4813"/>
    <mergeCell ref="O4813:P4813"/>
    <mergeCell ref="C4814:J4814"/>
    <mergeCell ref="M4814:N4814"/>
    <mergeCell ref="O4814:P4814"/>
    <mergeCell ref="M4811:N4811"/>
    <mergeCell ref="O4811:P4811"/>
    <mergeCell ref="C4812:D4812"/>
    <mergeCell ref="E4812:J4812"/>
    <mergeCell ref="M4812:N4812"/>
    <mergeCell ref="O4812:P4812"/>
    <mergeCell ref="M4809:N4809"/>
    <mergeCell ref="O4809:P4809"/>
    <mergeCell ref="C4810:D4810"/>
    <mergeCell ref="E4810:J4810"/>
    <mergeCell ref="M4810:N4810"/>
    <mergeCell ref="O4810:P4810"/>
    <mergeCell ref="M4807:N4807"/>
    <mergeCell ref="O4807:P4807"/>
    <mergeCell ref="M4808:N4808"/>
    <mergeCell ref="O4808:P4808"/>
    <mergeCell ref="C4807:D4807"/>
    <mergeCell ref="E4807:J4807"/>
    <mergeCell ref="C4808:D4808"/>
    <mergeCell ref="M4805:N4805"/>
    <mergeCell ref="O4805:P4805"/>
    <mergeCell ref="M4806:N4806"/>
    <mergeCell ref="O4806:P4806"/>
    <mergeCell ref="C4805:J4805"/>
    <mergeCell ref="C4806:J4806"/>
    <mergeCell ref="M4803:N4803"/>
    <mergeCell ref="O4803:P4803"/>
    <mergeCell ref="A4804:B4804"/>
    <mergeCell ref="C4804:D4804"/>
    <mergeCell ref="E4804:J4804"/>
    <mergeCell ref="M4804:N4804"/>
    <mergeCell ref="O4804:P4804"/>
    <mergeCell ref="K4804:L4804"/>
    <mergeCell ref="M4801:N4801"/>
    <mergeCell ref="O4801:P4801"/>
    <mergeCell ref="C4802:D4802"/>
    <mergeCell ref="E4802:J4802"/>
    <mergeCell ref="M4802:N4802"/>
    <mergeCell ref="O4802:P4802"/>
    <mergeCell ref="M4799:N4799"/>
    <mergeCell ref="O4799:P4799"/>
    <mergeCell ref="C4800:D4800"/>
    <mergeCell ref="E4800:J4800"/>
    <mergeCell ref="M4800:N4800"/>
    <mergeCell ref="O4800:P4800"/>
    <mergeCell ref="M4797:N4797"/>
    <mergeCell ref="O4797:P4797"/>
    <mergeCell ref="C4798:D4798"/>
    <mergeCell ref="E4798:J4798"/>
    <mergeCell ref="M4798:N4798"/>
    <mergeCell ref="O4798:P4798"/>
    <mergeCell ref="M4795:N4795"/>
    <mergeCell ref="O4795:P4795"/>
    <mergeCell ref="C4796:D4796"/>
    <mergeCell ref="E4796:J4796"/>
    <mergeCell ref="M4796:N4796"/>
    <mergeCell ref="O4796:P4796"/>
    <mergeCell ref="M4793:N4793"/>
    <mergeCell ref="O4793:P4793"/>
    <mergeCell ref="M4794:N4794"/>
    <mergeCell ref="O4794:P4794"/>
    <mergeCell ref="C4793:D4793"/>
    <mergeCell ref="E4793:J4793"/>
    <mergeCell ref="C4794:D4794"/>
    <mergeCell ref="M4791:N4791"/>
    <mergeCell ref="O4791:P4791"/>
    <mergeCell ref="C4792:D4792"/>
    <mergeCell ref="E4792:J4792"/>
    <mergeCell ref="M4792:N4792"/>
    <mergeCell ref="O4792:P4792"/>
    <mergeCell ref="C4791:J4791"/>
    <mergeCell ref="M4789:N4789"/>
    <mergeCell ref="O4789:P4789"/>
    <mergeCell ref="M4790:N4790"/>
    <mergeCell ref="O4790:P4790"/>
    <mergeCell ref="C4790:J4790"/>
    <mergeCell ref="M4787:N4787"/>
    <mergeCell ref="O4787:P4787"/>
    <mergeCell ref="C4788:D4788"/>
    <mergeCell ref="E4788:J4788"/>
    <mergeCell ref="M4788:N4788"/>
    <mergeCell ref="O4788:P4788"/>
    <mergeCell ref="C4787:J4787"/>
    <mergeCell ref="M4785:N4785"/>
    <mergeCell ref="O4785:P4785"/>
    <mergeCell ref="C4786:D4786"/>
    <mergeCell ref="E4786:J4786"/>
    <mergeCell ref="M4786:N4786"/>
    <mergeCell ref="O4786:P4786"/>
    <mergeCell ref="C4785:D4785"/>
    <mergeCell ref="E4785:J4785"/>
    <mergeCell ref="M4783:N4783"/>
    <mergeCell ref="O4783:P4783"/>
    <mergeCell ref="C4784:J4784"/>
    <mergeCell ref="M4784:N4784"/>
    <mergeCell ref="O4784:P4784"/>
    <mergeCell ref="C4783:J4783"/>
    <mergeCell ref="M4781:N4781"/>
    <mergeCell ref="O4781:P4781"/>
    <mergeCell ref="C4782:D4782"/>
    <mergeCell ref="E4782:J4782"/>
    <mergeCell ref="M4782:N4782"/>
    <mergeCell ref="O4782:P4782"/>
    <mergeCell ref="M4779:N4779"/>
    <mergeCell ref="O4779:P4779"/>
    <mergeCell ref="C4780:D4780"/>
    <mergeCell ref="E4780:J4780"/>
    <mergeCell ref="M4780:N4780"/>
    <mergeCell ref="O4780:P4780"/>
    <mergeCell ref="M4777:N4777"/>
    <mergeCell ref="O4777:P4777"/>
    <mergeCell ref="M4778:N4778"/>
    <mergeCell ref="O4778:P4778"/>
    <mergeCell ref="C4777:D4777"/>
    <mergeCell ref="E4777:J4777"/>
    <mergeCell ref="C4778:D4778"/>
    <mergeCell ref="M4775:N4775"/>
    <mergeCell ref="O4775:P4775"/>
    <mergeCell ref="C4776:D4776"/>
    <mergeCell ref="E4776:J4776"/>
    <mergeCell ref="M4776:N4776"/>
    <mergeCell ref="O4776:P4776"/>
    <mergeCell ref="M4773:N4773"/>
    <mergeCell ref="O4773:P4773"/>
    <mergeCell ref="C4774:D4774"/>
    <mergeCell ref="E4774:J4774"/>
    <mergeCell ref="M4774:N4774"/>
    <mergeCell ref="O4774:P4774"/>
    <mergeCell ref="C4773:D4773"/>
    <mergeCell ref="E4773:J4773"/>
    <mergeCell ref="M4771:N4771"/>
    <mergeCell ref="O4771:P4771"/>
    <mergeCell ref="M4772:N4772"/>
    <mergeCell ref="O4772:P4772"/>
    <mergeCell ref="C4771:J4771"/>
    <mergeCell ref="C4772:D4772"/>
    <mergeCell ref="E4772:J4772"/>
    <mergeCell ref="M4769:N4769"/>
    <mergeCell ref="O4769:P4769"/>
    <mergeCell ref="M4770:N4770"/>
    <mergeCell ref="O4770:P4770"/>
    <mergeCell ref="C4770:J4770"/>
    <mergeCell ref="M4767:N4767"/>
    <mergeCell ref="O4767:P4767"/>
    <mergeCell ref="K4769:L4769"/>
    <mergeCell ref="A4768:B4768"/>
    <mergeCell ref="C4768:D4768"/>
    <mergeCell ref="E4768:J4768"/>
    <mergeCell ref="M4768:N4768"/>
    <mergeCell ref="O4768:P4768"/>
    <mergeCell ref="A4767:B4767"/>
    <mergeCell ref="K4767:L4767"/>
    <mergeCell ref="C4767:D4767"/>
    <mergeCell ref="E4767:J4767"/>
    <mergeCell ref="K4768:L4768"/>
    <mergeCell ref="M4765:N4765"/>
    <mergeCell ref="O4765:P4765"/>
    <mergeCell ref="C4766:D4766"/>
    <mergeCell ref="E4766:J4766"/>
    <mergeCell ref="M4766:N4766"/>
    <mergeCell ref="O4766:P4766"/>
    <mergeCell ref="C4765:D4765"/>
    <mergeCell ref="E4765:J4765"/>
    <mergeCell ref="M4763:N4763"/>
    <mergeCell ref="O4763:P4763"/>
    <mergeCell ref="M4764:N4764"/>
    <mergeCell ref="O4764:P4764"/>
    <mergeCell ref="C4764:D4764"/>
    <mergeCell ref="E4764:J4764"/>
    <mergeCell ref="M4761:N4761"/>
    <mergeCell ref="O4761:P4761"/>
    <mergeCell ref="C4762:D4762"/>
    <mergeCell ref="E4762:J4762"/>
    <mergeCell ref="M4762:N4762"/>
    <mergeCell ref="O4762:P4762"/>
    <mergeCell ref="M4759:N4759"/>
    <mergeCell ref="O4759:P4759"/>
    <mergeCell ref="C4760:D4760"/>
    <mergeCell ref="E4760:J4760"/>
    <mergeCell ref="M4760:N4760"/>
    <mergeCell ref="O4760:P4760"/>
    <mergeCell ref="M4757:N4757"/>
    <mergeCell ref="O4757:P4757"/>
    <mergeCell ref="M4758:N4758"/>
    <mergeCell ref="O4758:P4758"/>
    <mergeCell ref="C4757:J4757"/>
    <mergeCell ref="C4758:J4758"/>
    <mergeCell ref="M4755:N4755"/>
    <mergeCell ref="O4755:P4755"/>
    <mergeCell ref="C4756:D4756"/>
    <mergeCell ref="E4756:J4756"/>
    <mergeCell ref="M4756:N4756"/>
    <mergeCell ref="O4756:P4756"/>
    <mergeCell ref="M4753:N4753"/>
    <mergeCell ref="O4753:P4753"/>
    <mergeCell ref="C4754:D4754"/>
    <mergeCell ref="E4754:J4754"/>
    <mergeCell ref="M4754:N4754"/>
    <mergeCell ref="O4754:P4754"/>
    <mergeCell ref="C4753:J4753"/>
    <mergeCell ref="M4751:N4751"/>
    <mergeCell ref="O4751:P4751"/>
    <mergeCell ref="M4752:N4752"/>
    <mergeCell ref="O4752:P4752"/>
    <mergeCell ref="C4752:J4752"/>
    <mergeCell ref="M4749:N4749"/>
    <mergeCell ref="O4749:P4749"/>
    <mergeCell ref="C4750:D4750"/>
    <mergeCell ref="E4750:J4750"/>
    <mergeCell ref="M4750:N4750"/>
    <mergeCell ref="O4750:P4750"/>
    <mergeCell ref="M4747:N4747"/>
    <mergeCell ref="O4747:P4747"/>
    <mergeCell ref="C4748:D4748"/>
    <mergeCell ref="E4748:J4748"/>
    <mergeCell ref="M4748:N4748"/>
    <mergeCell ref="O4748:P4748"/>
    <mergeCell ref="C4747:J4747"/>
    <mergeCell ref="M4745:N4745"/>
    <mergeCell ref="O4745:P4745"/>
    <mergeCell ref="C4746:J4746"/>
    <mergeCell ref="M4746:N4746"/>
    <mergeCell ref="O4746:P4746"/>
    <mergeCell ref="C4745:D4745"/>
    <mergeCell ref="E4745:J4745"/>
    <mergeCell ref="M4743:N4743"/>
    <mergeCell ref="O4743:P4743"/>
    <mergeCell ref="C4744:D4744"/>
    <mergeCell ref="E4744:J4744"/>
    <mergeCell ref="M4744:N4744"/>
    <mergeCell ref="O4744:P4744"/>
    <mergeCell ref="M4741:N4741"/>
    <mergeCell ref="O4741:P4741"/>
    <mergeCell ref="M4742:N4742"/>
    <mergeCell ref="O4742:P4742"/>
    <mergeCell ref="C4741:D4741"/>
    <mergeCell ref="E4741:J4741"/>
    <mergeCell ref="C4742:D4742"/>
    <mergeCell ref="M4739:N4739"/>
    <mergeCell ref="O4739:P4739"/>
    <mergeCell ref="M4740:N4740"/>
    <mergeCell ref="O4740:P4740"/>
    <mergeCell ref="C4740:D4740"/>
    <mergeCell ref="E4740:J4740"/>
    <mergeCell ref="M4737:N4737"/>
    <mergeCell ref="O4737:P4737"/>
    <mergeCell ref="M4738:N4738"/>
    <mergeCell ref="O4738:P4738"/>
    <mergeCell ref="M4735:N4735"/>
    <mergeCell ref="O4735:P4735"/>
    <mergeCell ref="A4736:B4736"/>
    <mergeCell ref="M4736:N4736"/>
    <mergeCell ref="O4736:P4736"/>
    <mergeCell ref="K4736:L4736"/>
    <mergeCell ref="C4736:D4736"/>
    <mergeCell ref="M4733:N4733"/>
    <mergeCell ref="O4733:P4733"/>
    <mergeCell ref="C4734:J4734"/>
    <mergeCell ref="M4734:N4734"/>
    <mergeCell ref="O4734:P4734"/>
    <mergeCell ref="M4731:N4731"/>
    <mergeCell ref="O4731:P4731"/>
    <mergeCell ref="A4732:B4732"/>
    <mergeCell ref="C4732:D4732"/>
    <mergeCell ref="E4732:J4732"/>
    <mergeCell ref="M4732:N4732"/>
    <mergeCell ref="O4732:P4732"/>
    <mergeCell ref="K4732:L4732"/>
    <mergeCell ref="M4729:N4729"/>
    <mergeCell ref="O4729:P4729"/>
    <mergeCell ref="M4730:N4730"/>
    <mergeCell ref="O4730:P4730"/>
    <mergeCell ref="K4729:L4729"/>
    <mergeCell ref="C4729:D4729"/>
    <mergeCell ref="E4729:J4729"/>
    <mergeCell ref="M4727:N4727"/>
    <mergeCell ref="O4727:P4727"/>
    <mergeCell ref="A4728:B4728"/>
    <mergeCell ref="C4728:D4728"/>
    <mergeCell ref="E4728:J4728"/>
    <mergeCell ref="M4728:N4728"/>
    <mergeCell ref="O4728:P4728"/>
    <mergeCell ref="K4728:L4728"/>
    <mergeCell ref="M4725:N4725"/>
    <mergeCell ref="O4725:P4725"/>
    <mergeCell ref="C4726:D4726"/>
    <mergeCell ref="E4726:J4726"/>
    <mergeCell ref="M4726:N4726"/>
    <mergeCell ref="O4726:P4726"/>
    <mergeCell ref="C4725:D4725"/>
    <mergeCell ref="E4725:J4725"/>
    <mergeCell ref="M4723:N4723"/>
    <mergeCell ref="O4723:P4723"/>
    <mergeCell ref="M4724:N4724"/>
    <mergeCell ref="O4724:P4724"/>
    <mergeCell ref="C4724:D4724"/>
    <mergeCell ref="E4724:J4724"/>
    <mergeCell ref="M4721:N4721"/>
    <mergeCell ref="O4721:P4721"/>
    <mergeCell ref="C4722:D4722"/>
    <mergeCell ref="E4722:J4722"/>
    <mergeCell ref="M4722:N4722"/>
    <mergeCell ref="O4722:P4722"/>
    <mergeCell ref="M4719:N4719"/>
    <mergeCell ref="O4719:P4719"/>
    <mergeCell ref="A4720:B4720"/>
    <mergeCell ref="C4720:D4720"/>
    <mergeCell ref="E4720:J4720"/>
    <mergeCell ref="M4720:N4720"/>
    <mergeCell ref="O4720:P4720"/>
    <mergeCell ref="C4719:D4719"/>
    <mergeCell ref="M4717:N4717"/>
    <mergeCell ref="O4717:P4717"/>
    <mergeCell ref="M4718:N4718"/>
    <mergeCell ref="O4718:P4718"/>
    <mergeCell ref="C4718:D4718"/>
    <mergeCell ref="E4718:J4718"/>
    <mergeCell ref="M4715:N4715"/>
    <mergeCell ref="O4715:P4715"/>
    <mergeCell ref="C4716:D4716"/>
    <mergeCell ref="E4716:J4716"/>
    <mergeCell ref="M4716:N4716"/>
    <mergeCell ref="O4716:P4716"/>
    <mergeCell ref="M4713:N4713"/>
    <mergeCell ref="O4713:P4713"/>
    <mergeCell ref="C4714:D4714"/>
    <mergeCell ref="E4714:J4714"/>
    <mergeCell ref="M4714:N4714"/>
    <mergeCell ref="O4714:P4714"/>
    <mergeCell ref="C4713:D4713"/>
    <mergeCell ref="E4713:J4713"/>
    <mergeCell ref="M4711:N4711"/>
    <mergeCell ref="O4711:P4711"/>
    <mergeCell ref="M4712:N4712"/>
    <mergeCell ref="O4712:P4712"/>
    <mergeCell ref="C4712:D4712"/>
    <mergeCell ref="E4712:J4712"/>
    <mergeCell ref="M4709:N4709"/>
    <mergeCell ref="O4709:P4709"/>
    <mergeCell ref="C4710:D4710"/>
    <mergeCell ref="E4710:J4710"/>
    <mergeCell ref="M4710:N4710"/>
    <mergeCell ref="O4710:P4710"/>
    <mergeCell ref="M4707:N4707"/>
    <mergeCell ref="O4707:P4707"/>
    <mergeCell ref="M4708:N4708"/>
    <mergeCell ref="O4708:P4708"/>
    <mergeCell ref="C4707:D4707"/>
    <mergeCell ref="E4707:J4707"/>
    <mergeCell ref="C4708:D4708"/>
    <mergeCell ref="M4705:N4705"/>
    <mergeCell ref="O4705:P4705"/>
    <mergeCell ref="C4706:D4706"/>
    <mergeCell ref="E4706:J4706"/>
    <mergeCell ref="M4706:N4706"/>
    <mergeCell ref="O4706:P4706"/>
    <mergeCell ref="M4703:N4703"/>
    <mergeCell ref="O4703:P4703"/>
    <mergeCell ref="A4704:B4704"/>
    <mergeCell ref="C4704:D4704"/>
    <mergeCell ref="E4704:J4704"/>
    <mergeCell ref="M4704:N4704"/>
    <mergeCell ref="O4704:P4704"/>
    <mergeCell ref="K4703:L4703"/>
    <mergeCell ref="M4701:N4701"/>
    <mergeCell ref="O4701:P4701"/>
    <mergeCell ref="M4702:N4702"/>
    <mergeCell ref="O4702:P4702"/>
    <mergeCell ref="C4702:D4702"/>
    <mergeCell ref="E4702:J4702"/>
    <mergeCell ref="M4699:N4699"/>
    <mergeCell ref="O4699:P4699"/>
    <mergeCell ref="C4700:D4700"/>
    <mergeCell ref="E4700:J4700"/>
    <mergeCell ref="M4700:N4700"/>
    <mergeCell ref="O4700:P4700"/>
    <mergeCell ref="C4699:D4699"/>
    <mergeCell ref="E4699:J4699"/>
    <mergeCell ref="M4697:N4697"/>
    <mergeCell ref="O4697:P4697"/>
    <mergeCell ref="C4698:J4698"/>
    <mergeCell ref="M4698:N4698"/>
    <mergeCell ref="O4698:P4698"/>
    <mergeCell ref="C4697:J4697"/>
    <mergeCell ref="M4695:N4695"/>
    <mergeCell ref="O4695:P4695"/>
    <mergeCell ref="C4696:D4696"/>
    <mergeCell ref="E4696:J4696"/>
    <mergeCell ref="M4696:N4696"/>
    <mergeCell ref="O4696:P4696"/>
    <mergeCell ref="M4693:N4693"/>
    <mergeCell ref="O4693:P4693"/>
    <mergeCell ref="C4694:D4694"/>
    <mergeCell ref="E4694:J4694"/>
    <mergeCell ref="M4694:N4694"/>
    <mergeCell ref="O4694:P4694"/>
    <mergeCell ref="K4693:L4693"/>
    <mergeCell ref="M4691:N4691"/>
    <mergeCell ref="O4691:P4691"/>
    <mergeCell ref="A4692:B4692"/>
    <mergeCell ref="C4692:D4692"/>
    <mergeCell ref="E4692:J4692"/>
    <mergeCell ref="M4692:N4692"/>
    <mergeCell ref="O4692:P4692"/>
    <mergeCell ref="K4692:L4692"/>
    <mergeCell ref="M4689:N4689"/>
    <mergeCell ref="O4689:P4689"/>
    <mergeCell ref="C4690:D4690"/>
    <mergeCell ref="E4690:J4690"/>
    <mergeCell ref="M4690:N4690"/>
    <mergeCell ref="O4690:P4690"/>
    <mergeCell ref="M4687:N4687"/>
    <mergeCell ref="O4687:P4687"/>
    <mergeCell ref="C4688:D4688"/>
    <mergeCell ref="E4688:J4688"/>
    <mergeCell ref="M4688:N4688"/>
    <mergeCell ref="O4688:P4688"/>
    <mergeCell ref="C4687:D4687"/>
    <mergeCell ref="E4687:J4687"/>
    <mergeCell ref="M4685:N4685"/>
    <mergeCell ref="O4685:P4685"/>
    <mergeCell ref="M4686:N4686"/>
    <mergeCell ref="O4686:P4686"/>
    <mergeCell ref="C4686:D4686"/>
    <mergeCell ref="E4686:J4686"/>
    <mergeCell ref="M4683:N4683"/>
    <mergeCell ref="O4683:P4683"/>
    <mergeCell ref="C4684:D4684"/>
    <mergeCell ref="E4684:J4684"/>
    <mergeCell ref="M4684:N4684"/>
    <mergeCell ref="O4684:P4684"/>
    <mergeCell ref="M4681:N4681"/>
    <mergeCell ref="O4681:P4681"/>
    <mergeCell ref="C4682:D4682"/>
    <mergeCell ref="E4682:J4682"/>
    <mergeCell ref="M4682:N4682"/>
    <mergeCell ref="O4682:P4682"/>
    <mergeCell ref="M4679:N4679"/>
    <mergeCell ref="O4679:P4679"/>
    <mergeCell ref="C4680:D4680"/>
    <mergeCell ref="E4680:J4680"/>
    <mergeCell ref="M4680:N4680"/>
    <mergeCell ref="O4680:P4680"/>
    <mergeCell ref="M4677:N4677"/>
    <mergeCell ref="O4677:P4677"/>
    <mergeCell ref="C4678:J4678"/>
    <mergeCell ref="M4678:N4678"/>
    <mergeCell ref="O4678:P4678"/>
    <mergeCell ref="M4675:N4675"/>
    <mergeCell ref="O4675:P4675"/>
    <mergeCell ref="C4676:D4676"/>
    <mergeCell ref="E4676:J4676"/>
    <mergeCell ref="M4676:N4676"/>
    <mergeCell ref="O4676:P4676"/>
    <mergeCell ref="M4673:N4673"/>
    <mergeCell ref="O4673:P4673"/>
    <mergeCell ref="M4674:N4674"/>
    <mergeCell ref="O4674:P4674"/>
    <mergeCell ref="C4673:D4673"/>
    <mergeCell ref="E4673:J4673"/>
    <mergeCell ref="C4674:D4674"/>
    <mergeCell ref="M4671:N4671"/>
    <mergeCell ref="O4671:P4671"/>
    <mergeCell ref="C4672:D4672"/>
    <mergeCell ref="E4672:J4672"/>
    <mergeCell ref="M4672:N4672"/>
    <mergeCell ref="O4672:P4672"/>
    <mergeCell ref="M4669:N4669"/>
    <mergeCell ref="O4669:P4669"/>
    <mergeCell ref="M4670:N4670"/>
    <mergeCell ref="O4670:P4670"/>
    <mergeCell ref="C4670:D4670"/>
    <mergeCell ref="E4670:J4670"/>
    <mergeCell ref="M4667:N4667"/>
    <mergeCell ref="O4667:P4667"/>
    <mergeCell ref="M4668:N4668"/>
    <mergeCell ref="O4668:P4668"/>
    <mergeCell ref="C4668:J4668"/>
    <mergeCell ref="M4665:N4665"/>
    <mergeCell ref="O4665:P4665"/>
    <mergeCell ref="C4666:D4666"/>
    <mergeCell ref="E4666:J4666"/>
    <mergeCell ref="M4666:N4666"/>
    <mergeCell ref="O4666:P4666"/>
    <mergeCell ref="C4665:J4665"/>
    <mergeCell ref="M4663:N4663"/>
    <mergeCell ref="O4663:P4663"/>
    <mergeCell ref="C4664:J4664"/>
    <mergeCell ref="M4664:N4664"/>
    <mergeCell ref="O4664:P4664"/>
    <mergeCell ref="M4661:N4661"/>
    <mergeCell ref="O4661:P4661"/>
    <mergeCell ref="M4662:N4662"/>
    <mergeCell ref="O4662:P4662"/>
    <mergeCell ref="C4661:J4661"/>
    <mergeCell ref="C4662:J4662"/>
    <mergeCell ref="M4660:N4660"/>
    <mergeCell ref="O4660:P4660"/>
    <mergeCell ref="M4657:N4657"/>
    <mergeCell ref="O4657:P4657"/>
    <mergeCell ref="M4658:N4658"/>
    <mergeCell ref="O4658:P4658"/>
    <mergeCell ref="M4655:N4655"/>
    <mergeCell ref="O4655:P4655"/>
    <mergeCell ref="M4656:N4656"/>
    <mergeCell ref="O4656:P4656"/>
    <mergeCell ref="C4656:J4656"/>
    <mergeCell ref="M4659:N4659"/>
    <mergeCell ref="O4659:P4659"/>
    <mergeCell ref="C4657:J4657"/>
    <mergeCell ref="M4653:N4653"/>
    <mergeCell ref="O4653:P4653"/>
    <mergeCell ref="C4654:J4654"/>
    <mergeCell ref="M4654:N4654"/>
    <mergeCell ref="O4654:P4654"/>
    <mergeCell ref="C4653:J4653"/>
    <mergeCell ref="M4651:N4651"/>
    <mergeCell ref="O4651:P4651"/>
    <mergeCell ref="M4652:N4652"/>
    <mergeCell ref="O4652:P4652"/>
    <mergeCell ref="C4652:J4652"/>
    <mergeCell ref="M4649:N4649"/>
    <mergeCell ref="O4649:P4649"/>
    <mergeCell ref="M4650:N4650"/>
    <mergeCell ref="O4650:P4650"/>
    <mergeCell ref="K4649:L4649"/>
    <mergeCell ref="M4647:N4647"/>
    <mergeCell ref="O4647:P4647"/>
    <mergeCell ref="M4648:N4648"/>
    <mergeCell ref="O4648:P4648"/>
    <mergeCell ref="M4645:N4645"/>
    <mergeCell ref="O4645:P4645"/>
    <mergeCell ref="A4646:B4646"/>
    <mergeCell ref="C4646:D4646"/>
    <mergeCell ref="E4646:J4646"/>
    <mergeCell ref="M4646:N4646"/>
    <mergeCell ref="O4646:P4646"/>
    <mergeCell ref="K4645:L4645"/>
    <mergeCell ref="A4645:B4645"/>
    <mergeCell ref="K4646:L4646"/>
    <mergeCell ref="M4643:N4643"/>
    <mergeCell ref="O4643:P4643"/>
    <mergeCell ref="A4644:B4644"/>
    <mergeCell ref="M4644:N4644"/>
    <mergeCell ref="O4644:P4644"/>
    <mergeCell ref="K4644:L4644"/>
    <mergeCell ref="C4644:D4644"/>
    <mergeCell ref="M4641:N4641"/>
    <mergeCell ref="O4641:P4641"/>
    <mergeCell ref="A4642:B4642"/>
    <mergeCell ref="C4642:D4642"/>
    <mergeCell ref="E4642:J4642"/>
    <mergeCell ref="M4642:N4642"/>
    <mergeCell ref="O4642:P4642"/>
    <mergeCell ref="K4641:L4641"/>
    <mergeCell ref="A4641:B4641"/>
    <mergeCell ref="C4641:D4641"/>
    <mergeCell ref="M4639:N4639"/>
    <mergeCell ref="O4639:P4639"/>
    <mergeCell ref="A4640:B4640"/>
    <mergeCell ref="M4640:N4640"/>
    <mergeCell ref="O4640:P4640"/>
    <mergeCell ref="K4640:L4640"/>
    <mergeCell ref="K4639:L4639"/>
    <mergeCell ref="A4639:B4639"/>
    <mergeCell ref="C4639:D4639"/>
    <mergeCell ref="E4639:J4639"/>
    <mergeCell ref="M4637:N4637"/>
    <mergeCell ref="O4637:P4637"/>
    <mergeCell ref="A4638:B4638"/>
    <mergeCell ref="C4638:D4638"/>
    <mergeCell ref="E4638:J4638"/>
    <mergeCell ref="M4638:N4638"/>
    <mergeCell ref="O4638:P4638"/>
    <mergeCell ref="K4637:L4637"/>
    <mergeCell ref="C4637:J4637"/>
    <mergeCell ref="M4635:N4635"/>
    <mergeCell ref="O4635:P4635"/>
    <mergeCell ref="A4636:B4636"/>
    <mergeCell ref="M4636:N4636"/>
    <mergeCell ref="O4636:P4636"/>
    <mergeCell ref="K4636:L4636"/>
    <mergeCell ref="K4635:L4635"/>
    <mergeCell ref="A4635:B4635"/>
    <mergeCell ref="C4636:J4636"/>
    <mergeCell ref="M4633:N4633"/>
    <mergeCell ref="O4633:P4633"/>
    <mergeCell ref="A4634:B4634"/>
    <mergeCell ref="M4634:N4634"/>
    <mergeCell ref="O4634:P4634"/>
    <mergeCell ref="K4633:L4633"/>
    <mergeCell ref="A4633:B4633"/>
    <mergeCell ref="C4633:D4633"/>
    <mergeCell ref="E4633:J4633"/>
    <mergeCell ref="K4634:L4634"/>
    <mergeCell ref="M4631:N4631"/>
    <mergeCell ref="O4631:P4631"/>
    <mergeCell ref="C4632:D4632"/>
    <mergeCell ref="E4632:J4632"/>
    <mergeCell ref="M4632:N4632"/>
    <mergeCell ref="O4632:P4632"/>
    <mergeCell ref="M4629:N4629"/>
    <mergeCell ref="O4629:P4629"/>
    <mergeCell ref="M4630:N4630"/>
    <mergeCell ref="O4630:P4630"/>
    <mergeCell ref="C4629:D4629"/>
    <mergeCell ref="E4629:J4629"/>
    <mergeCell ref="C4630:D4630"/>
    <mergeCell ref="M4627:N4627"/>
    <mergeCell ref="O4627:P4627"/>
    <mergeCell ref="C4628:D4628"/>
    <mergeCell ref="E4628:J4628"/>
    <mergeCell ref="M4628:N4628"/>
    <mergeCell ref="O4628:P4628"/>
    <mergeCell ref="M4625:N4625"/>
    <mergeCell ref="O4625:P4625"/>
    <mergeCell ref="M4626:N4626"/>
    <mergeCell ref="O4626:P4626"/>
    <mergeCell ref="C4626:J4626"/>
    <mergeCell ref="M4623:N4623"/>
    <mergeCell ref="O4623:P4623"/>
    <mergeCell ref="M4624:N4624"/>
    <mergeCell ref="O4624:P4624"/>
    <mergeCell ref="K4623:L4623"/>
    <mergeCell ref="M4621:N4621"/>
    <mergeCell ref="O4621:P4621"/>
    <mergeCell ref="A4622:B4622"/>
    <mergeCell ref="C4622:D4622"/>
    <mergeCell ref="E4622:J4622"/>
    <mergeCell ref="M4622:N4622"/>
    <mergeCell ref="O4622:P4622"/>
    <mergeCell ref="K4622:L4622"/>
    <mergeCell ref="M4619:N4619"/>
    <mergeCell ref="O4619:P4619"/>
    <mergeCell ref="M4620:N4620"/>
    <mergeCell ref="O4620:P4620"/>
    <mergeCell ref="C4619:D4619"/>
    <mergeCell ref="E4619:J4619"/>
    <mergeCell ref="C4620:D4620"/>
    <mergeCell ref="M4617:N4617"/>
    <mergeCell ref="O4617:P4617"/>
    <mergeCell ref="A4618:B4618"/>
    <mergeCell ref="C4618:D4618"/>
    <mergeCell ref="E4618:J4618"/>
    <mergeCell ref="M4618:N4618"/>
    <mergeCell ref="O4618:P4618"/>
    <mergeCell ref="K4618:L4618"/>
    <mergeCell ref="M4615:N4615"/>
    <mergeCell ref="O4615:P4615"/>
    <mergeCell ref="C4616:D4616"/>
    <mergeCell ref="E4616:J4616"/>
    <mergeCell ref="M4616:N4616"/>
    <mergeCell ref="O4616:P4616"/>
    <mergeCell ref="M4613:N4613"/>
    <mergeCell ref="O4613:P4613"/>
    <mergeCell ref="M4614:N4614"/>
    <mergeCell ref="O4614:P4614"/>
    <mergeCell ref="M4611:N4611"/>
    <mergeCell ref="O4611:P4611"/>
    <mergeCell ref="A4612:B4612"/>
    <mergeCell ref="M4612:N4612"/>
    <mergeCell ref="O4612:P4612"/>
    <mergeCell ref="K4612:L4612"/>
    <mergeCell ref="M4609:N4609"/>
    <mergeCell ref="O4609:P4609"/>
    <mergeCell ref="M4610:N4610"/>
    <mergeCell ref="O4610:P4610"/>
    <mergeCell ref="C4609:D4609"/>
    <mergeCell ref="E4609:J4609"/>
    <mergeCell ref="M4607:N4607"/>
    <mergeCell ref="O4607:P4607"/>
    <mergeCell ref="C4608:D4608"/>
    <mergeCell ref="E4608:J4608"/>
    <mergeCell ref="M4608:N4608"/>
    <mergeCell ref="O4608:P4608"/>
    <mergeCell ref="K4607:L4607"/>
    <mergeCell ref="M4605:N4605"/>
    <mergeCell ref="O4605:P4605"/>
    <mergeCell ref="A4606:B4606"/>
    <mergeCell ref="C4606:D4606"/>
    <mergeCell ref="E4606:J4606"/>
    <mergeCell ref="M4606:N4606"/>
    <mergeCell ref="O4606:P4606"/>
    <mergeCell ref="C4605:D4605"/>
    <mergeCell ref="A4605:B4605"/>
    <mergeCell ref="K4605:L4605"/>
    <mergeCell ref="M4603:N4603"/>
    <mergeCell ref="O4603:P4603"/>
    <mergeCell ref="M4604:N4604"/>
    <mergeCell ref="O4604:P4604"/>
    <mergeCell ref="C4604:D4604"/>
    <mergeCell ref="E4604:J4604"/>
    <mergeCell ref="M4601:N4601"/>
    <mergeCell ref="O4601:P4601"/>
    <mergeCell ref="A4602:B4602"/>
    <mergeCell ref="C4602:D4602"/>
    <mergeCell ref="E4602:J4602"/>
    <mergeCell ref="M4602:N4602"/>
    <mergeCell ref="O4602:P4602"/>
    <mergeCell ref="K4601:L4601"/>
    <mergeCell ref="K4602:L4602"/>
    <mergeCell ref="A4601:B4601"/>
    <mergeCell ref="M4599:N4599"/>
    <mergeCell ref="O4599:P4599"/>
    <mergeCell ref="M4600:N4600"/>
    <mergeCell ref="O4600:P4600"/>
    <mergeCell ref="C4599:D4599"/>
    <mergeCell ref="E4599:J4599"/>
    <mergeCell ref="C4600:D4600"/>
    <mergeCell ref="M4597:N4597"/>
    <mergeCell ref="O4597:P4597"/>
    <mergeCell ref="C4598:D4598"/>
    <mergeCell ref="E4598:J4598"/>
    <mergeCell ref="M4598:N4598"/>
    <mergeCell ref="O4598:P4598"/>
    <mergeCell ref="M4595:N4595"/>
    <mergeCell ref="O4595:P4595"/>
    <mergeCell ref="C4596:D4596"/>
    <mergeCell ref="E4596:J4596"/>
    <mergeCell ref="M4596:N4596"/>
    <mergeCell ref="O4596:P4596"/>
    <mergeCell ref="C4595:D4595"/>
    <mergeCell ref="E4595:J4595"/>
    <mergeCell ref="M4593:N4593"/>
    <mergeCell ref="O4593:P4593"/>
    <mergeCell ref="A4594:B4594"/>
    <mergeCell ref="M4594:N4594"/>
    <mergeCell ref="O4594:P4594"/>
    <mergeCell ref="K4593:L4593"/>
    <mergeCell ref="A4593:B4593"/>
    <mergeCell ref="C4593:D4593"/>
    <mergeCell ref="E4593:J4593"/>
    <mergeCell ref="K4594:L4594"/>
    <mergeCell ref="M4591:N4591"/>
    <mergeCell ref="O4591:P4591"/>
    <mergeCell ref="C4592:D4592"/>
    <mergeCell ref="E4592:J4592"/>
    <mergeCell ref="M4592:N4592"/>
    <mergeCell ref="O4592:P4592"/>
    <mergeCell ref="M4589:N4589"/>
    <mergeCell ref="O4589:P4589"/>
    <mergeCell ref="M4590:N4590"/>
    <mergeCell ref="O4590:P4590"/>
    <mergeCell ref="C4590:D4590"/>
    <mergeCell ref="E4590:J4590"/>
    <mergeCell ref="M4587:N4587"/>
    <mergeCell ref="O4587:P4587"/>
    <mergeCell ref="M4588:N4588"/>
    <mergeCell ref="O4588:P4588"/>
    <mergeCell ref="K4588:L4588"/>
    <mergeCell ref="C4588:J4588"/>
    <mergeCell ref="K4587:L4587"/>
    <mergeCell ref="C4587:D4587"/>
    <mergeCell ref="E4587:J4587"/>
    <mergeCell ref="M4585:N4585"/>
    <mergeCell ref="O4585:P4585"/>
    <mergeCell ref="C4586:D4586"/>
    <mergeCell ref="E4586:J4586"/>
    <mergeCell ref="M4586:N4586"/>
    <mergeCell ref="O4586:P4586"/>
    <mergeCell ref="C4585:D4585"/>
    <mergeCell ref="E4585:J4585"/>
    <mergeCell ref="K4585:L4585"/>
    <mergeCell ref="K4586:L4586"/>
    <mergeCell ref="M4583:N4583"/>
    <mergeCell ref="O4583:P4583"/>
    <mergeCell ref="C4584:J4584"/>
    <mergeCell ref="M4584:N4584"/>
    <mergeCell ref="O4584:P4584"/>
    <mergeCell ref="K4583:L4583"/>
    <mergeCell ref="K4584:L4584"/>
    <mergeCell ref="C4583:J4583"/>
    <mergeCell ref="M4581:N4581"/>
    <mergeCell ref="O4581:P4581"/>
    <mergeCell ref="C4582:D4582"/>
    <mergeCell ref="E4582:J4582"/>
    <mergeCell ref="M4582:N4582"/>
    <mergeCell ref="O4582:P4582"/>
    <mergeCell ref="K4581:L4581"/>
    <mergeCell ref="K4582:L4582"/>
    <mergeCell ref="C4581:D4581"/>
    <mergeCell ref="E4581:J4581"/>
    <mergeCell ref="M4579:N4579"/>
    <mergeCell ref="O4579:P4579"/>
    <mergeCell ref="M4580:N4580"/>
    <mergeCell ref="O4580:P4580"/>
    <mergeCell ref="K4579:L4579"/>
    <mergeCell ref="K4580:L4580"/>
    <mergeCell ref="C4580:D4580"/>
    <mergeCell ref="M4577:N4577"/>
    <mergeCell ref="O4577:P4577"/>
    <mergeCell ref="C4578:D4578"/>
    <mergeCell ref="E4578:J4578"/>
    <mergeCell ref="M4578:N4578"/>
    <mergeCell ref="O4578:P4578"/>
    <mergeCell ref="K4578:L4578"/>
    <mergeCell ref="K4577:L4577"/>
    <mergeCell ref="C4577:D4577"/>
    <mergeCell ref="M4575:N4575"/>
    <mergeCell ref="O4575:P4575"/>
    <mergeCell ref="M4576:N4576"/>
    <mergeCell ref="O4576:P4576"/>
    <mergeCell ref="M4573:N4573"/>
    <mergeCell ref="O4573:P4573"/>
    <mergeCell ref="A4574:B4574"/>
    <mergeCell ref="C4574:D4574"/>
    <mergeCell ref="E4574:J4574"/>
    <mergeCell ref="M4574:N4574"/>
    <mergeCell ref="O4574:P4574"/>
    <mergeCell ref="K4573:L4573"/>
    <mergeCell ref="A4573:B4573"/>
    <mergeCell ref="C4573:D4573"/>
    <mergeCell ref="E4573:J4573"/>
    <mergeCell ref="M4572:N4572"/>
    <mergeCell ref="O4572:P4572"/>
    <mergeCell ref="K4571:L4571"/>
    <mergeCell ref="K4572:L4572"/>
    <mergeCell ref="C4571:D4571"/>
    <mergeCell ref="E4571:J4571"/>
    <mergeCell ref="M4570:N4570"/>
    <mergeCell ref="O4570:P4570"/>
    <mergeCell ref="K4569:L4569"/>
    <mergeCell ref="K4570:L4570"/>
    <mergeCell ref="M4571:N4571"/>
    <mergeCell ref="O4571:P4571"/>
    <mergeCell ref="K4565:L4565"/>
    <mergeCell ref="K4566:L4566"/>
    <mergeCell ref="M4569:N4569"/>
    <mergeCell ref="O4569:P4569"/>
    <mergeCell ref="M4567:N4567"/>
    <mergeCell ref="O4567:P4567"/>
    <mergeCell ref="M4568:N4568"/>
    <mergeCell ref="O4568:P4568"/>
    <mergeCell ref="M4563:N4563"/>
    <mergeCell ref="O4563:P4563"/>
    <mergeCell ref="M4565:N4565"/>
    <mergeCell ref="O4565:P4565"/>
    <mergeCell ref="M4566:N4566"/>
    <mergeCell ref="O4566:P4566"/>
    <mergeCell ref="M4564:N4564"/>
    <mergeCell ref="O4564:P4564"/>
    <mergeCell ref="E4559:J4559"/>
    <mergeCell ref="K4563:L4563"/>
    <mergeCell ref="M4561:N4561"/>
    <mergeCell ref="O4561:P4561"/>
    <mergeCell ref="C4562:D4562"/>
    <mergeCell ref="E4562:J4562"/>
    <mergeCell ref="M4562:N4562"/>
    <mergeCell ref="O4562:P4562"/>
    <mergeCell ref="K4561:L4561"/>
    <mergeCell ref="K4562:L4562"/>
    <mergeCell ref="M4559:N4559"/>
    <mergeCell ref="O4559:P4559"/>
    <mergeCell ref="M4560:N4560"/>
    <mergeCell ref="O4560:P4560"/>
    <mergeCell ref="K4559:L4559"/>
    <mergeCell ref="K4560:L4560"/>
    <mergeCell ref="M4557:N4557"/>
    <mergeCell ref="O4557:P4557"/>
    <mergeCell ref="M4558:N4558"/>
    <mergeCell ref="O4558:P4558"/>
    <mergeCell ref="K4557:L4557"/>
    <mergeCell ref="C4557:D4557"/>
    <mergeCell ref="E4557:J4557"/>
    <mergeCell ref="K4558:L4558"/>
    <mergeCell ref="E4558:J4558"/>
    <mergeCell ref="M4555:N4555"/>
    <mergeCell ref="O4555:P4555"/>
    <mergeCell ref="M4556:N4556"/>
    <mergeCell ref="O4556:P4556"/>
    <mergeCell ref="K4555:L4555"/>
    <mergeCell ref="K4556:L4556"/>
    <mergeCell ref="M4553:N4553"/>
    <mergeCell ref="O4553:P4553"/>
    <mergeCell ref="A4554:B4554"/>
    <mergeCell ref="C4554:D4554"/>
    <mergeCell ref="E4554:J4554"/>
    <mergeCell ref="M4554:N4554"/>
    <mergeCell ref="O4554:P4554"/>
    <mergeCell ref="K4554:L4554"/>
    <mergeCell ref="M4551:N4551"/>
    <mergeCell ref="O4551:P4551"/>
    <mergeCell ref="C4552:D4552"/>
    <mergeCell ref="E4552:J4552"/>
    <mergeCell ref="M4552:N4552"/>
    <mergeCell ref="O4552:P4552"/>
    <mergeCell ref="M4549:N4549"/>
    <mergeCell ref="O4549:P4549"/>
    <mergeCell ref="A4550:B4550"/>
    <mergeCell ref="M4550:N4550"/>
    <mergeCell ref="O4550:P4550"/>
    <mergeCell ref="A4548:B4548"/>
    <mergeCell ref="C4548:D4548"/>
    <mergeCell ref="E4548:J4548"/>
    <mergeCell ref="M4548:N4548"/>
    <mergeCell ref="O4548:P4548"/>
    <mergeCell ref="M4546:N4546"/>
    <mergeCell ref="O4546:P4546"/>
    <mergeCell ref="A4547:B4547"/>
    <mergeCell ref="C4547:D4547"/>
    <mergeCell ref="E4547:J4547"/>
    <mergeCell ref="M4547:N4547"/>
    <mergeCell ref="O4547:P4547"/>
    <mergeCell ref="C4546:D4546"/>
    <mergeCell ref="M4544:N4544"/>
    <mergeCell ref="O4544:P4544"/>
    <mergeCell ref="A4545:B4545"/>
    <mergeCell ref="M4545:N4545"/>
    <mergeCell ref="O4545:P4545"/>
    <mergeCell ref="A4543:B4543"/>
    <mergeCell ref="C4543:D4543"/>
    <mergeCell ref="E4543:J4543"/>
    <mergeCell ref="M4543:N4543"/>
    <mergeCell ref="O4543:P4543"/>
    <mergeCell ref="K4543:L4543"/>
    <mergeCell ref="A4542:B4542"/>
    <mergeCell ref="C4542:D4542"/>
    <mergeCell ref="E4542:J4542"/>
    <mergeCell ref="M4542:N4542"/>
    <mergeCell ref="O4542:P4542"/>
    <mergeCell ref="K4542:L4542"/>
    <mergeCell ref="M4540:N4540"/>
    <mergeCell ref="O4540:P4540"/>
    <mergeCell ref="A4541:B4541"/>
    <mergeCell ref="M4541:N4541"/>
    <mergeCell ref="O4541:P4541"/>
    <mergeCell ref="M4538:N4538"/>
    <mergeCell ref="O4538:P4538"/>
    <mergeCell ref="C4539:D4539"/>
    <mergeCell ref="E4539:J4539"/>
    <mergeCell ref="M4539:N4539"/>
    <mergeCell ref="O4539:P4539"/>
    <mergeCell ref="M4536:N4536"/>
    <mergeCell ref="O4536:P4536"/>
    <mergeCell ref="A4537:B4537"/>
    <mergeCell ref="C4537:D4537"/>
    <mergeCell ref="E4537:J4537"/>
    <mergeCell ref="M4537:N4537"/>
    <mergeCell ref="O4537:P4537"/>
    <mergeCell ref="K4536:L4536"/>
    <mergeCell ref="K4537:L4537"/>
    <mergeCell ref="M4534:N4534"/>
    <mergeCell ref="O4534:P4534"/>
    <mergeCell ref="C4535:D4535"/>
    <mergeCell ref="E4535:J4535"/>
    <mergeCell ref="M4535:N4535"/>
    <mergeCell ref="O4535:P4535"/>
    <mergeCell ref="K4534:L4534"/>
    <mergeCell ref="K4535:L4535"/>
    <mergeCell ref="M4532:N4532"/>
    <mergeCell ref="O4532:P4532"/>
    <mergeCell ref="C4533:D4533"/>
    <mergeCell ref="E4533:J4533"/>
    <mergeCell ref="M4533:N4533"/>
    <mergeCell ref="O4533:P4533"/>
    <mergeCell ref="K4532:L4532"/>
    <mergeCell ref="K4533:L4533"/>
    <mergeCell ref="E4532:J4532"/>
    <mergeCell ref="M4530:N4530"/>
    <mergeCell ref="O4530:P4530"/>
    <mergeCell ref="M4531:N4531"/>
    <mergeCell ref="O4531:P4531"/>
    <mergeCell ref="C4531:D4531"/>
    <mergeCell ref="E4531:J4531"/>
    <mergeCell ref="K4530:L4530"/>
    <mergeCell ref="K4531:L4531"/>
    <mergeCell ref="M4528:N4528"/>
    <mergeCell ref="O4528:P4528"/>
    <mergeCell ref="A4529:B4529"/>
    <mergeCell ref="C4529:D4529"/>
    <mergeCell ref="E4529:J4529"/>
    <mergeCell ref="M4529:N4529"/>
    <mergeCell ref="O4529:P4529"/>
    <mergeCell ref="K4528:L4528"/>
    <mergeCell ref="K4529:L4529"/>
    <mergeCell ref="M4526:N4526"/>
    <mergeCell ref="O4526:P4526"/>
    <mergeCell ref="M4527:N4527"/>
    <mergeCell ref="O4527:P4527"/>
    <mergeCell ref="C4526:D4526"/>
    <mergeCell ref="E4526:J4526"/>
    <mergeCell ref="K4526:L4526"/>
    <mergeCell ref="K4527:L4527"/>
    <mergeCell ref="M4524:N4524"/>
    <mergeCell ref="O4524:P4524"/>
    <mergeCell ref="M4525:N4525"/>
    <mergeCell ref="O4525:P4525"/>
    <mergeCell ref="K4524:L4524"/>
    <mergeCell ref="C4525:D4525"/>
    <mergeCell ref="E4525:J4525"/>
    <mergeCell ref="C4524:D4524"/>
    <mergeCell ref="K4525:L4525"/>
    <mergeCell ref="E4524:J4524"/>
    <mergeCell ref="M4522:N4522"/>
    <mergeCell ref="O4522:P4522"/>
    <mergeCell ref="C4523:D4523"/>
    <mergeCell ref="E4523:J4523"/>
    <mergeCell ref="M4523:N4523"/>
    <mergeCell ref="O4523:P4523"/>
    <mergeCell ref="K4522:L4522"/>
    <mergeCell ref="K4523:L4523"/>
    <mergeCell ref="C4522:D4522"/>
    <mergeCell ref="E4522:J4522"/>
    <mergeCell ref="M4520:N4520"/>
    <mergeCell ref="O4520:P4520"/>
    <mergeCell ref="C4521:D4521"/>
    <mergeCell ref="E4521:J4521"/>
    <mergeCell ref="M4521:N4521"/>
    <mergeCell ref="O4521:P4521"/>
    <mergeCell ref="K4520:L4520"/>
    <mergeCell ref="K4521:L4521"/>
    <mergeCell ref="M4518:N4518"/>
    <mergeCell ref="O4518:P4518"/>
    <mergeCell ref="M4519:N4519"/>
    <mergeCell ref="O4519:P4519"/>
    <mergeCell ref="K4519:L4519"/>
    <mergeCell ref="M4516:N4516"/>
    <mergeCell ref="O4516:P4516"/>
    <mergeCell ref="M4517:N4517"/>
    <mergeCell ref="O4517:P4517"/>
    <mergeCell ref="K4516:L4516"/>
    <mergeCell ref="M4514:N4514"/>
    <mergeCell ref="O4514:P4514"/>
    <mergeCell ref="C4515:D4515"/>
    <mergeCell ref="E4515:J4515"/>
    <mergeCell ref="M4515:N4515"/>
    <mergeCell ref="O4515:P4515"/>
    <mergeCell ref="K4514:L4514"/>
    <mergeCell ref="K4515:L4515"/>
    <mergeCell ref="C4514:D4514"/>
    <mergeCell ref="E4514:J4514"/>
    <mergeCell ref="M4512:N4512"/>
    <mergeCell ref="O4512:P4512"/>
    <mergeCell ref="M4513:N4513"/>
    <mergeCell ref="O4513:P4513"/>
    <mergeCell ref="K4512:L4512"/>
    <mergeCell ref="K4513:L4513"/>
    <mergeCell ref="M4510:N4510"/>
    <mergeCell ref="O4510:P4510"/>
    <mergeCell ref="C4511:D4511"/>
    <mergeCell ref="E4511:J4511"/>
    <mergeCell ref="M4511:N4511"/>
    <mergeCell ref="O4511:P4511"/>
    <mergeCell ref="K4510:L4510"/>
    <mergeCell ref="K4511:L4511"/>
    <mergeCell ref="C4510:D4510"/>
    <mergeCell ref="E4510:J4510"/>
    <mergeCell ref="M4508:N4508"/>
    <mergeCell ref="O4508:P4508"/>
    <mergeCell ref="C4509:D4509"/>
    <mergeCell ref="E4509:J4509"/>
    <mergeCell ref="M4509:N4509"/>
    <mergeCell ref="O4509:P4509"/>
    <mergeCell ref="K4508:L4508"/>
    <mergeCell ref="K4509:L4509"/>
    <mergeCell ref="M4506:N4506"/>
    <mergeCell ref="O4506:P4506"/>
    <mergeCell ref="M4507:N4507"/>
    <mergeCell ref="O4507:P4507"/>
    <mergeCell ref="K4506:L4506"/>
    <mergeCell ref="K4507:L4507"/>
    <mergeCell ref="M4505:N4505"/>
    <mergeCell ref="O4505:P4505"/>
    <mergeCell ref="K4504:L4504"/>
    <mergeCell ref="K4505:L4505"/>
    <mergeCell ref="M4503:N4503"/>
    <mergeCell ref="O4503:P4503"/>
    <mergeCell ref="M4504:N4504"/>
    <mergeCell ref="O4504:P4504"/>
    <mergeCell ref="K4503:L4503"/>
    <mergeCell ref="M4501:N4501"/>
    <mergeCell ref="O4501:P4501"/>
    <mergeCell ref="M4502:N4502"/>
    <mergeCell ref="O4502:P4502"/>
    <mergeCell ref="C4502:D4502"/>
    <mergeCell ref="E4502:J4502"/>
    <mergeCell ref="K4501:L4501"/>
    <mergeCell ref="K4502:L4502"/>
    <mergeCell ref="M4499:N4499"/>
    <mergeCell ref="O4499:P4499"/>
    <mergeCell ref="M4500:N4500"/>
    <mergeCell ref="O4500:P4500"/>
    <mergeCell ref="C4499:J4499"/>
    <mergeCell ref="C4500:J4500"/>
    <mergeCell ref="K4499:L4499"/>
    <mergeCell ref="K4500:L4500"/>
    <mergeCell ref="M4497:N4497"/>
    <mergeCell ref="O4497:P4497"/>
    <mergeCell ref="C4498:D4498"/>
    <mergeCell ref="E4498:J4498"/>
    <mergeCell ref="M4498:N4498"/>
    <mergeCell ref="O4498:P4498"/>
    <mergeCell ref="K4497:L4497"/>
    <mergeCell ref="K4498:L4498"/>
    <mergeCell ref="C4497:D4497"/>
    <mergeCell ref="M4495:N4495"/>
    <mergeCell ref="O4495:P4495"/>
    <mergeCell ref="C4496:D4496"/>
    <mergeCell ref="E4496:J4496"/>
    <mergeCell ref="M4496:N4496"/>
    <mergeCell ref="O4496:P4496"/>
    <mergeCell ref="K4495:L4495"/>
    <mergeCell ref="K4496:L4496"/>
    <mergeCell ref="E4495:J4495"/>
    <mergeCell ref="M4493:N4493"/>
    <mergeCell ref="O4493:P4493"/>
    <mergeCell ref="C4494:D4494"/>
    <mergeCell ref="E4494:J4494"/>
    <mergeCell ref="M4494:N4494"/>
    <mergeCell ref="O4494:P4494"/>
    <mergeCell ref="K4493:L4493"/>
    <mergeCell ref="K4494:L4494"/>
    <mergeCell ref="E4493:J4493"/>
    <mergeCell ref="C4493:D4493"/>
    <mergeCell ref="M4491:N4491"/>
    <mergeCell ref="O4491:P4491"/>
    <mergeCell ref="C4492:D4492"/>
    <mergeCell ref="E4492:J4492"/>
    <mergeCell ref="M4492:N4492"/>
    <mergeCell ref="O4492:P4492"/>
    <mergeCell ref="K4491:L4491"/>
    <mergeCell ref="K4492:L4492"/>
    <mergeCell ref="E4491:J4491"/>
    <mergeCell ref="M4489:N4489"/>
    <mergeCell ref="O4489:P4489"/>
    <mergeCell ref="C4490:D4490"/>
    <mergeCell ref="E4490:J4490"/>
    <mergeCell ref="M4490:N4490"/>
    <mergeCell ref="O4490:P4490"/>
    <mergeCell ref="K4489:L4489"/>
    <mergeCell ref="K4490:L4490"/>
    <mergeCell ref="M4487:N4487"/>
    <mergeCell ref="O4487:P4487"/>
    <mergeCell ref="A4488:B4488"/>
    <mergeCell ref="M4488:N4488"/>
    <mergeCell ref="O4488:P4488"/>
    <mergeCell ref="C4488:J4488"/>
    <mergeCell ref="K4487:L4487"/>
    <mergeCell ref="K4488:L4488"/>
    <mergeCell ref="M4485:N4485"/>
    <mergeCell ref="O4485:P4485"/>
    <mergeCell ref="M4486:N4486"/>
    <mergeCell ref="O4486:P4486"/>
    <mergeCell ref="K4485:L4485"/>
    <mergeCell ref="C4486:D4486"/>
    <mergeCell ref="E4486:J4486"/>
    <mergeCell ref="K4486:L4486"/>
    <mergeCell ref="C4485:D4485"/>
    <mergeCell ref="E4485:J4485"/>
    <mergeCell ref="M4483:N4483"/>
    <mergeCell ref="O4483:P4483"/>
    <mergeCell ref="C4484:D4484"/>
    <mergeCell ref="E4484:J4484"/>
    <mergeCell ref="M4484:N4484"/>
    <mergeCell ref="O4484:P4484"/>
    <mergeCell ref="K4483:L4483"/>
    <mergeCell ref="K4484:L4484"/>
    <mergeCell ref="C4483:D4483"/>
    <mergeCell ref="E4483:J4483"/>
    <mergeCell ref="M4481:N4481"/>
    <mergeCell ref="O4481:P4481"/>
    <mergeCell ref="M4482:N4482"/>
    <mergeCell ref="O4482:P4482"/>
    <mergeCell ref="K4481:L4481"/>
    <mergeCell ref="K4482:L4482"/>
    <mergeCell ref="M4479:N4479"/>
    <mergeCell ref="O4479:P4479"/>
    <mergeCell ref="M4480:N4480"/>
    <mergeCell ref="O4480:P4480"/>
    <mergeCell ref="K4480:L4480"/>
    <mergeCell ref="C4479:D4479"/>
    <mergeCell ref="E4479:J4479"/>
    <mergeCell ref="K4479:L4479"/>
    <mergeCell ref="M4477:N4477"/>
    <mergeCell ref="O4477:P4477"/>
    <mergeCell ref="M4478:N4478"/>
    <mergeCell ref="O4478:P4478"/>
    <mergeCell ref="C4478:D4478"/>
    <mergeCell ref="E4478:J4478"/>
    <mergeCell ref="K4477:L4477"/>
    <mergeCell ref="K4478:L4478"/>
    <mergeCell ref="M4475:N4475"/>
    <mergeCell ref="O4475:P4475"/>
    <mergeCell ref="A4476:B4476"/>
    <mergeCell ref="C4476:J4476"/>
    <mergeCell ref="M4476:N4476"/>
    <mergeCell ref="O4476:P4476"/>
    <mergeCell ref="K4475:L4475"/>
    <mergeCell ref="K4476:L4476"/>
    <mergeCell ref="A4475:B4475"/>
    <mergeCell ref="C4475:D4475"/>
    <mergeCell ref="M4473:N4473"/>
    <mergeCell ref="O4473:P4473"/>
    <mergeCell ref="M4474:N4474"/>
    <mergeCell ref="O4474:P4474"/>
    <mergeCell ref="K4473:L4473"/>
    <mergeCell ref="K4474:L4474"/>
    <mergeCell ref="M4471:N4471"/>
    <mergeCell ref="O4471:P4471"/>
    <mergeCell ref="C4472:D4472"/>
    <mergeCell ref="E4472:J4472"/>
    <mergeCell ref="M4472:N4472"/>
    <mergeCell ref="O4472:P4472"/>
    <mergeCell ref="K4471:L4471"/>
    <mergeCell ref="K4472:L4472"/>
    <mergeCell ref="M4469:N4469"/>
    <mergeCell ref="O4469:P4469"/>
    <mergeCell ref="M4470:N4470"/>
    <mergeCell ref="O4470:P4470"/>
    <mergeCell ref="K4469:L4469"/>
    <mergeCell ref="K4470:L4470"/>
    <mergeCell ref="M4467:N4467"/>
    <mergeCell ref="O4467:P4467"/>
    <mergeCell ref="C4468:D4468"/>
    <mergeCell ref="E4468:J4468"/>
    <mergeCell ref="M4468:N4468"/>
    <mergeCell ref="O4468:P4468"/>
    <mergeCell ref="K4467:L4467"/>
    <mergeCell ref="K4468:L4468"/>
    <mergeCell ref="M4465:N4465"/>
    <mergeCell ref="O4465:P4465"/>
    <mergeCell ref="C4466:D4466"/>
    <mergeCell ref="E4466:J4466"/>
    <mergeCell ref="M4466:N4466"/>
    <mergeCell ref="O4466:P4466"/>
    <mergeCell ref="K4465:L4465"/>
    <mergeCell ref="K4466:L4466"/>
    <mergeCell ref="M4463:N4463"/>
    <mergeCell ref="O4463:P4463"/>
    <mergeCell ref="C4464:D4464"/>
    <mergeCell ref="E4464:J4464"/>
    <mergeCell ref="M4464:N4464"/>
    <mergeCell ref="O4464:P4464"/>
    <mergeCell ref="K4463:L4463"/>
    <mergeCell ref="K4464:L4464"/>
    <mergeCell ref="M4461:N4461"/>
    <mergeCell ref="O4461:P4461"/>
    <mergeCell ref="A4462:B4462"/>
    <mergeCell ref="C4462:D4462"/>
    <mergeCell ref="E4462:J4462"/>
    <mergeCell ref="M4462:N4462"/>
    <mergeCell ref="O4462:P4462"/>
    <mergeCell ref="K4462:L4462"/>
    <mergeCell ref="M4459:N4459"/>
    <mergeCell ref="O4459:P4459"/>
    <mergeCell ref="C4460:J4460"/>
    <mergeCell ref="M4460:N4460"/>
    <mergeCell ref="O4460:P4460"/>
    <mergeCell ref="K4459:L4459"/>
    <mergeCell ref="M4457:N4457"/>
    <mergeCell ref="O4457:P4457"/>
    <mergeCell ref="C4458:D4458"/>
    <mergeCell ref="E4458:J4458"/>
    <mergeCell ref="M4458:N4458"/>
    <mergeCell ref="O4458:P4458"/>
    <mergeCell ref="C4457:D4457"/>
    <mergeCell ref="E4457:J4457"/>
    <mergeCell ref="K4457:L4457"/>
    <mergeCell ref="K4458:L4458"/>
    <mergeCell ref="M4455:N4455"/>
    <mergeCell ref="O4455:P4455"/>
    <mergeCell ref="A4456:B4456"/>
    <mergeCell ref="M4456:N4456"/>
    <mergeCell ref="O4456:P4456"/>
    <mergeCell ref="A4455:B4455"/>
    <mergeCell ref="K4455:L4455"/>
    <mergeCell ref="K4456:L4456"/>
    <mergeCell ref="M4453:N4453"/>
    <mergeCell ref="O4453:P4453"/>
    <mergeCell ref="C4454:D4454"/>
    <mergeCell ref="E4454:J4454"/>
    <mergeCell ref="M4454:N4454"/>
    <mergeCell ref="O4454:P4454"/>
    <mergeCell ref="K4454:L4454"/>
    <mergeCell ref="K4453:L4453"/>
    <mergeCell ref="E4453:J4453"/>
    <mergeCell ref="M4451:N4451"/>
    <mergeCell ref="O4451:P4451"/>
    <mergeCell ref="A4452:B4452"/>
    <mergeCell ref="C4452:D4452"/>
    <mergeCell ref="E4452:J4452"/>
    <mergeCell ref="M4452:N4452"/>
    <mergeCell ref="O4452:P4452"/>
    <mergeCell ref="C4451:D4451"/>
    <mergeCell ref="K4451:L4451"/>
    <mergeCell ref="K4452:L4452"/>
    <mergeCell ref="M4449:N4449"/>
    <mergeCell ref="O4449:P4449"/>
    <mergeCell ref="A4450:B4450"/>
    <mergeCell ref="M4450:N4450"/>
    <mergeCell ref="O4450:P4450"/>
    <mergeCell ref="C4450:D4450"/>
    <mergeCell ref="E4450:J4450"/>
    <mergeCell ref="K4450:L4450"/>
    <mergeCell ref="K4449:L4449"/>
    <mergeCell ref="A4449:B4449"/>
    <mergeCell ref="M4446:N4446"/>
    <mergeCell ref="O4446:P4446"/>
    <mergeCell ref="A4447:B4447"/>
    <mergeCell ref="C4447:D4447"/>
    <mergeCell ref="E4447:J4447"/>
    <mergeCell ref="K4446:L4446"/>
    <mergeCell ref="K4447:L4447"/>
    <mergeCell ref="M4448:N4448"/>
    <mergeCell ref="E4443:J4443"/>
    <mergeCell ref="M4443:N4443"/>
    <mergeCell ref="O4443:P4443"/>
    <mergeCell ref="K4443:L4443"/>
    <mergeCell ref="M4447:N4447"/>
    <mergeCell ref="O4447:P4447"/>
    <mergeCell ref="M4444:N4444"/>
    <mergeCell ref="O4444:P4444"/>
    <mergeCell ref="O4448:P4448"/>
    <mergeCell ref="M4445:N4445"/>
    <mergeCell ref="O4445:P4445"/>
    <mergeCell ref="M4442:N4442"/>
    <mergeCell ref="O4442:P4442"/>
    <mergeCell ref="K4442:L4442"/>
    <mergeCell ref="C4440:D4440"/>
    <mergeCell ref="E4440:J4440"/>
    <mergeCell ref="M4440:N4440"/>
    <mergeCell ref="O4440:P4440"/>
    <mergeCell ref="M4441:N4441"/>
    <mergeCell ref="O4441:P4441"/>
    <mergeCell ref="E4441:J4441"/>
    <mergeCell ref="M4438:N4438"/>
    <mergeCell ref="O4438:P4438"/>
    <mergeCell ref="C4439:D4439"/>
    <mergeCell ref="E4439:J4439"/>
    <mergeCell ref="M4439:N4439"/>
    <mergeCell ref="O4439:P4439"/>
    <mergeCell ref="K4438:L4438"/>
    <mergeCell ref="K4439:L4439"/>
    <mergeCell ref="M4436:N4436"/>
    <mergeCell ref="O4436:P4436"/>
    <mergeCell ref="A4437:B4437"/>
    <mergeCell ref="C4437:D4437"/>
    <mergeCell ref="E4437:J4437"/>
    <mergeCell ref="M4437:N4437"/>
    <mergeCell ref="O4437:P4437"/>
    <mergeCell ref="K4436:L4436"/>
    <mergeCell ref="K4437:L4437"/>
    <mergeCell ref="C4436:D4436"/>
    <mergeCell ref="M4434:N4434"/>
    <mergeCell ref="O4434:P4434"/>
    <mergeCell ref="C4435:D4435"/>
    <mergeCell ref="E4435:J4435"/>
    <mergeCell ref="M4435:N4435"/>
    <mergeCell ref="O4435:P4435"/>
    <mergeCell ref="K4434:L4434"/>
    <mergeCell ref="C4434:D4434"/>
    <mergeCell ref="K4435:L4435"/>
    <mergeCell ref="M4433:N4433"/>
    <mergeCell ref="O4433:P4433"/>
    <mergeCell ref="K4433:L4433"/>
    <mergeCell ref="C4433:J4433"/>
    <mergeCell ref="M4431:N4431"/>
    <mergeCell ref="O4431:P4431"/>
    <mergeCell ref="M4432:N4432"/>
    <mergeCell ref="O4432:P4432"/>
    <mergeCell ref="M4429:N4429"/>
    <mergeCell ref="O4429:P4429"/>
    <mergeCell ref="K4428:L4428"/>
    <mergeCell ref="M4430:N4430"/>
    <mergeCell ref="O4430:P4430"/>
    <mergeCell ref="M4427:N4427"/>
    <mergeCell ref="O4427:P4427"/>
    <mergeCell ref="M4428:N4428"/>
    <mergeCell ref="O4428:P4428"/>
    <mergeCell ref="K4429:L4429"/>
    <mergeCell ref="M4425:N4425"/>
    <mergeCell ref="O4425:P4425"/>
    <mergeCell ref="M4426:N4426"/>
    <mergeCell ref="O4426:P4426"/>
    <mergeCell ref="M4423:N4423"/>
    <mergeCell ref="O4423:P4423"/>
    <mergeCell ref="M4424:N4424"/>
    <mergeCell ref="O4424:P4424"/>
    <mergeCell ref="M4421:N4421"/>
    <mergeCell ref="O4421:P4421"/>
    <mergeCell ref="M4422:N4422"/>
    <mergeCell ref="O4422:P4422"/>
    <mergeCell ref="K4422:L4422"/>
    <mergeCell ref="C4422:D4422"/>
    <mergeCell ref="E4422:J4422"/>
    <mergeCell ref="K4421:L4421"/>
    <mergeCell ref="C4421:D4421"/>
    <mergeCell ref="E4421:J4421"/>
    <mergeCell ref="M4419:N4419"/>
    <mergeCell ref="O4419:P4419"/>
    <mergeCell ref="A4420:B4420"/>
    <mergeCell ref="C4420:D4420"/>
    <mergeCell ref="E4420:J4420"/>
    <mergeCell ref="M4420:N4420"/>
    <mergeCell ref="O4420:P4420"/>
    <mergeCell ref="K4419:L4419"/>
    <mergeCell ref="C4419:D4419"/>
    <mergeCell ref="K4420:L4420"/>
    <mergeCell ref="M4417:N4417"/>
    <mergeCell ref="O4417:P4417"/>
    <mergeCell ref="C4418:D4418"/>
    <mergeCell ref="E4418:J4418"/>
    <mergeCell ref="M4418:N4418"/>
    <mergeCell ref="O4418:P4418"/>
    <mergeCell ref="K4417:L4417"/>
    <mergeCell ref="K4418:L4418"/>
    <mergeCell ref="E4417:J4417"/>
    <mergeCell ref="M4415:N4415"/>
    <mergeCell ref="O4415:P4415"/>
    <mergeCell ref="C4416:D4416"/>
    <mergeCell ref="E4416:J4416"/>
    <mergeCell ref="M4416:N4416"/>
    <mergeCell ref="O4416:P4416"/>
    <mergeCell ref="K4416:L4416"/>
    <mergeCell ref="C4415:D4415"/>
    <mergeCell ref="K4415:L4415"/>
    <mergeCell ref="E4415:J4415"/>
    <mergeCell ref="M4413:N4413"/>
    <mergeCell ref="O4413:P4413"/>
    <mergeCell ref="M4414:N4414"/>
    <mergeCell ref="O4414:P4414"/>
    <mergeCell ref="C4414:D4414"/>
    <mergeCell ref="E4414:J4414"/>
    <mergeCell ref="K4413:L4413"/>
    <mergeCell ref="C4413:D4413"/>
    <mergeCell ref="E4413:J4413"/>
    <mergeCell ref="K4414:L4414"/>
    <mergeCell ref="M4411:N4411"/>
    <mergeCell ref="O4411:P4411"/>
    <mergeCell ref="A4412:B4412"/>
    <mergeCell ref="C4412:D4412"/>
    <mergeCell ref="E4412:J4412"/>
    <mergeCell ref="M4412:N4412"/>
    <mergeCell ref="O4412:P4412"/>
    <mergeCell ref="K4411:L4411"/>
    <mergeCell ref="K4412:L4412"/>
    <mergeCell ref="M4409:N4409"/>
    <mergeCell ref="O4409:P4409"/>
    <mergeCell ref="C4410:J4410"/>
    <mergeCell ref="M4410:N4410"/>
    <mergeCell ref="O4410:P4410"/>
    <mergeCell ref="K4409:L4409"/>
    <mergeCell ref="K4410:L4410"/>
    <mergeCell ref="C4409:D4409"/>
    <mergeCell ref="E4409:J4409"/>
    <mergeCell ref="M4407:N4407"/>
    <mergeCell ref="O4407:P4407"/>
    <mergeCell ref="C4408:D4408"/>
    <mergeCell ref="E4408:J4408"/>
    <mergeCell ref="M4408:N4408"/>
    <mergeCell ref="O4408:P4408"/>
    <mergeCell ref="K4407:L4407"/>
    <mergeCell ref="K4408:L4408"/>
    <mergeCell ref="M4405:N4405"/>
    <mergeCell ref="O4405:P4405"/>
    <mergeCell ref="C4406:D4406"/>
    <mergeCell ref="E4406:J4406"/>
    <mergeCell ref="M4406:N4406"/>
    <mergeCell ref="O4406:P4406"/>
    <mergeCell ref="K4405:L4405"/>
    <mergeCell ref="K4406:L4406"/>
    <mergeCell ref="M4403:N4403"/>
    <mergeCell ref="O4403:P4403"/>
    <mergeCell ref="C4404:D4404"/>
    <mergeCell ref="E4404:J4404"/>
    <mergeCell ref="M4404:N4404"/>
    <mergeCell ref="O4404:P4404"/>
    <mergeCell ref="K4403:L4403"/>
    <mergeCell ref="K4404:L4404"/>
    <mergeCell ref="M4401:N4401"/>
    <mergeCell ref="O4401:P4401"/>
    <mergeCell ref="C4402:D4402"/>
    <mergeCell ref="E4402:J4402"/>
    <mergeCell ref="M4402:N4402"/>
    <mergeCell ref="O4402:P4402"/>
    <mergeCell ref="K4401:L4401"/>
    <mergeCell ref="K4402:L4402"/>
    <mergeCell ref="M4399:N4399"/>
    <mergeCell ref="O4399:P4399"/>
    <mergeCell ref="M4400:N4400"/>
    <mergeCell ref="O4400:P4400"/>
    <mergeCell ref="K4399:L4399"/>
    <mergeCell ref="K4400:L4400"/>
    <mergeCell ref="M4397:N4397"/>
    <mergeCell ref="O4397:P4397"/>
    <mergeCell ref="M4398:N4398"/>
    <mergeCell ref="O4398:P4398"/>
    <mergeCell ref="K4397:L4397"/>
    <mergeCell ref="K4398:L4398"/>
    <mergeCell ref="M4395:N4395"/>
    <mergeCell ref="O4395:P4395"/>
    <mergeCell ref="C4396:D4396"/>
    <mergeCell ref="E4396:J4396"/>
    <mergeCell ref="M4396:N4396"/>
    <mergeCell ref="O4396:P4396"/>
    <mergeCell ref="K4396:L4396"/>
    <mergeCell ref="C4395:D4395"/>
    <mergeCell ref="E4395:J4395"/>
    <mergeCell ref="K4395:L4395"/>
    <mergeCell ref="M4393:N4393"/>
    <mergeCell ref="O4393:P4393"/>
    <mergeCell ref="M4394:N4394"/>
    <mergeCell ref="O4394:P4394"/>
    <mergeCell ref="C4394:D4394"/>
    <mergeCell ref="E4394:J4394"/>
    <mergeCell ref="K4393:L4393"/>
    <mergeCell ref="K4394:L4394"/>
    <mergeCell ref="C4393:D4393"/>
    <mergeCell ref="E4393:J4393"/>
    <mergeCell ref="M4391:N4391"/>
    <mergeCell ref="O4391:P4391"/>
    <mergeCell ref="M4392:N4392"/>
    <mergeCell ref="O4392:P4392"/>
    <mergeCell ref="K4391:L4391"/>
    <mergeCell ref="K4392:L4392"/>
    <mergeCell ref="M4389:N4389"/>
    <mergeCell ref="O4389:P4389"/>
    <mergeCell ref="C4390:D4390"/>
    <mergeCell ref="E4390:J4390"/>
    <mergeCell ref="M4390:N4390"/>
    <mergeCell ref="O4390:P4390"/>
    <mergeCell ref="K4389:L4389"/>
    <mergeCell ref="K4390:L4390"/>
    <mergeCell ref="M4387:N4387"/>
    <mergeCell ref="O4387:P4387"/>
    <mergeCell ref="C4388:D4388"/>
    <mergeCell ref="E4388:J4388"/>
    <mergeCell ref="M4388:N4388"/>
    <mergeCell ref="O4388:P4388"/>
    <mergeCell ref="K4387:L4387"/>
    <mergeCell ref="K4388:L4388"/>
    <mergeCell ref="M4385:N4385"/>
    <mergeCell ref="O4385:P4385"/>
    <mergeCell ref="M4386:N4386"/>
    <mergeCell ref="O4386:P4386"/>
    <mergeCell ref="K4386:L4386"/>
    <mergeCell ref="M4383:N4383"/>
    <mergeCell ref="O4383:P4383"/>
    <mergeCell ref="M4384:N4384"/>
    <mergeCell ref="O4384:P4384"/>
    <mergeCell ref="K4383:L4383"/>
    <mergeCell ref="M4381:N4381"/>
    <mergeCell ref="O4381:P4381"/>
    <mergeCell ref="C4382:D4382"/>
    <mergeCell ref="E4382:J4382"/>
    <mergeCell ref="M4382:N4382"/>
    <mergeCell ref="O4382:P4382"/>
    <mergeCell ref="K4381:L4381"/>
    <mergeCell ref="K4382:L4382"/>
    <mergeCell ref="M4379:N4379"/>
    <mergeCell ref="O4379:P4379"/>
    <mergeCell ref="M4380:N4380"/>
    <mergeCell ref="O4380:P4380"/>
    <mergeCell ref="K4379:L4379"/>
    <mergeCell ref="K4380:L4380"/>
    <mergeCell ref="M4377:N4377"/>
    <mergeCell ref="O4377:P4377"/>
    <mergeCell ref="C4378:D4378"/>
    <mergeCell ref="E4378:J4378"/>
    <mergeCell ref="M4378:N4378"/>
    <mergeCell ref="O4378:P4378"/>
    <mergeCell ref="K4377:L4377"/>
    <mergeCell ref="K4378:L4378"/>
    <mergeCell ref="M4375:N4375"/>
    <mergeCell ref="O4375:P4375"/>
    <mergeCell ref="C4376:J4376"/>
    <mergeCell ref="M4376:N4376"/>
    <mergeCell ref="O4376:P4376"/>
    <mergeCell ref="K4376:L4376"/>
    <mergeCell ref="K4375:L4375"/>
    <mergeCell ref="M4373:N4373"/>
    <mergeCell ref="O4373:P4373"/>
    <mergeCell ref="C4374:D4374"/>
    <mergeCell ref="E4374:J4374"/>
    <mergeCell ref="M4374:N4374"/>
    <mergeCell ref="O4374:P4374"/>
    <mergeCell ref="E4373:J4373"/>
    <mergeCell ref="K4373:L4373"/>
    <mergeCell ref="K4374:L4374"/>
    <mergeCell ref="M4371:N4371"/>
    <mergeCell ref="O4371:P4371"/>
    <mergeCell ref="M4372:N4372"/>
    <mergeCell ref="O4372:P4372"/>
    <mergeCell ref="C4372:D4372"/>
    <mergeCell ref="E4372:J4372"/>
    <mergeCell ref="K4371:L4371"/>
    <mergeCell ref="K4372:L4372"/>
    <mergeCell ref="C4371:D4371"/>
    <mergeCell ref="E4371:J4371"/>
    <mergeCell ref="M4369:N4369"/>
    <mergeCell ref="O4369:P4369"/>
    <mergeCell ref="C4370:D4370"/>
    <mergeCell ref="E4370:J4370"/>
    <mergeCell ref="M4370:N4370"/>
    <mergeCell ref="O4370:P4370"/>
    <mergeCell ref="K4369:L4369"/>
    <mergeCell ref="K4370:L4370"/>
    <mergeCell ref="E4369:J4369"/>
    <mergeCell ref="M4367:N4367"/>
    <mergeCell ref="O4367:P4367"/>
    <mergeCell ref="C4368:D4368"/>
    <mergeCell ref="E4368:J4368"/>
    <mergeCell ref="M4368:N4368"/>
    <mergeCell ref="O4368:P4368"/>
    <mergeCell ref="K4367:L4367"/>
    <mergeCell ref="K4368:L4368"/>
    <mergeCell ref="E4367:J4367"/>
    <mergeCell ref="M4366:N4366"/>
    <mergeCell ref="O4366:P4366"/>
    <mergeCell ref="K4366:L4366"/>
    <mergeCell ref="M4364:N4364"/>
    <mergeCell ref="O4364:P4364"/>
    <mergeCell ref="M4365:N4365"/>
    <mergeCell ref="O4365:P4365"/>
    <mergeCell ref="M4362:N4362"/>
    <mergeCell ref="O4362:P4362"/>
    <mergeCell ref="K4362:L4362"/>
    <mergeCell ref="C4363:D4363"/>
    <mergeCell ref="E4363:J4363"/>
    <mergeCell ref="M4363:N4363"/>
    <mergeCell ref="O4363:P4363"/>
    <mergeCell ref="K4363:L4363"/>
    <mergeCell ref="M4360:N4360"/>
    <mergeCell ref="O4360:P4360"/>
    <mergeCell ref="M4361:N4361"/>
    <mergeCell ref="O4361:P4361"/>
    <mergeCell ref="M4358:N4358"/>
    <mergeCell ref="O4358:P4358"/>
    <mergeCell ref="M4359:N4359"/>
    <mergeCell ref="O4359:P4359"/>
    <mergeCell ref="M4356:N4356"/>
    <mergeCell ref="O4356:P4356"/>
    <mergeCell ref="C4357:D4357"/>
    <mergeCell ref="E4357:J4357"/>
    <mergeCell ref="M4357:N4357"/>
    <mergeCell ref="O4357:P4357"/>
    <mergeCell ref="K4356:L4356"/>
    <mergeCell ref="K4357:L4357"/>
    <mergeCell ref="M4354:N4354"/>
    <mergeCell ref="O4354:P4354"/>
    <mergeCell ref="K4354:L4354"/>
    <mergeCell ref="C4355:D4355"/>
    <mergeCell ref="E4355:J4355"/>
    <mergeCell ref="M4355:N4355"/>
    <mergeCell ref="O4355:P4355"/>
    <mergeCell ref="K4355:L4355"/>
    <mergeCell ref="M4352:N4352"/>
    <mergeCell ref="O4352:P4352"/>
    <mergeCell ref="C4353:D4353"/>
    <mergeCell ref="E4353:J4353"/>
    <mergeCell ref="M4353:N4353"/>
    <mergeCell ref="O4353:P4353"/>
    <mergeCell ref="K4353:L4353"/>
    <mergeCell ref="C4352:D4352"/>
    <mergeCell ref="K4352:L4352"/>
    <mergeCell ref="E4352:J4352"/>
    <mergeCell ref="M4350:N4350"/>
    <mergeCell ref="O4350:P4350"/>
    <mergeCell ref="A4351:B4351"/>
    <mergeCell ref="M4351:N4351"/>
    <mergeCell ref="O4351:P4351"/>
    <mergeCell ref="A4350:B4350"/>
    <mergeCell ref="C4351:D4351"/>
    <mergeCell ref="K4351:L4351"/>
    <mergeCell ref="E4351:J4351"/>
    <mergeCell ref="M4348:N4348"/>
    <mergeCell ref="O4348:P4348"/>
    <mergeCell ref="C4349:D4349"/>
    <mergeCell ref="E4349:J4349"/>
    <mergeCell ref="M4349:N4349"/>
    <mergeCell ref="O4349:P4349"/>
    <mergeCell ref="K4348:L4348"/>
    <mergeCell ref="M4346:N4346"/>
    <mergeCell ref="O4346:P4346"/>
    <mergeCell ref="A4347:B4347"/>
    <mergeCell ref="M4347:N4347"/>
    <mergeCell ref="O4347:P4347"/>
    <mergeCell ref="K4346:L4346"/>
    <mergeCell ref="K4347:L4347"/>
    <mergeCell ref="C4346:D4346"/>
    <mergeCell ref="E4346:J4346"/>
    <mergeCell ref="C4347:D4347"/>
    <mergeCell ref="M4344:N4344"/>
    <mergeCell ref="O4344:P4344"/>
    <mergeCell ref="M4345:N4345"/>
    <mergeCell ref="O4345:P4345"/>
    <mergeCell ref="K4344:L4344"/>
    <mergeCell ref="K4345:L4345"/>
    <mergeCell ref="M4342:N4342"/>
    <mergeCell ref="O4342:P4342"/>
    <mergeCell ref="M4343:N4343"/>
    <mergeCell ref="O4343:P4343"/>
    <mergeCell ref="K4342:L4342"/>
    <mergeCell ref="K4343:L4343"/>
    <mergeCell ref="M4340:N4340"/>
    <mergeCell ref="O4340:P4340"/>
    <mergeCell ref="C4341:J4341"/>
    <mergeCell ref="M4341:N4341"/>
    <mergeCell ref="O4341:P4341"/>
    <mergeCell ref="K4340:L4340"/>
    <mergeCell ref="K4341:L4341"/>
    <mergeCell ref="C4340:D4340"/>
    <mergeCell ref="E4340:J4340"/>
    <mergeCell ref="M4338:N4338"/>
    <mergeCell ref="O4338:P4338"/>
    <mergeCell ref="M4339:N4339"/>
    <mergeCell ref="O4339:P4339"/>
    <mergeCell ref="E4338:J4338"/>
    <mergeCell ref="K4338:L4338"/>
    <mergeCell ref="K4339:L4339"/>
    <mergeCell ref="E4339:J4339"/>
    <mergeCell ref="M4336:N4336"/>
    <mergeCell ref="O4336:P4336"/>
    <mergeCell ref="C4337:D4337"/>
    <mergeCell ref="E4337:J4337"/>
    <mergeCell ref="M4337:N4337"/>
    <mergeCell ref="O4337:P4337"/>
    <mergeCell ref="K4336:L4336"/>
    <mergeCell ref="K4337:L4337"/>
    <mergeCell ref="M4334:N4334"/>
    <mergeCell ref="O4334:P4334"/>
    <mergeCell ref="C4335:D4335"/>
    <mergeCell ref="E4335:J4335"/>
    <mergeCell ref="M4335:N4335"/>
    <mergeCell ref="O4335:P4335"/>
    <mergeCell ref="K4334:L4334"/>
    <mergeCell ref="K4335:L4335"/>
    <mergeCell ref="M4332:N4332"/>
    <mergeCell ref="O4332:P4332"/>
    <mergeCell ref="C4333:D4333"/>
    <mergeCell ref="E4333:J4333"/>
    <mergeCell ref="M4333:N4333"/>
    <mergeCell ref="O4333:P4333"/>
    <mergeCell ref="K4333:L4333"/>
    <mergeCell ref="K4332:L4332"/>
    <mergeCell ref="M4330:N4330"/>
    <mergeCell ref="O4330:P4330"/>
    <mergeCell ref="A4331:B4331"/>
    <mergeCell ref="C4331:D4331"/>
    <mergeCell ref="E4331:J4331"/>
    <mergeCell ref="M4331:N4331"/>
    <mergeCell ref="O4331:P4331"/>
    <mergeCell ref="A4330:B4330"/>
    <mergeCell ref="K4330:L4330"/>
    <mergeCell ref="K4331:L4331"/>
    <mergeCell ref="M4328:N4328"/>
    <mergeCell ref="O4328:P4328"/>
    <mergeCell ref="M4329:N4329"/>
    <mergeCell ref="O4329:P4329"/>
    <mergeCell ref="C4328:D4328"/>
    <mergeCell ref="K4328:L4328"/>
    <mergeCell ref="K4329:L4329"/>
    <mergeCell ref="E4328:J4328"/>
    <mergeCell ref="C4329:D4329"/>
    <mergeCell ref="E4329:J4329"/>
    <mergeCell ref="M4326:N4326"/>
    <mergeCell ref="O4326:P4326"/>
    <mergeCell ref="K4326:L4326"/>
    <mergeCell ref="A4327:B4327"/>
    <mergeCell ref="C4327:D4327"/>
    <mergeCell ref="E4327:J4327"/>
    <mergeCell ref="M4327:N4327"/>
    <mergeCell ref="O4327:P4327"/>
    <mergeCell ref="K4327:L4327"/>
    <mergeCell ref="E4326:J4326"/>
    <mergeCell ref="M4324:N4324"/>
    <mergeCell ref="O4324:P4324"/>
    <mergeCell ref="C4325:D4325"/>
    <mergeCell ref="E4325:J4325"/>
    <mergeCell ref="M4325:N4325"/>
    <mergeCell ref="O4325:P4325"/>
    <mergeCell ref="K4325:L4325"/>
    <mergeCell ref="C4324:D4324"/>
    <mergeCell ref="E4324:J4324"/>
    <mergeCell ref="M4322:N4322"/>
    <mergeCell ref="O4322:P4322"/>
    <mergeCell ref="M4323:N4323"/>
    <mergeCell ref="O4323:P4323"/>
    <mergeCell ref="M4320:N4320"/>
    <mergeCell ref="O4320:P4320"/>
    <mergeCell ref="M4321:N4321"/>
    <mergeCell ref="O4321:P4321"/>
    <mergeCell ref="M4318:N4318"/>
    <mergeCell ref="O4318:P4318"/>
    <mergeCell ref="C4319:D4319"/>
    <mergeCell ref="E4319:J4319"/>
    <mergeCell ref="M4319:N4319"/>
    <mergeCell ref="O4319:P4319"/>
    <mergeCell ref="K4319:L4319"/>
    <mergeCell ref="K4318:L4318"/>
    <mergeCell ref="C4318:D4318"/>
    <mergeCell ref="E4318:J4318"/>
    <mergeCell ref="M4316:N4316"/>
    <mergeCell ref="O4316:P4316"/>
    <mergeCell ref="A4317:B4317"/>
    <mergeCell ref="M4317:N4317"/>
    <mergeCell ref="O4317:P4317"/>
    <mergeCell ref="C4316:D4316"/>
    <mergeCell ref="E4316:J4316"/>
    <mergeCell ref="K4316:L4316"/>
    <mergeCell ref="K4317:L4317"/>
    <mergeCell ref="A4316:B4316"/>
    <mergeCell ref="M4314:N4314"/>
    <mergeCell ref="O4314:P4314"/>
    <mergeCell ref="M4315:N4315"/>
    <mergeCell ref="O4315:P4315"/>
    <mergeCell ref="K4314:L4314"/>
    <mergeCell ref="M4312:N4312"/>
    <mergeCell ref="O4312:P4312"/>
    <mergeCell ref="K4315:L4315"/>
    <mergeCell ref="M4313:N4313"/>
    <mergeCell ref="O4313:P4313"/>
    <mergeCell ref="M4310:N4310"/>
    <mergeCell ref="O4310:P4310"/>
    <mergeCell ref="C4311:D4311"/>
    <mergeCell ref="E4311:J4311"/>
    <mergeCell ref="M4311:N4311"/>
    <mergeCell ref="O4311:P4311"/>
    <mergeCell ref="C4310:D4310"/>
    <mergeCell ref="K4310:L4310"/>
    <mergeCell ref="K4311:L4311"/>
    <mergeCell ref="M4308:N4308"/>
    <mergeCell ref="O4308:P4308"/>
    <mergeCell ref="C4309:D4309"/>
    <mergeCell ref="E4309:J4309"/>
    <mergeCell ref="M4309:N4309"/>
    <mergeCell ref="O4309:P4309"/>
    <mergeCell ref="K4308:L4308"/>
    <mergeCell ref="K4309:L4309"/>
    <mergeCell ref="C4308:D4308"/>
    <mergeCell ref="E4308:J4308"/>
    <mergeCell ref="M4306:N4306"/>
    <mergeCell ref="O4306:P4306"/>
    <mergeCell ref="A4307:B4307"/>
    <mergeCell ref="M4307:N4307"/>
    <mergeCell ref="O4307:P4307"/>
    <mergeCell ref="C4306:J4306"/>
    <mergeCell ref="C4307:J4307"/>
    <mergeCell ref="K4306:L4306"/>
    <mergeCell ref="K4307:L4307"/>
    <mergeCell ref="M4304:N4304"/>
    <mergeCell ref="O4304:P4304"/>
    <mergeCell ref="C4305:D4305"/>
    <mergeCell ref="E4305:J4305"/>
    <mergeCell ref="M4305:N4305"/>
    <mergeCell ref="O4305:P4305"/>
    <mergeCell ref="K4304:L4304"/>
    <mergeCell ref="C4304:D4304"/>
    <mergeCell ref="E4304:J4304"/>
    <mergeCell ref="K4305:L4305"/>
    <mergeCell ref="M4302:N4302"/>
    <mergeCell ref="O4302:P4302"/>
    <mergeCell ref="C4303:D4303"/>
    <mergeCell ref="E4303:J4303"/>
    <mergeCell ref="M4303:N4303"/>
    <mergeCell ref="O4303:P4303"/>
    <mergeCell ref="K4303:L4303"/>
    <mergeCell ref="K4302:L4302"/>
    <mergeCell ref="C4302:D4302"/>
    <mergeCell ref="E4302:J4302"/>
    <mergeCell ref="M4300:N4300"/>
    <mergeCell ref="O4300:P4300"/>
    <mergeCell ref="C4301:D4301"/>
    <mergeCell ref="E4301:J4301"/>
    <mergeCell ref="M4301:N4301"/>
    <mergeCell ref="O4301:P4301"/>
    <mergeCell ref="K4300:L4300"/>
    <mergeCell ref="K4301:L4301"/>
    <mergeCell ref="C4300:D4300"/>
    <mergeCell ref="E4300:J4300"/>
    <mergeCell ref="M4298:N4298"/>
    <mergeCell ref="O4298:P4298"/>
    <mergeCell ref="C4299:D4299"/>
    <mergeCell ref="E4299:J4299"/>
    <mergeCell ref="M4299:N4299"/>
    <mergeCell ref="O4299:P4299"/>
    <mergeCell ref="C4298:D4298"/>
    <mergeCell ref="E4298:J4298"/>
    <mergeCell ref="K4298:L4298"/>
    <mergeCell ref="K4299:L4299"/>
    <mergeCell ref="M4296:N4296"/>
    <mergeCell ref="O4296:P4296"/>
    <mergeCell ref="C4297:D4297"/>
    <mergeCell ref="E4297:J4297"/>
    <mergeCell ref="M4297:N4297"/>
    <mergeCell ref="O4297:P4297"/>
    <mergeCell ref="K4296:L4296"/>
    <mergeCell ref="K4297:L4297"/>
    <mergeCell ref="M4294:N4294"/>
    <mergeCell ref="O4294:P4294"/>
    <mergeCell ref="C4295:D4295"/>
    <mergeCell ref="E4295:J4295"/>
    <mergeCell ref="M4295:N4295"/>
    <mergeCell ref="O4295:P4295"/>
    <mergeCell ref="K4294:L4294"/>
    <mergeCell ref="K4295:L4295"/>
    <mergeCell ref="M4292:N4292"/>
    <mergeCell ref="O4292:P4292"/>
    <mergeCell ref="M4293:N4293"/>
    <mergeCell ref="O4293:P4293"/>
    <mergeCell ref="C4292:J4292"/>
    <mergeCell ref="C4293:J4293"/>
    <mergeCell ref="K4292:L4292"/>
    <mergeCell ref="K4293:L4293"/>
    <mergeCell ref="M4290:N4290"/>
    <mergeCell ref="O4290:P4290"/>
    <mergeCell ref="C4291:D4291"/>
    <mergeCell ref="E4291:J4291"/>
    <mergeCell ref="M4291:N4291"/>
    <mergeCell ref="O4291:P4291"/>
    <mergeCell ref="K4290:L4290"/>
    <mergeCell ref="K4291:L4291"/>
    <mergeCell ref="C4290:D4290"/>
    <mergeCell ref="E4290:J4290"/>
    <mergeCell ref="M4288:N4288"/>
    <mergeCell ref="O4288:P4288"/>
    <mergeCell ref="C4289:D4289"/>
    <mergeCell ref="E4289:J4289"/>
    <mergeCell ref="M4289:N4289"/>
    <mergeCell ref="O4289:P4289"/>
    <mergeCell ref="K4288:L4288"/>
    <mergeCell ref="C4288:D4288"/>
    <mergeCell ref="M4286:N4286"/>
    <mergeCell ref="O4286:P4286"/>
    <mergeCell ref="C4287:D4287"/>
    <mergeCell ref="E4287:J4287"/>
    <mergeCell ref="M4287:N4287"/>
    <mergeCell ref="O4287:P4287"/>
    <mergeCell ref="K4287:L4287"/>
    <mergeCell ref="C4286:J4286"/>
    <mergeCell ref="M4284:N4284"/>
    <mergeCell ref="O4284:P4284"/>
    <mergeCell ref="M4285:N4285"/>
    <mergeCell ref="O4285:P4285"/>
    <mergeCell ref="C4285:J4285"/>
    <mergeCell ref="M4282:N4282"/>
    <mergeCell ref="O4282:P4282"/>
    <mergeCell ref="C4283:D4283"/>
    <mergeCell ref="E4283:J4283"/>
    <mergeCell ref="M4283:N4283"/>
    <mergeCell ref="O4283:P4283"/>
    <mergeCell ref="E4282:J4282"/>
    <mergeCell ref="K4282:L4282"/>
    <mergeCell ref="M4280:N4280"/>
    <mergeCell ref="O4280:P4280"/>
    <mergeCell ref="C4281:D4281"/>
    <mergeCell ref="E4281:J4281"/>
    <mergeCell ref="M4281:N4281"/>
    <mergeCell ref="O4281:P4281"/>
    <mergeCell ref="K4280:L4280"/>
    <mergeCell ref="K4281:L4281"/>
    <mergeCell ref="M4278:N4278"/>
    <mergeCell ref="O4278:P4278"/>
    <mergeCell ref="C4279:D4279"/>
    <mergeCell ref="E4279:J4279"/>
    <mergeCell ref="M4279:N4279"/>
    <mergeCell ref="O4279:P4279"/>
    <mergeCell ref="K4278:L4278"/>
    <mergeCell ref="K4279:L4279"/>
    <mergeCell ref="M4276:N4276"/>
    <mergeCell ref="O4276:P4276"/>
    <mergeCell ref="C4277:D4277"/>
    <mergeCell ref="E4277:J4277"/>
    <mergeCell ref="M4277:N4277"/>
    <mergeCell ref="O4277:P4277"/>
    <mergeCell ref="K4276:L4276"/>
    <mergeCell ref="K4277:L4277"/>
    <mergeCell ref="M4274:N4274"/>
    <mergeCell ref="O4274:P4274"/>
    <mergeCell ref="C4275:D4275"/>
    <mergeCell ref="E4275:J4275"/>
    <mergeCell ref="M4275:N4275"/>
    <mergeCell ref="O4275:P4275"/>
    <mergeCell ref="K4274:L4274"/>
    <mergeCell ref="K4275:L4275"/>
    <mergeCell ref="M4272:N4272"/>
    <mergeCell ref="O4272:P4272"/>
    <mergeCell ref="C4273:D4273"/>
    <mergeCell ref="E4273:J4273"/>
    <mergeCell ref="M4273:N4273"/>
    <mergeCell ref="O4273:P4273"/>
    <mergeCell ref="K4272:L4272"/>
    <mergeCell ref="K4273:L4273"/>
    <mergeCell ref="M4270:N4270"/>
    <mergeCell ref="O4270:P4270"/>
    <mergeCell ref="C4271:D4271"/>
    <mergeCell ref="E4271:J4271"/>
    <mergeCell ref="M4271:N4271"/>
    <mergeCell ref="O4271:P4271"/>
    <mergeCell ref="K4270:L4270"/>
    <mergeCell ref="K4271:L4271"/>
    <mergeCell ref="A4269:B4269"/>
    <mergeCell ref="M4269:N4269"/>
    <mergeCell ref="O4269:P4269"/>
    <mergeCell ref="K4269:L4269"/>
    <mergeCell ref="C4269:D4269"/>
    <mergeCell ref="E4269:J4269"/>
    <mergeCell ref="M4267:N4267"/>
    <mergeCell ref="O4267:P4267"/>
    <mergeCell ref="A4268:B4268"/>
    <mergeCell ref="C4268:D4268"/>
    <mergeCell ref="E4268:J4268"/>
    <mergeCell ref="M4268:N4268"/>
    <mergeCell ref="O4268:P4268"/>
    <mergeCell ref="K4268:L4268"/>
    <mergeCell ref="C4267:D4267"/>
    <mergeCell ref="M4265:N4265"/>
    <mergeCell ref="O4265:P4265"/>
    <mergeCell ref="C4266:D4266"/>
    <mergeCell ref="E4266:J4266"/>
    <mergeCell ref="M4266:N4266"/>
    <mergeCell ref="O4266:P4266"/>
    <mergeCell ref="E4265:J4265"/>
    <mergeCell ref="M4263:N4263"/>
    <mergeCell ref="O4263:P4263"/>
    <mergeCell ref="C4264:D4264"/>
    <mergeCell ref="E4264:J4264"/>
    <mergeCell ref="M4264:N4264"/>
    <mergeCell ref="O4264:P4264"/>
    <mergeCell ref="E4263:J4263"/>
    <mergeCell ref="K4263:L4263"/>
    <mergeCell ref="M4261:N4261"/>
    <mergeCell ref="O4261:P4261"/>
    <mergeCell ref="C4262:D4262"/>
    <mergeCell ref="E4262:J4262"/>
    <mergeCell ref="M4262:N4262"/>
    <mergeCell ref="O4262:P4262"/>
    <mergeCell ref="K4261:L4261"/>
    <mergeCell ref="K4262:L4262"/>
    <mergeCell ref="M4259:N4259"/>
    <mergeCell ref="O4259:P4259"/>
    <mergeCell ref="M4260:N4260"/>
    <mergeCell ref="O4260:P4260"/>
    <mergeCell ref="K4259:L4259"/>
    <mergeCell ref="K4260:L4260"/>
    <mergeCell ref="M4257:N4257"/>
    <mergeCell ref="O4257:P4257"/>
    <mergeCell ref="C4258:D4258"/>
    <mergeCell ref="E4258:J4258"/>
    <mergeCell ref="M4258:N4258"/>
    <mergeCell ref="O4258:P4258"/>
    <mergeCell ref="K4257:L4257"/>
    <mergeCell ref="K4258:L4258"/>
    <mergeCell ref="M4255:N4255"/>
    <mergeCell ref="O4255:P4255"/>
    <mergeCell ref="C4256:D4256"/>
    <mergeCell ref="E4256:J4256"/>
    <mergeCell ref="M4256:N4256"/>
    <mergeCell ref="O4256:P4256"/>
    <mergeCell ref="K4255:L4255"/>
    <mergeCell ref="K4256:L4256"/>
    <mergeCell ref="M4253:N4253"/>
    <mergeCell ref="O4253:P4253"/>
    <mergeCell ref="M4254:N4254"/>
    <mergeCell ref="O4254:P4254"/>
    <mergeCell ref="M4251:N4251"/>
    <mergeCell ref="O4251:P4251"/>
    <mergeCell ref="A4252:B4252"/>
    <mergeCell ref="C4252:D4252"/>
    <mergeCell ref="E4252:J4252"/>
    <mergeCell ref="M4252:N4252"/>
    <mergeCell ref="O4252:P4252"/>
    <mergeCell ref="M4249:N4249"/>
    <mergeCell ref="O4249:P4249"/>
    <mergeCell ref="C4250:D4250"/>
    <mergeCell ref="E4250:J4250"/>
    <mergeCell ref="M4250:N4250"/>
    <mergeCell ref="O4250:P4250"/>
    <mergeCell ref="M4247:N4247"/>
    <mergeCell ref="O4247:P4247"/>
    <mergeCell ref="C4248:D4248"/>
    <mergeCell ref="E4248:J4248"/>
    <mergeCell ref="M4248:N4248"/>
    <mergeCell ref="O4248:P4248"/>
    <mergeCell ref="K4247:L4247"/>
    <mergeCell ref="E4247:J4247"/>
    <mergeCell ref="K4249:L4249"/>
    <mergeCell ref="M4245:N4245"/>
    <mergeCell ref="O4245:P4245"/>
    <mergeCell ref="C4246:D4246"/>
    <mergeCell ref="E4246:J4246"/>
    <mergeCell ref="M4246:N4246"/>
    <mergeCell ref="O4246:P4246"/>
    <mergeCell ref="M4243:N4243"/>
    <mergeCell ref="O4243:P4243"/>
    <mergeCell ref="M4244:N4244"/>
    <mergeCell ref="O4244:P4244"/>
    <mergeCell ref="C4241:D4241"/>
    <mergeCell ref="E4241:J4241"/>
    <mergeCell ref="M4241:N4241"/>
    <mergeCell ref="O4241:P4241"/>
    <mergeCell ref="C4242:D4242"/>
    <mergeCell ref="E4242:J4242"/>
    <mergeCell ref="M4242:N4242"/>
    <mergeCell ref="O4242:P4242"/>
    <mergeCell ref="E4239:J4239"/>
    <mergeCell ref="M4239:N4239"/>
    <mergeCell ref="O4239:P4239"/>
    <mergeCell ref="A4240:B4240"/>
    <mergeCell ref="C4240:D4240"/>
    <mergeCell ref="E4240:J4240"/>
    <mergeCell ref="M4240:N4240"/>
    <mergeCell ref="O4240:P4240"/>
    <mergeCell ref="M4237:N4237"/>
    <mergeCell ref="O4237:P4237"/>
    <mergeCell ref="C4238:D4238"/>
    <mergeCell ref="E4238:J4238"/>
    <mergeCell ref="M4238:N4238"/>
    <mergeCell ref="O4238:P4238"/>
    <mergeCell ref="K4237:L4237"/>
    <mergeCell ref="K4238:L4238"/>
    <mergeCell ref="C4237:D4237"/>
    <mergeCell ref="E4237:J4237"/>
    <mergeCell ref="M4235:N4235"/>
    <mergeCell ref="O4235:P4235"/>
    <mergeCell ref="A4236:B4236"/>
    <mergeCell ref="C4236:D4236"/>
    <mergeCell ref="E4236:J4236"/>
    <mergeCell ref="M4236:N4236"/>
    <mergeCell ref="O4236:P4236"/>
    <mergeCell ref="K4235:L4235"/>
    <mergeCell ref="K4236:L4236"/>
    <mergeCell ref="E4235:J4235"/>
    <mergeCell ref="M4233:N4233"/>
    <mergeCell ref="O4233:P4233"/>
    <mergeCell ref="C4234:D4234"/>
    <mergeCell ref="E4234:J4234"/>
    <mergeCell ref="M4234:N4234"/>
    <mergeCell ref="O4234:P4234"/>
    <mergeCell ref="K4233:L4233"/>
    <mergeCell ref="K4234:L4234"/>
    <mergeCell ref="E4233:J4233"/>
    <mergeCell ref="M4231:N4231"/>
    <mergeCell ref="O4231:P4231"/>
    <mergeCell ref="A4232:B4232"/>
    <mergeCell ref="C4232:D4232"/>
    <mergeCell ref="E4232:J4232"/>
    <mergeCell ref="M4232:N4232"/>
    <mergeCell ref="O4232:P4232"/>
    <mergeCell ref="K4231:L4231"/>
    <mergeCell ref="K4232:L4232"/>
    <mergeCell ref="A4231:B4231"/>
    <mergeCell ref="M4229:N4229"/>
    <mergeCell ref="O4229:P4229"/>
    <mergeCell ref="C4230:D4230"/>
    <mergeCell ref="E4230:J4230"/>
    <mergeCell ref="M4230:N4230"/>
    <mergeCell ref="O4230:P4230"/>
    <mergeCell ref="K4229:L4229"/>
    <mergeCell ref="K4230:L4230"/>
    <mergeCell ref="M4227:N4227"/>
    <mergeCell ref="O4227:P4227"/>
    <mergeCell ref="M4228:N4228"/>
    <mergeCell ref="O4228:P4228"/>
    <mergeCell ref="C4228:J4228"/>
    <mergeCell ref="M4225:N4225"/>
    <mergeCell ref="O4225:P4225"/>
    <mergeCell ref="C4226:D4226"/>
    <mergeCell ref="E4226:J4226"/>
    <mergeCell ref="M4226:N4226"/>
    <mergeCell ref="O4226:P4226"/>
    <mergeCell ref="K4225:L4225"/>
    <mergeCell ref="M4223:N4223"/>
    <mergeCell ref="O4223:P4223"/>
    <mergeCell ref="A4224:B4224"/>
    <mergeCell ref="C4224:D4224"/>
    <mergeCell ref="E4224:J4224"/>
    <mergeCell ref="M4224:N4224"/>
    <mergeCell ref="O4224:P4224"/>
    <mergeCell ref="A4223:B4223"/>
    <mergeCell ref="M4221:N4221"/>
    <mergeCell ref="O4221:P4221"/>
    <mergeCell ref="C4222:D4222"/>
    <mergeCell ref="E4222:J4222"/>
    <mergeCell ref="M4222:N4222"/>
    <mergeCell ref="O4222:P4222"/>
    <mergeCell ref="K4221:L4221"/>
    <mergeCell ref="K4222:L4222"/>
    <mergeCell ref="M4219:N4219"/>
    <mergeCell ref="O4219:P4219"/>
    <mergeCell ref="K4219:L4219"/>
    <mergeCell ref="A4220:B4220"/>
    <mergeCell ref="C4220:D4220"/>
    <mergeCell ref="E4220:J4220"/>
    <mergeCell ref="M4220:N4220"/>
    <mergeCell ref="O4220:P4220"/>
    <mergeCell ref="K4220:L4220"/>
    <mergeCell ref="E4219:J4219"/>
    <mergeCell ref="M4217:N4217"/>
    <mergeCell ref="O4217:P4217"/>
    <mergeCell ref="C4218:D4218"/>
    <mergeCell ref="E4218:J4218"/>
    <mergeCell ref="M4218:N4218"/>
    <mergeCell ref="O4218:P4218"/>
    <mergeCell ref="K4218:L4218"/>
    <mergeCell ref="K4217:L4217"/>
    <mergeCell ref="C4217:D4217"/>
    <mergeCell ref="E4217:J4217"/>
    <mergeCell ref="M4215:N4215"/>
    <mergeCell ref="O4215:P4215"/>
    <mergeCell ref="C4216:D4216"/>
    <mergeCell ref="E4216:J4216"/>
    <mergeCell ref="M4216:N4216"/>
    <mergeCell ref="O4216:P4216"/>
    <mergeCell ref="K4215:L4215"/>
    <mergeCell ref="K4216:L4216"/>
    <mergeCell ref="E4215:J4215"/>
    <mergeCell ref="C4215:D4215"/>
    <mergeCell ref="M4213:N4213"/>
    <mergeCell ref="O4213:P4213"/>
    <mergeCell ref="A4214:B4214"/>
    <mergeCell ref="C4214:D4214"/>
    <mergeCell ref="E4214:J4214"/>
    <mergeCell ref="M4214:N4214"/>
    <mergeCell ref="O4214:P4214"/>
    <mergeCell ref="K4213:L4213"/>
    <mergeCell ref="K4214:L4214"/>
    <mergeCell ref="C4213:D4213"/>
    <mergeCell ref="M4211:N4211"/>
    <mergeCell ref="O4211:P4211"/>
    <mergeCell ref="M4212:N4212"/>
    <mergeCell ref="O4212:P4212"/>
    <mergeCell ref="K4211:L4211"/>
    <mergeCell ref="K4212:L4212"/>
    <mergeCell ref="M4209:N4209"/>
    <mergeCell ref="O4209:P4209"/>
    <mergeCell ref="C4210:D4210"/>
    <mergeCell ref="E4210:J4210"/>
    <mergeCell ref="M4210:N4210"/>
    <mergeCell ref="O4210:P4210"/>
    <mergeCell ref="K4209:L4209"/>
    <mergeCell ref="K4210:L4210"/>
    <mergeCell ref="E4209:J4209"/>
    <mergeCell ref="M4207:N4207"/>
    <mergeCell ref="O4207:P4207"/>
    <mergeCell ref="M4208:N4208"/>
    <mergeCell ref="O4208:P4208"/>
    <mergeCell ref="K4207:L4207"/>
    <mergeCell ref="K4208:L4208"/>
    <mergeCell ref="M4205:N4205"/>
    <mergeCell ref="O4205:P4205"/>
    <mergeCell ref="A4206:B4206"/>
    <mergeCell ref="M4206:N4206"/>
    <mergeCell ref="O4206:P4206"/>
    <mergeCell ref="K4205:L4205"/>
    <mergeCell ref="K4206:L4206"/>
    <mergeCell ref="M4203:N4203"/>
    <mergeCell ref="O4203:P4203"/>
    <mergeCell ref="M4204:N4204"/>
    <mergeCell ref="O4204:P4204"/>
    <mergeCell ref="K4203:L4203"/>
    <mergeCell ref="K4204:L4204"/>
    <mergeCell ref="M4201:N4201"/>
    <mergeCell ref="O4201:P4201"/>
    <mergeCell ref="M4202:N4202"/>
    <mergeCell ref="O4202:P4202"/>
    <mergeCell ref="K4201:L4201"/>
    <mergeCell ref="K4202:L4202"/>
    <mergeCell ref="M4199:N4199"/>
    <mergeCell ref="O4199:P4199"/>
    <mergeCell ref="C4200:J4200"/>
    <mergeCell ref="M4200:N4200"/>
    <mergeCell ref="O4200:P4200"/>
    <mergeCell ref="K4199:L4199"/>
    <mergeCell ref="K4200:L4200"/>
    <mergeCell ref="C4199:D4199"/>
    <mergeCell ref="M4197:N4197"/>
    <mergeCell ref="O4197:P4197"/>
    <mergeCell ref="M4198:N4198"/>
    <mergeCell ref="O4198:P4198"/>
    <mergeCell ref="K4197:L4197"/>
    <mergeCell ref="K4198:L4198"/>
    <mergeCell ref="M4195:N4195"/>
    <mergeCell ref="O4195:P4195"/>
    <mergeCell ref="C4196:D4196"/>
    <mergeCell ref="E4196:J4196"/>
    <mergeCell ref="M4196:N4196"/>
    <mergeCell ref="O4196:P4196"/>
    <mergeCell ref="K4195:L4195"/>
    <mergeCell ref="K4196:L4196"/>
    <mergeCell ref="M4193:N4193"/>
    <mergeCell ref="O4193:P4193"/>
    <mergeCell ref="C4194:D4194"/>
    <mergeCell ref="E4194:J4194"/>
    <mergeCell ref="M4194:N4194"/>
    <mergeCell ref="O4194:P4194"/>
    <mergeCell ref="K4193:L4193"/>
    <mergeCell ref="K4194:L4194"/>
    <mergeCell ref="M4191:N4191"/>
    <mergeCell ref="O4191:P4191"/>
    <mergeCell ref="M4192:N4192"/>
    <mergeCell ref="O4192:P4192"/>
    <mergeCell ref="K4192:L4192"/>
    <mergeCell ref="C4191:J4191"/>
    <mergeCell ref="K4191:L4191"/>
    <mergeCell ref="M4189:N4189"/>
    <mergeCell ref="O4189:P4189"/>
    <mergeCell ref="C4190:D4190"/>
    <mergeCell ref="E4190:J4190"/>
    <mergeCell ref="M4190:N4190"/>
    <mergeCell ref="O4190:P4190"/>
    <mergeCell ref="K4189:L4189"/>
    <mergeCell ref="K4190:L4190"/>
    <mergeCell ref="C4189:D4189"/>
    <mergeCell ref="E4189:J4189"/>
    <mergeCell ref="M4187:N4187"/>
    <mergeCell ref="O4187:P4187"/>
    <mergeCell ref="M4188:N4188"/>
    <mergeCell ref="O4188:P4188"/>
    <mergeCell ref="K4187:L4187"/>
    <mergeCell ref="K4188:L4188"/>
    <mergeCell ref="M4185:N4185"/>
    <mergeCell ref="O4185:P4185"/>
    <mergeCell ref="M4186:N4186"/>
    <mergeCell ref="O4186:P4186"/>
    <mergeCell ref="K4185:L4185"/>
    <mergeCell ref="K4186:L4186"/>
    <mergeCell ref="M4183:N4183"/>
    <mergeCell ref="O4183:P4183"/>
    <mergeCell ref="C4184:D4184"/>
    <mergeCell ref="E4184:J4184"/>
    <mergeCell ref="M4184:N4184"/>
    <mergeCell ref="O4184:P4184"/>
    <mergeCell ref="K4183:L4183"/>
    <mergeCell ref="K4184:L4184"/>
    <mergeCell ref="M4181:N4181"/>
    <mergeCell ref="O4181:P4181"/>
    <mergeCell ref="M4182:N4182"/>
    <mergeCell ref="O4182:P4182"/>
    <mergeCell ref="K4181:L4181"/>
    <mergeCell ref="K4182:L4182"/>
    <mergeCell ref="M4179:N4179"/>
    <mergeCell ref="O4179:P4179"/>
    <mergeCell ref="C4180:D4180"/>
    <mergeCell ref="E4180:J4180"/>
    <mergeCell ref="M4180:N4180"/>
    <mergeCell ref="O4180:P4180"/>
    <mergeCell ref="K4179:L4179"/>
    <mergeCell ref="K4180:L4180"/>
    <mergeCell ref="M4177:N4177"/>
    <mergeCell ref="O4177:P4177"/>
    <mergeCell ref="C4178:D4178"/>
    <mergeCell ref="E4178:J4178"/>
    <mergeCell ref="M4178:N4178"/>
    <mergeCell ref="O4178:P4178"/>
    <mergeCell ref="K4177:L4177"/>
    <mergeCell ref="K4178:L4178"/>
    <mergeCell ref="M4175:N4175"/>
    <mergeCell ref="O4175:P4175"/>
    <mergeCell ref="C4176:J4176"/>
    <mergeCell ref="M4176:N4176"/>
    <mergeCell ref="O4176:P4176"/>
    <mergeCell ref="K4175:L4175"/>
    <mergeCell ref="K4176:L4176"/>
    <mergeCell ref="M4173:N4173"/>
    <mergeCell ref="O4173:P4173"/>
    <mergeCell ref="C4174:D4174"/>
    <mergeCell ref="E4174:J4174"/>
    <mergeCell ref="M4174:N4174"/>
    <mergeCell ref="O4174:P4174"/>
    <mergeCell ref="K4173:L4173"/>
    <mergeCell ref="K4174:L4174"/>
    <mergeCell ref="M4171:N4171"/>
    <mergeCell ref="O4171:P4171"/>
    <mergeCell ref="M4172:N4172"/>
    <mergeCell ref="O4172:P4172"/>
    <mergeCell ref="K4171:L4171"/>
    <mergeCell ref="K4172:L4172"/>
    <mergeCell ref="M4169:N4169"/>
    <mergeCell ref="O4169:P4169"/>
    <mergeCell ref="C4170:D4170"/>
    <mergeCell ref="E4170:J4170"/>
    <mergeCell ref="M4170:N4170"/>
    <mergeCell ref="O4170:P4170"/>
    <mergeCell ref="K4169:L4169"/>
    <mergeCell ref="K4170:L4170"/>
    <mergeCell ref="M4167:N4167"/>
    <mergeCell ref="O4167:P4167"/>
    <mergeCell ref="C4168:D4168"/>
    <mergeCell ref="E4168:J4168"/>
    <mergeCell ref="M4168:N4168"/>
    <mergeCell ref="O4168:P4168"/>
    <mergeCell ref="K4167:L4167"/>
    <mergeCell ref="K4168:L4168"/>
    <mergeCell ref="M4165:N4165"/>
    <mergeCell ref="O4165:P4165"/>
    <mergeCell ref="C4166:D4166"/>
    <mergeCell ref="E4166:J4166"/>
    <mergeCell ref="M4166:N4166"/>
    <mergeCell ref="O4166:P4166"/>
    <mergeCell ref="K4166:L4166"/>
    <mergeCell ref="K4165:L4165"/>
    <mergeCell ref="M4163:N4163"/>
    <mergeCell ref="O4163:P4163"/>
    <mergeCell ref="C4164:D4164"/>
    <mergeCell ref="E4164:J4164"/>
    <mergeCell ref="M4164:N4164"/>
    <mergeCell ref="O4164:P4164"/>
    <mergeCell ref="K4163:L4163"/>
    <mergeCell ref="K4164:L4164"/>
    <mergeCell ref="M4161:N4161"/>
    <mergeCell ref="O4161:P4161"/>
    <mergeCell ref="A4162:B4162"/>
    <mergeCell ref="M4162:N4162"/>
    <mergeCell ref="O4162:P4162"/>
    <mergeCell ref="K4161:L4161"/>
    <mergeCell ref="M4159:N4159"/>
    <mergeCell ref="O4159:P4159"/>
    <mergeCell ref="M4160:N4160"/>
    <mergeCell ref="O4160:P4160"/>
    <mergeCell ref="M4157:N4157"/>
    <mergeCell ref="O4157:P4157"/>
    <mergeCell ref="M4158:N4158"/>
    <mergeCell ref="O4158:P4158"/>
    <mergeCell ref="M4156:N4156"/>
    <mergeCell ref="O4156:P4156"/>
    <mergeCell ref="M4154:N4154"/>
    <mergeCell ref="O4154:P4154"/>
    <mergeCell ref="K4154:L4154"/>
    <mergeCell ref="M4155:N4155"/>
    <mergeCell ref="O4155:P4155"/>
    <mergeCell ref="K4156:L4156"/>
    <mergeCell ref="K4155:L4155"/>
    <mergeCell ref="M4152:N4152"/>
    <mergeCell ref="O4152:P4152"/>
    <mergeCell ref="M4153:N4153"/>
    <mergeCell ref="O4153:P4153"/>
    <mergeCell ref="C4153:J4153"/>
    <mergeCell ref="M4150:N4150"/>
    <mergeCell ref="O4150:P4150"/>
    <mergeCell ref="E4150:J4150"/>
    <mergeCell ref="O4145:P4145"/>
    <mergeCell ref="K4149:L4149"/>
    <mergeCell ref="M4151:N4151"/>
    <mergeCell ref="O4151:P4151"/>
    <mergeCell ref="M4148:N4148"/>
    <mergeCell ref="O4148:P4148"/>
    <mergeCell ref="K4147:L4147"/>
    <mergeCell ref="K4148:L4148"/>
    <mergeCell ref="M4149:N4149"/>
    <mergeCell ref="O4149:P4149"/>
    <mergeCell ref="M4140:N4140"/>
    <mergeCell ref="O4140:P4140"/>
    <mergeCell ref="M4141:N4141"/>
    <mergeCell ref="M4146:N4146"/>
    <mergeCell ref="O4146:P4146"/>
    <mergeCell ref="M4147:N4147"/>
    <mergeCell ref="O4147:P4147"/>
    <mergeCell ref="M4144:N4144"/>
    <mergeCell ref="O4144:P4144"/>
    <mergeCell ref="M4145:N4145"/>
    <mergeCell ref="O4141:P4141"/>
    <mergeCell ref="C4141:D4141"/>
    <mergeCell ref="E4141:J4141"/>
    <mergeCell ref="K4140:L4140"/>
    <mergeCell ref="K4142:L4142"/>
    <mergeCell ref="K4143:L4143"/>
    <mergeCell ref="M4142:N4142"/>
    <mergeCell ref="O4142:P4142"/>
    <mergeCell ref="M4143:N4143"/>
    <mergeCell ref="O4143:P4143"/>
    <mergeCell ref="M4138:N4138"/>
    <mergeCell ref="O4138:P4138"/>
    <mergeCell ref="M4139:N4139"/>
    <mergeCell ref="O4139:P4139"/>
    <mergeCell ref="K4138:L4138"/>
    <mergeCell ref="M4136:N4136"/>
    <mergeCell ref="O4136:P4136"/>
    <mergeCell ref="K4139:L4139"/>
    <mergeCell ref="M4137:N4137"/>
    <mergeCell ref="O4137:P4137"/>
    <mergeCell ref="M4135:N4135"/>
    <mergeCell ref="O4135:P4135"/>
    <mergeCell ref="E4135:J4135"/>
    <mergeCell ref="M4133:N4133"/>
    <mergeCell ref="O4133:P4133"/>
    <mergeCell ref="A4134:B4134"/>
    <mergeCell ref="C4134:D4134"/>
    <mergeCell ref="M4134:N4134"/>
    <mergeCell ref="O4134:P4134"/>
    <mergeCell ref="K4133:L4133"/>
    <mergeCell ref="K4134:L4134"/>
    <mergeCell ref="A4133:B4133"/>
    <mergeCell ref="C4133:D4133"/>
    <mergeCell ref="M4131:N4131"/>
    <mergeCell ref="O4131:P4131"/>
    <mergeCell ref="A4132:B4132"/>
    <mergeCell ref="C4132:D4132"/>
    <mergeCell ref="E4132:J4132"/>
    <mergeCell ref="M4132:N4132"/>
    <mergeCell ref="O4132:P4132"/>
    <mergeCell ref="K4131:L4131"/>
    <mergeCell ref="A4131:B4131"/>
    <mergeCell ref="C4131:D4131"/>
    <mergeCell ref="M4129:N4129"/>
    <mergeCell ref="O4129:P4129"/>
    <mergeCell ref="A4130:B4130"/>
    <mergeCell ref="C4130:D4130"/>
    <mergeCell ref="E4130:J4130"/>
    <mergeCell ref="M4130:N4130"/>
    <mergeCell ref="O4130:P4130"/>
    <mergeCell ref="K4129:L4129"/>
    <mergeCell ref="K4130:L4130"/>
    <mergeCell ref="M4127:N4127"/>
    <mergeCell ref="O4127:P4127"/>
    <mergeCell ref="A4128:B4128"/>
    <mergeCell ref="M4128:N4128"/>
    <mergeCell ref="O4128:P4128"/>
    <mergeCell ref="K4127:L4127"/>
    <mergeCell ref="K4128:L4128"/>
    <mergeCell ref="A4127:B4127"/>
    <mergeCell ref="M4126:N4126"/>
    <mergeCell ref="O4126:P4126"/>
    <mergeCell ref="K4126:L4126"/>
    <mergeCell ref="M4124:N4124"/>
    <mergeCell ref="O4124:P4124"/>
    <mergeCell ref="A4125:B4125"/>
    <mergeCell ref="C4125:D4125"/>
    <mergeCell ref="E4125:J4125"/>
    <mergeCell ref="M4125:N4125"/>
    <mergeCell ref="O4125:P4125"/>
    <mergeCell ref="K4125:L4125"/>
    <mergeCell ref="C4124:D4124"/>
    <mergeCell ref="M4123:N4123"/>
    <mergeCell ref="O4123:P4123"/>
    <mergeCell ref="K4122:L4122"/>
    <mergeCell ref="K4123:L4123"/>
    <mergeCell ref="C4123:D4123"/>
    <mergeCell ref="E4124:J4124"/>
    <mergeCell ref="M4121:N4121"/>
    <mergeCell ref="O4121:P4121"/>
    <mergeCell ref="M4122:N4122"/>
    <mergeCell ref="O4122:P4122"/>
    <mergeCell ref="M4119:N4119"/>
    <mergeCell ref="O4119:P4119"/>
    <mergeCell ref="M4120:N4120"/>
    <mergeCell ref="O4120:P4120"/>
    <mergeCell ref="M4117:N4117"/>
    <mergeCell ref="O4117:P4117"/>
    <mergeCell ref="A4118:B4118"/>
    <mergeCell ref="C4118:D4118"/>
    <mergeCell ref="E4118:J4118"/>
    <mergeCell ref="M4118:N4118"/>
    <mergeCell ref="O4118:P4118"/>
    <mergeCell ref="K4117:L4117"/>
    <mergeCell ref="K4118:L4118"/>
    <mergeCell ref="A4117:B4117"/>
    <mergeCell ref="M4115:N4115"/>
    <mergeCell ref="O4115:P4115"/>
    <mergeCell ref="C4116:D4116"/>
    <mergeCell ref="E4116:J4116"/>
    <mergeCell ref="M4116:N4116"/>
    <mergeCell ref="O4116:P4116"/>
    <mergeCell ref="K4115:L4115"/>
    <mergeCell ref="K4116:L4116"/>
    <mergeCell ref="M4113:N4113"/>
    <mergeCell ref="O4113:P4113"/>
    <mergeCell ref="C4114:D4114"/>
    <mergeCell ref="E4114:J4114"/>
    <mergeCell ref="M4114:N4114"/>
    <mergeCell ref="O4114:P4114"/>
    <mergeCell ref="K4113:L4113"/>
    <mergeCell ref="K4114:L4114"/>
    <mergeCell ref="M4111:N4111"/>
    <mergeCell ref="O4111:P4111"/>
    <mergeCell ref="M4112:N4112"/>
    <mergeCell ref="O4112:P4112"/>
    <mergeCell ref="K4112:L4112"/>
    <mergeCell ref="K4111:L4111"/>
    <mergeCell ref="M4109:N4109"/>
    <mergeCell ref="O4109:P4109"/>
    <mergeCell ref="C4110:D4110"/>
    <mergeCell ref="E4110:J4110"/>
    <mergeCell ref="M4110:N4110"/>
    <mergeCell ref="O4110:P4110"/>
    <mergeCell ref="K4109:L4109"/>
    <mergeCell ref="K4110:L4110"/>
    <mergeCell ref="M4107:N4107"/>
    <mergeCell ref="O4107:P4107"/>
    <mergeCell ref="A4108:B4108"/>
    <mergeCell ref="M4108:N4108"/>
    <mergeCell ref="O4108:P4108"/>
    <mergeCell ref="K4107:L4107"/>
    <mergeCell ref="K4108:L4108"/>
    <mergeCell ref="C4108:D4108"/>
    <mergeCell ref="E4108:J4108"/>
    <mergeCell ref="M4105:N4105"/>
    <mergeCell ref="O4105:P4105"/>
    <mergeCell ref="M4106:N4106"/>
    <mergeCell ref="O4106:P4106"/>
    <mergeCell ref="K4105:L4105"/>
    <mergeCell ref="K4106:L4106"/>
    <mergeCell ref="M4103:N4103"/>
    <mergeCell ref="O4103:P4103"/>
    <mergeCell ref="C4104:D4104"/>
    <mergeCell ref="E4104:J4104"/>
    <mergeCell ref="M4104:N4104"/>
    <mergeCell ref="O4104:P4104"/>
    <mergeCell ref="K4104:L4104"/>
    <mergeCell ref="K4103:L4103"/>
    <mergeCell ref="C4103:D4103"/>
    <mergeCell ref="E4103:J4103"/>
    <mergeCell ref="M4101:N4101"/>
    <mergeCell ref="O4101:P4101"/>
    <mergeCell ref="C4102:D4102"/>
    <mergeCell ref="E4102:J4102"/>
    <mergeCell ref="M4102:N4102"/>
    <mergeCell ref="O4102:P4102"/>
    <mergeCell ref="E4101:J4101"/>
    <mergeCell ref="K4101:L4101"/>
    <mergeCell ref="K4102:L4102"/>
    <mergeCell ref="M4099:N4099"/>
    <mergeCell ref="O4099:P4099"/>
    <mergeCell ref="C4100:D4100"/>
    <mergeCell ref="E4100:J4100"/>
    <mergeCell ref="M4100:N4100"/>
    <mergeCell ref="O4100:P4100"/>
    <mergeCell ref="K4099:L4099"/>
    <mergeCell ref="K4100:L4100"/>
    <mergeCell ref="E4099:J4099"/>
    <mergeCell ref="M4097:N4097"/>
    <mergeCell ref="O4097:P4097"/>
    <mergeCell ref="C4098:D4098"/>
    <mergeCell ref="E4098:J4098"/>
    <mergeCell ref="M4098:N4098"/>
    <mergeCell ref="O4098:P4098"/>
    <mergeCell ref="K4098:L4098"/>
    <mergeCell ref="C4097:D4097"/>
    <mergeCell ref="E4097:J4097"/>
    <mergeCell ref="M4095:N4095"/>
    <mergeCell ref="O4095:P4095"/>
    <mergeCell ref="A4096:B4096"/>
    <mergeCell ref="M4096:N4096"/>
    <mergeCell ref="O4096:P4096"/>
    <mergeCell ref="C4096:D4096"/>
    <mergeCell ref="E4096:J4096"/>
    <mergeCell ref="M4093:N4093"/>
    <mergeCell ref="O4093:P4093"/>
    <mergeCell ref="C4094:D4094"/>
    <mergeCell ref="E4094:J4094"/>
    <mergeCell ref="M4094:N4094"/>
    <mergeCell ref="O4094:P4094"/>
    <mergeCell ref="K4093:L4093"/>
    <mergeCell ref="K4094:L4094"/>
    <mergeCell ref="C4093:D4093"/>
    <mergeCell ref="M4091:N4091"/>
    <mergeCell ref="O4091:P4091"/>
    <mergeCell ref="A4092:B4092"/>
    <mergeCell ref="C4092:D4092"/>
    <mergeCell ref="E4092:J4092"/>
    <mergeCell ref="M4092:N4092"/>
    <mergeCell ref="O4092:P4092"/>
    <mergeCell ref="K4091:L4091"/>
    <mergeCell ref="K4092:L4092"/>
    <mergeCell ref="C4091:D4091"/>
    <mergeCell ref="M4089:N4089"/>
    <mergeCell ref="O4089:P4089"/>
    <mergeCell ref="C4090:D4090"/>
    <mergeCell ref="E4090:J4090"/>
    <mergeCell ref="M4090:N4090"/>
    <mergeCell ref="O4090:P4090"/>
    <mergeCell ref="K4089:L4089"/>
    <mergeCell ref="C4089:D4089"/>
    <mergeCell ref="K4090:L4090"/>
    <mergeCell ref="M4087:N4087"/>
    <mergeCell ref="O4087:P4087"/>
    <mergeCell ref="C4088:D4088"/>
    <mergeCell ref="E4088:J4088"/>
    <mergeCell ref="M4088:N4088"/>
    <mergeCell ref="O4088:P4088"/>
    <mergeCell ref="K4087:L4087"/>
    <mergeCell ref="K4088:L4088"/>
    <mergeCell ref="C4087:D4087"/>
    <mergeCell ref="E4087:J4087"/>
    <mergeCell ref="M4085:N4085"/>
    <mergeCell ref="O4085:P4085"/>
    <mergeCell ref="C4086:D4086"/>
    <mergeCell ref="E4086:J4086"/>
    <mergeCell ref="M4086:N4086"/>
    <mergeCell ref="O4086:P4086"/>
    <mergeCell ref="K4085:L4085"/>
    <mergeCell ref="K4086:L4086"/>
    <mergeCell ref="M4083:N4083"/>
    <mergeCell ref="O4083:P4083"/>
    <mergeCell ref="C4084:D4084"/>
    <mergeCell ref="E4084:J4084"/>
    <mergeCell ref="M4084:N4084"/>
    <mergeCell ref="O4084:P4084"/>
    <mergeCell ref="K4083:L4083"/>
    <mergeCell ref="K4084:L4084"/>
    <mergeCell ref="M4081:N4081"/>
    <mergeCell ref="O4081:P4081"/>
    <mergeCell ref="M4082:N4082"/>
    <mergeCell ref="O4082:P4082"/>
    <mergeCell ref="K4081:L4081"/>
    <mergeCell ref="K4082:L4082"/>
    <mergeCell ref="M4079:N4079"/>
    <mergeCell ref="O4079:P4079"/>
    <mergeCell ref="C4080:D4080"/>
    <mergeCell ref="E4080:J4080"/>
    <mergeCell ref="M4080:N4080"/>
    <mergeCell ref="O4080:P4080"/>
    <mergeCell ref="K4080:L4080"/>
    <mergeCell ref="M4077:N4077"/>
    <mergeCell ref="O4077:P4077"/>
    <mergeCell ref="A4078:B4078"/>
    <mergeCell ref="M4078:N4078"/>
    <mergeCell ref="O4078:P4078"/>
    <mergeCell ref="C4078:D4078"/>
    <mergeCell ref="E4078:J4078"/>
    <mergeCell ref="K4077:L4077"/>
    <mergeCell ref="M4075:N4075"/>
    <mergeCell ref="O4075:P4075"/>
    <mergeCell ref="C4076:D4076"/>
    <mergeCell ref="E4076:J4076"/>
    <mergeCell ref="M4076:N4076"/>
    <mergeCell ref="O4076:P4076"/>
    <mergeCell ref="K4075:L4075"/>
    <mergeCell ref="K4076:L4076"/>
    <mergeCell ref="M4073:N4073"/>
    <mergeCell ref="O4073:P4073"/>
    <mergeCell ref="M4074:N4074"/>
    <mergeCell ref="O4074:P4074"/>
    <mergeCell ref="K4073:L4073"/>
    <mergeCell ref="K4074:L4074"/>
    <mergeCell ref="M4071:N4071"/>
    <mergeCell ref="O4071:P4071"/>
    <mergeCell ref="C4072:D4072"/>
    <mergeCell ref="E4072:J4072"/>
    <mergeCell ref="M4072:N4072"/>
    <mergeCell ref="O4072:P4072"/>
    <mergeCell ref="K4071:L4071"/>
    <mergeCell ref="K4072:L4072"/>
    <mergeCell ref="M4069:N4069"/>
    <mergeCell ref="O4069:P4069"/>
    <mergeCell ref="M4070:N4070"/>
    <mergeCell ref="O4070:P4070"/>
    <mergeCell ref="K4069:L4069"/>
    <mergeCell ref="K4070:L4070"/>
    <mergeCell ref="M4067:N4067"/>
    <mergeCell ref="O4067:P4067"/>
    <mergeCell ref="C4068:D4068"/>
    <mergeCell ref="E4068:J4068"/>
    <mergeCell ref="M4068:N4068"/>
    <mergeCell ref="O4068:P4068"/>
    <mergeCell ref="K4067:L4067"/>
    <mergeCell ref="K4068:L4068"/>
    <mergeCell ref="M4065:N4065"/>
    <mergeCell ref="O4065:P4065"/>
    <mergeCell ref="M4066:N4066"/>
    <mergeCell ref="O4066:P4066"/>
    <mergeCell ref="K4065:L4065"/>
    <mergeCell ref="K4066:L4066"/>
    <mergeCell ref="M4063:N4063"/>
    <mergeCell ref="O4063:P4063"/>
    <mergeCell ref="M4064:N4064"/>
    <mergeCell ref="O4064:P4064"/>
    <mergeCell ref="K4063:L4063"/>
    <mergeCell ref="K4064:L4064"/>
    <mergeCell ref="M4061:N4061"/>
    <mergeCell ref="O4061:P4061"/>
    <mergeCell ref="C4062:D4062"/>
    <mergeCell ref="E4062:J4062"/>
    <mergeCell ref="M4062:N4062"/>
    <mergeCell ref="O4062:P4062"/>
    <mergeCell ref="K4061:L4061"/>
    <mergeCell ref="K4062:L4062"/>
    <mergeCell ref="M4059:N4059"/>
    <mergeCell ref="O4059:P4059"/>
    <mergeCell ref="C4060:D4060"/>
    <mergeCell ref="E4060:J4060"/>
    <mergeCell ref="M4060:N4060"/>
    <mergeCell ref="O4060:P4060"/>
    <mergeCell ref="K4059:L4059"/>
    <mergeCell ref="K4060:L4060"/>
    <mergeCell ref="M4057:N4057"/>
    <mergeCell ref="O4057:P4057"/>
    <mergeCell ref="M4058:N4058"/>
    <mergeCell ref="O4058:P4058"/>
    <mergeCell ref="K4057:L4057"/>
    <mergeCell ref="K4058:L4058"/>
    <mergeCell ref="M4055:N4055"/>
    <mergeCell ref="O4055:P4055"/>
    <mergeCell ref="C4056:D4056"/>
    <mergeCell ref="E4056:J4056"/>
    <mergeCell ref="M4056:N4056"/>
    <mergeCell ref="O4056:P4056"/>
    <mergeCell ref="K4055:L4055"/>
    <mergeCell ref="K4056:L4056"/>
    <mergeCell ref="C4055:D4055"/>
    <mergeCell ref="E4055:J4055"/>
    <mergeCell ref="M4053:N4053"/>
    <mergeCell ref="O4053:P4053"/>
    <mergeCell ref="C4054:D4054"/>
    <mergeCell ref="E4054:J4054"/>
    <mergeCell ref="M4054:N4054"/>
    <mergeCell ref="O4054:P4054"/>
    <mergeCell ref="K4053:L4053"/>
    <mergeCell ref="K4054:L4054"/>
    <mergeCell ref="C4053:D4053"/>
    <mergeCell ref="E4053:J4053"/>
    <mergeCell ref="M4051:N4051"/>
    <mergeCell ref="O4051:P4051"/>
    <mergeCell ref="C4052:D4052"/>
    <mergeCell ref="E4052:J4052"/>
    <mergeCell ref="M4052:N4052"/>
    <mergeCell ref="O4052:P4052"/>
    <mergeCell ref="K4051:L4051"/>
    <mergeCell ref="K4052:L4052"/>
    <mergeCell ref="C4051:J4051"/>
    <mergeCell ref="M4049:N4049"/>
    <mergeCell ref="O4049:P4049"/>
    <mergeCell ref="C4050:J4050"/>
    <mergeCell ref="M4050:N4050"/>
    <mergeCell ref="O4050:P4050"/>
    <mergeCell ref="K4049:L4049"/>
    <mergeCell ref="K4050:L4050"/>
    <mergeCell ref="C4049:D4049"/>
    <mergeCell ref="E4049:J4049"/>
    <mergeCell ref="M4047:N4047"/>
    <mergeCell ref="O4047:P4047"/>
    <mergeCell ref="C4048:D4048"/>
    <mergeCell ref="E4048:J4048"/>
    <mergeCell ref="M4048:N4048"/>
    <mergeCell ref="O4048:P4048"/>
    <mergeCell ref="K4048:L4048"/>
    <mergeCell ref="E4047:J4047"/>
    <mergeCell ref="M4045:N4045"/>
    <mergeCell ref="O4045:P4045"/>
    <mergeCell ref="M4046:N4046"/>
    <mergeCell ref="O4046:P4046"/>
    <mergeCell ref="M4043:N4043"/>
    <mergeCell ref="O4043:P4043"/>
    <mergeCell ref="A4044:B4044"/>
    <mergeCell ref="C4044:D4044"/>
    <mergeCell ref="E4044:J4044"/>
    <mergeCell ref="M4044:N4044"/>
    <mergeCell ref="O4044:P4044"/>
    <mergeCell ref="K4043:L4043"/>
    <mergeCell ref="K4044:L4044"/>
    <mergeCell ref="E4043:J4043"/>
    <mergeCell ref="M4041:N4041"/>
    <mergeCell ref="O4041:P4041"/>
    <mergeCell ref="M4042:N4042"/>
    <mergeCell ref="O4042:P4042"/>
    <mergeCell ref="K4042:L4042"/>
    <mergeCell ref="C4042:D4042"/>
    <mergeCell ref="E4042:J4042"/>
    <mergeCell ref="K4041:L4041"/>
    <mergeCell ref="E4041:J4041"/>
    <mergeCell ref="M4040:N4040"/>
    <mergeCell ref="O4040:P4040"/>
    <mergeCell ref="K4039:L4039"/>
    <mergeCell ref="K4040:L4040"/>
    <mergeCell ref="C4039:D4039"/>
    <mergeCell ref="E4039:J4039"/>
    <mergeCell ref="M4038:N4038"/>
    <mergeCell ref="O4038:P4038"/>
    <mergeCell ref="K4037:L4037"/>
    <mergeCell ref="K4038:L4038"/>
    <mergeCell ref="E4037:J4037"/>
    <mergeCell ref="M4039:N4039"/>
    <mergeCell ref="O4039:P4039"/>
    <mergeCell ref="M4036:N4036"/>
    <mergeCell ref="O4036:P4036"/>
    <mergeCell ref="K4035:L4035"/>
    <mergeCell ref="K4036:L4036"/>
    <mergeCell ref="M4037:N4037"/>
    <mergeCell ref="O4037:P4037"/>
    <mergeCell ref="M4034:N4034"/>
    <mergeCell ref="O4034:P4034"/>
    <mergeCell ref="K4033:L4033"/>
    <mergeCell ref="K4034:L4034"/>
    <mergeCell ref="M4035:N4035"/>
    <mergeCell ref="O4035:P4035"/>
    <mergeCell ref="M4032:N4032"/>
    <mergeCell ref="O4032:P4032"/>
    <mergeCell ref="K4031:L4031"/>
    <mergeCell ref="K4032:L4032"/>
    <mergeCell ref="M4033:N4033"/>
    <mergeCell ref="O4033:P4033"/>
    <mergeCell ref="M4030:N4030"/>
    <mergeCell ref="O4030:P4030"/>
    <mergeCell ref="K4029:L4029"/>
    <mergeCell ref="K4030:L4030"/>
    <mergeCell ref="C4029:J4029"/>
    <mergeCell ref="M4031:N4031"/>
    <mergeCell ref="O4031:P4031"/>
    <mergeCell ref="C4031:D4031"/>
    <mergeCell ref="E4031:J4031"/>
    <mergeCell ref="M4028:N4028"/>
    <mergeCell ref="O4028:P4028"/>
    <mergeCell ref="K4027:L4027"/>
    <mergeCell ref="K4028:L4028"/>
    <mergeCell ref="M4029:N4029"/>
    <mergeCell ref="O4029:P4029"/>
    <mergeCell ref="M4026:N4026"/>
    <mergeCell ref="O4026:P4026"/>
    <mergeCell ref="K4025:L4025"/>
    <mergeCell ref="K4026:L4026"/>
    <mergeCell ref="M4027:N4027"/>
    <mergeCell ref="O4027:P4027"/>
    <mergeCell ref="M4024:N4024"/>
    <mergeCell ref="O4024:P4024"/>
    <mergeCell ref="K4023:L4023"/>
    <mergeCell ref="K4024:L4024"/>
    <mergeCell ref="M4025:N4025"/>
    <mergeCell ref="O4025:P4025"/>
    <mergeCell ref="M4022:N4022"/>
    <mergeCell ref="O4022:P4022"/>
    <mergeCell ref="K4021:L4021"/>
    <mergeCell ref="K4022:L4022"/>
    <mergeCell ref="M4023:N4023"/>
    <mergeCell ref="O4023:P4023"/>
    <mergeCell ref="M4020:N4020"/>
    <mergeCell ref="O4020:P4020"/>
    <mergeCell ref="K4019:L4019"/>
    <mergeCell ref="K4020:L4020"/>
    <mergeCell ref="M4021:N4021"/>
    <mergeCell ref="O4021:P4021"/>
    <mergeCell ref="C4018:J4018"/>
    <mergeCell ref="M4018:N4018"/>
    <mergeCell ref="O4018:P4018"/>
    <mergeCell ref="C4017:J4017"/>
    <mergeCell ref="K4018:L4018"/>
    <mergeCell ref="M4019:N4019"/>
    <mergeCell ref="O4019:P4019"/>
    <mergeCell ref="C4016:D4016"/>
    <mergeCell ref="E4016:J4016"/>
    <mergeCell ref="M4016:N4016"/>
    <mergeCell ref="O4016:P4016"/>
    <mergeCell ref="K4015:L4015"/>
    <mergeCell ref="M4017:N4017"/>
    <mergeCell ref="O4017:P4017"/>
    <mergeCell ref="O4013:P4013"/>
    <mergeCell ref="M4014:N4014"/>
    <mergeCell ref="O4014:P4014"/>
    <mergeCell ref="K4013:L4013"/>
    <mergeCell ref="K4014:L4014"/>
    <mergeCell ref="M4015:N4015"/>
    <mergeCell ref="O4015:P4015"/>
    <mergeCell ref="M4013:N4013"/>
    <mergeCell ref="M4011:N4011"/>
    <mergeCell ref="O4011:P4011"/>
    <mergeCell ref="C4012:D4012"/>
    <mergeCell ref="E4012:J4012"/>
    <mergeCell ref="M4012:N4012"/>
    <mergeCell ref="O4012:P4012"/>
    <mergeCell ref="K4011:L4011"/>
    <mergeCell ref="K4012:L4012"/>
    <mergeCell ref="M4009:N4009"/>
    <mergeCell ref="O4009:P4009"/>
    <mergeCell ref="C4010:D4010"/>
    <mergeCell ref="E4010:J4010"/>
    <mergeCell ref="M4010:N4010"/>
    <mergeCell ref="O4010:P4010"/>
    <mergeCell ref="K4009:L4009"/>
    <mergeCell ref="K4010:L4010"/>
    <mergeCell ref="M4007:N4007"/>
    <mergeCell ref="O4007:P4007"/>
    <mergeCell ref="A4008:B4008"/>
    <mergeCell ref="M4008:N4008"/>
    <mergeCell ref="O4008:P4008"/>
    <mergeCell ref="M4005:N4005"/>
    <mergeCell ref="O4005:P4005"/>
    <mergeCell ref="M4006:N4006"/>
    <mergeCell ref="O4006:P4006"/>
    <mergeCell ref="K4007:L4007"/>
    <mergeCell ref="M4003:N4003"/>
    <mergeCell ref="O4003:P4003"/>
    <mergeCell ref="A4004:B4004"/>
    <mergeCell ref="C4004:D4004"/>
    <mergeCell ref="E4004:J4004"/>
    <mergeCell ref="M4004:N4004"/>
    <mergeCell ref="O4004:P4004"/>
    <mergeCell ref="A4003:B4003"/>
    <mergeCell ref="E4003:J4003"/>
    <mergeCell ref="K4003:L4003"/>
    <mergeCell ref="M4001:N4001"/>
    <mergeCell ref="O4001:P4001"/>
    <mergeCell ref="C4002:D4002"/>
    <mergeCell ref="E4002:J4002"/>
    <mergeCell ref="M4002:N4002"/>
    <mergeCell ref="O4002:P4002"/>
    <mergeCell ref="K4001:L4001"/>
    <mergeCell ref="K4002:L4002"/>
    <mergeCell ref="M3999:N3999"/>
    <mergeCell ref="O3999:P3999"/>
    <mergeCell ref="C4000:D4000"/>
    <mergeCell ref="E4000:J4000"/>
    <mergeCell ref="M4000:N4000"/>
    <mergeCell ref="O4000:P4000"/>
    <mergeCell ref="K3999:L3999"/>
    <mergeCell ref="C3999:D3999"/>
    <mergeCell ref="E3999:J3999"/>
    <mergeCell ref="M3997:N3997"/>
    <mergeCell ref="O3997:P3997"/>
    <mergeCell ref="A3998:B3998"/>
    <mergeCell ref="M3998:N3998"/>
    <mergeCell ref="O3998:P3998"/>
    <mergeCell ref="K3997:L3997"/>
    <mergeCell ref="K3998:L3998"/>
    <mergeCell ref="M3995:N3995"/>
    <mergeCell ref="O3995:P3995"/>
    <mergeCell ref="C3996:D3996"/>
    <mergeCell ref="E3996:J3996"/>
    <mergeCell ref="M3996:N3996"/>
    <mergeCell ref="O3996:P3996"/>
    <mergeCell ref="K3995:L3995"/>
    <mergeCell ref="K3996:L3996"/>
    <mergeCell ref="M3993:N3993"/>
    <mergeCell ref="O3993:P3993"/>
    <mergeCell ref="C3994:D3994"/>
    <mergeCell ref="E3994:J3994"/>
    <mergeCell ref="M3994:N3994"/>
    <mergeCell ref="O3994:P3994"/>
    <mergeCell ref="K3993:L3993"/>
    <mergeCell ref="K3994:L3994"/>
    <mergeCell ref="E3993:J3993"/>
    <mergeCell ref="M3991:N3991"/>
    <mergeCell ref="O3991:P3991"/>
    <mergeCell ref="M3992:N3992"/>
    <mergeCell ref="O3992:P3992"/>
    <mergeCell ref="K3992:L3992"/>
    <mergeCell ref="C3992:D3992"/>
    <mergeCell ref="E3992:J3992"/>
    <mergeCell ref="M3989:N3989"/>
    <mergeCell ref="O3989:P3989"/>
    <mergeCell ref="C3990:D3990"/>
    <mergeCell ref="E3990:J3990"/>
    <mergeCell ref="M3990:N3990"/>
    <mergeCell ref="O3990:P3990"/>
    <mergeCell ref="C3989:D3989"/>
    <mergeCell ref="E3989:J3989"/>
    <mergeCell ref="M3987:N3987"/>
    <mergeCell ref="O3987:P3987"/>
    <mergeCell ref="M3988:N3988"/>
    <mergeCell ref="O3988:P3988"/>
    <mergeCell ref="K3987:L3987"/>
    <mergeCell ref="M3985:N3985"/>
    <mergeCell ref="O3985:P3985"/>
    <mergeCell ref="M3986:N3986"/>
    <mergeCell ref="O3986:P3986"/>
    <mergeCell ref="K3985:L3985"/>
    <mergeCell ref="K3986:L3986"/>
    <mergeCell ref="M3983:N3983"/>
    <mergeCell ref="O3983:P3983"/>
    <mergeCell ref="C3984:D3984"/>
    <mergeCell ref="E3984:J3984"/>
    <mergeCell ref="M3984:N3984"/>
    <mergeCell ref="O3984:P3984"/>
    <mergeCell ref="K3983:L3983"/>
    <mergeCell ref="K3984:L3984"/>
    <mergeCell ref="C3985:D3985"/>
    <mergeCell ref="M3981:N3981"/>
    <mergeCell ref="O3981:P3981"/>
    <mergeCell ref="M3982:N3982"/>
    <mergeCell ref="O3982:P3982"/>
    <mergeCell ref="K3981:L3981"/>
    <mergeCell ref="K3982:L3982"/>
    <mergeCell ref="M3979:N3979"/>
    <mergeCell ref="O3979:P3979"/>
    <mergeCell ref="C3980:D3980"/>
    <mergeCell ref="E3980:J3980"/>
    <mergeCell ref="M3980:N3980"/>
    <mergeCell ref="O3980:P3980"/>
    <mergeCell ref="K3979:L3979"/>
    <mergeCell ref="K3980:L3980"/>
    <mergeCell ref="M3977:N3977"/>
    <mergeCell ref="O3977:P3977"/>
    <mergeCell ref="C3978:J3978"/>
    <mergeCell ref="M3978:N3978"/>
    <mergeCell ref="O3978:P3978"/>
    <mergeCell ref="K3977:L3977"/>
    <mergeCell ref="K3978:L3978"/>
    <mergeCell ref="M3975:N3975"/>
    <mergeCell ref="O3975:P3975"/>
    <mergeCell ref="C3976:D3976"/>
    <mergeCell ref="E3976:J3976"/>
    <mergeCell ref="M3976:N3976"/>
    <mergeCell ref="O3976:P3976"/>
    <mergeCell ref="K3976:L3976"/>
    <mergeCell ref="K3975:L3975"/>
    <mergeCell ref="M3973:N3973"/>
    <mergeCell ref="O3973:P3973"/>
    <mergeCell ref="M3974:N3974"/>
    <mergeCell ref="O3974:P3974"/>
    <mergeCell ref="C3974:D3974"/>
    <mergeCell ref="E3974:J3974"/>
    <mergeCell ref="K3973:L3973"/>
    <mergeCell ref="K3974:L3974"/>
    <mergeCell ref="C3973:D3973"/>
    <mergeCell ref="E3973:J3973"/>
    <mergeCell ref="M3971:N3971"/>
    <mergeCell ref="O3971:P3971"/>
    <mergeCell ref="C3972:D3972"/>
    <mergeCell ref="E3972:J3972"/>
    <mergeCell ref="M3972:N3972"/>
    <mergeCell ref="O3972:P3972"/>
    <mergeCell ref="K3971:L3971"/>
    <mergeCell ref="K3972:L3972"/>
    <mergeCell ref="C3971:D3971"/>
    <mergeCell ref="E3971:J3971"/>
    <mergeCell ref="M3969:N3969"/>
    <mergeCell ref="O3969:P3969"/>
    <mergeCell ref="M3970:N3970"/>
    <mergeCell ref="O3970:P3970"/>
    <mergeCell ref="C3969:D3969"/>
    <mergeCell ref="E3969:J3969"/>
    <mergeCell ref="C3970:D3970"/>
    <mergeCell ref="K3969:L3969"/>
    <mergeCell ref="K3970:L3970"/>
    <mergeCell ref="E3970:J3970"/>
    <mergeCell ref="M3967:N3967"/>
    <mergeCell ref="O3967:P3967"/>
    <mergeCell ref="C3968:D3968"/>
    <mergeCell ref="E3968:J3968"/>
    <mergeCell ref="M3968:N3968"/>
    <mergeCell ref="O3968:P3968"/>
    <mergeCell ref="K3967:L3967"/>
    <mergeCell ref="K3968:L3968"/>
    <mergeCell ref="M3965:N3965"/>
    <mergeCell ref="O3965:P3965"/>
    <mergeCell ref="A3966:B3966"/>
    <mergeCell ref="C3966:D3966"/>
    <mergeCell ref="E3966:J3966"/>
    <mergeCell ref="M3966:N3966"/>
    <mergeCell ref="O3966:P3966"/>
    <mergeCell ref="K3965:L3965"/>
    <mergeCell ref="K3966:L3966"/>
    <mergeCell ref="M3963:N3963"/>
    <mergeCell ref="O3963:P3963"/>
    <mergeCell ref="M3964:N3964"/>
    <mergeCell ref="O3964:P3964"/>
    <mergeCell ref="K3963:L3963"/>
    <mergeCell ref="K3964:L3964"/>
    <mergeCell ref="M3961:N3961"/>
    <mergeCell ref="O3961:P3961"/>
    <mergeCell ref="M3962:N3962"/>
    <mergeCell ref="O3962:P3962"/>
    <mergeCell ref="K3961:L3961"/>
    <mergeCell ref="K3962:L3962"/>
    <mergeCell ref="M3959:N3959"/>
    <mergeCell ref="O3959:P3959"/>
    <mergeCell ref="C3960:D3960"/>
    <mergeCell ref="E3960:J3960"/>
    <mergeCell ref="M3960:N3960"/>
    <mergeCell ref="O3960:P3960"/>
    <mergeCell ref="K3960:L3960"/>
    <mergeCell ref="C3959:D3959"/>
    <mergeCell ref="K3959:L3959"/>
    <mergeCell ref="M3957:N3957"/>
    <mergeCell ref="O3957:P3957"/>
    <mergeCell ref="M3958:N3958"/>
    <mergeCell ref="O3958:P3958"/>
    <mergeCell ref="C3958:D3958"/>
    <mergeCell ref="E3958:J3958"/>
    <mergeCell ref="K3957:L3957"/>
    <mergeCell ref="K3958:L3958"/>
    <mergeCell ref="M3955:N3955"/>
    <mergeCell ref="O3955:P3955"/>
    <mergeCell ref="A3956:B3956"/>
    <mergeCell ref="C3956:D3956"/>
    <mergeCell ref="E3956:J3956"/>
    <mergeCell ref="M3956:N3956"/>
    <mergeCell ref="O3956:P3956"/>
    <mergeCell ref="K3955:L3955"/>
    <mergeCell ref="K3956:L3956"/>
    <mergeCell ref="M3953:N3953"/>
    <mergeCell ref="O3953:P3953"/>
    <mergeCell ref="C3954:D3954"/>
    <mergeCell ref="E3954:J3954"/>
    <mergeCell ref="M3954:N3954"/>
    <mergeCell ref="O3954:P3954"/>
    <mergeCell ref="K3953:L3953"/>
    <mergeCell ref="K3954:L3954"/>
    <mergeCell ref="C3953:D3953"/>
    <mergeCell ref="E3953:J3953"/>
    <mergeCell ref="M3951:N3951"/>
    <mergeCell ref="O3951:P3951"/>
    <mergeCell ref="C3952:D3952"/>
    <mergeCell ref="E3952:J3952"/>
    <mergeCell ref="M3952:N3952"/>
    <mergeCell ref="O3952:P3952"/>
    <mergeCell ref="K3951:L3951"/>
    <mergeCell ref="C3951:D3951"/>
    <mergeCell ref="E3951:J3951"/>
    <mergeCell ref="K3952:L3952"/>
    <mergeCell ref="M3949:N3949"/>
    <mergeCell ref="O3949:P3949"/>
    <mergeCell ref="M3950:N3950"/>
    <mergeCell ref="O3950:P3950"/>
    <mergeCell ref="K3949:L3949"/>
    <mergeCell ref="K3950:L3950"/>
    <mergeCell ref="M3947:N3947"/>
    <mergeCell ref="O3947:P3947"/>
    <mergeCell ref="C3948:D3948"/>
    <mergeCell ref="E3948:J3948"/>
    <mergeCell ref="M3948:N3948"/>
    <mergeCell ref="O3948:P3948"/>
    <mergeCell ref="K3947:L3947"/>
    <mergeCell ref="K3948:L3948"/>
    <mergeCell ref="M3945:N3945"/>
    <mergeCell ref="O3945:P3945"/>
    <mergeCell ref="M3946:N3946"/>
    <mergeCell ref="O3946:P3946"/>
    <mergeCell ref="K3945:L3945"/>
    <mergeCell ref="K3946:L3946"/>
    <mergeCell ref="M3943:N3943"/>
    <mergeCell ref="O3943:P3943"/>
    <mergeCell ref="C3944:D3944"/>
    <mergeCell ref="E3944:J3944"/>
    <mergeCell ref="M3944:N3944"/>
    <mergeCell ref="O3944:P3944"/>
    <mergeCell ref="K3943:L3943"/>
    <mergeCell ref="K3944:L3944"/>
    <mergeCell ref="M3941:N3941"/>
    <mergeCell ref="O3941:P3941"/>
    <mergeCell ref="M3942:N3942"/>
    <mergeCell ref="O3942:P3942"/>
    <mergeCell ref="M3939:N3939"/>
    <mergeCell ref="O3939:P3939"/>
    <mergeCell ref="A3940:B3940"/>
    <mergeCell ref="C3940:D3940"/>
    <mergeCell ref="E3940:J3940"/>
    <mergeCell ref="M3940:N3940"/>
    <mergeCell ref="O3940:P3940"/>
    <mergeCell ref="K3939:L3939"/>
    <mergeCell ref="M3937:N3937"/>
    <mergeCell ref="O3937:P3937"/>
    <mergeCell ref="C3938:D3938"/>
    <mergeCell ref="E3938:J3938"/>
    <mergeCell ref="M3938:N3938"/>
    <mergeCell ref="O3938:P3938"/>
    <mergeCell ref="K3937:L3937"/>
    <mergeCell ref="K3938:L3938"/>
    <mergeCell ref="M3935:N3935"/>
    <mergeCell ref="O3935:P3935"/>
    <mergeCell ref="M3936:N3936"/>
    <mergeCell ref="O3936:P3936"/>
    <mergeCell ref="K3935:L3935"/>
    <mergeCell ref="K3936:L3936"/>
    <mergeCell ref="M3933:N3933"/>
    <mergeCell ref="O3933:P3933"/>
    <mergeCell ref="C3934:D3934"/>
    <mergeCell ref="E3934:J3934"/>
    <mergeCell ref="M3934:N3934"/>
    <mergeCell ref="O3934:P3934"/>
    <mergeCell ref="K3934:L3934"/>
    <mergeCell ref="C3933:D3933"/>
    <mergeCell ref="M3931:N3931"/>
    <mergeCell ref="O3931:P3931"/>
    <mergeCell ref="M3932:N3932"/>
    <mergeCell ref="O3932:P3932"/>
    <mergeCell ref="C3932:J3932"/>
    <mergeCell ref="M3929:N3929"/>
    <mergeCell ref="O3929:P3929"/>
    <mergeCell ref="C3930:D3930"/>
    <mergeCell ref="E3930:J3930"/>
    <mergeCell ref="M3930:N3930"/>
    <mergeCell ref="O3930:P3930"/>
    <mergeCell ref="K3929:L3929"/>
    <mergeCell ref="K3930:L3930"/>
    <mergeCell ref="M3927:N3927"/>
    <mergeCell ref="O3927:P3927"/>
    <mergeCell ref="C3928:J3928"/>
    <mergeCell ref="M3928:N3928"/>
    <mergeCell ref="O3928:P3928"/>
    <mergeCell ref="K3927:L3927"/>
    <mergeCell ref="K3928:L3928"/>
    <mergeCell ref="M3925:N3925"/>
    <mergeCell ref="O3925:P3925"/>
    <mergeCell ref="C3926:D3926"/>
    <mergeCell ref="E3926:J3926"/>
    <mergeCell ref="M3926:N3926"/>
    <mergeCell ref="O3926:P3926"/>
    <mergeCell ref="K3925:L3925"/>
    <mergeCell ref="K3926:L3926"/>
    <mergeCell ref="M3923:N3923"/>
    <mergeCell ref="O3923:P3923"/>
    <mergeCell ref="C3924:J3924"/>
    <mergeCell ref="M3924:N3924"/>
    <mergeCell ref="O3924:P3924"/>
    <mergeCell ref="K3923:L3923"/>
    <mergeCell ref="K3924:L3924"/>
    <mergeCell ref="M3921:N3921"/>
    <mergeCell ref="O3921:P3921"/>
    <mergeCell ref="C3922:D3922"/>
    <mergeCell ref="E3922:J3922"/>
    <mergeCell ref="M3922:N3922"/>
    <mergeCell ref="O3922:P3922"/>
    <mergeCell ref="K3922:L3922"/>
    <mergeCell ref="K3921:L3921"/>
    <mergeCell ref="M3919:N3919"/>
    <mergeCell ref="O3919:P3919"/>
    <mergeCell ref="C3920:J3920"/>
    <mergeCell ref="M3920:N3920"/>
    <mergeCell ref="O3920:P3920"/>
    <mergeCell ref="M3917:N3917"/>
    <mergeCell ref="O3917:P3917"/>
    <mergeCell ref="C3918:D3918"/>
    <mergeCell ref="E3918:J3918"/>
    <mergeCell ref="M3918:N3918"/>
    <mergeCell ref="O3918:P3918"/>
    <mergeCell ref="K3917:L3917"/>
    <mergeCell ref="C3915:D3915"/>
    <mergeCell ref="E3915:J3915"/>
    <mergeCell ref="M3915:N3915"/>
    <mergeCell ref="O3915:P3915"/>
    <mergeCell ref="M3916:N3916"/>
    <mergeCell ref="O3916:P3916"/>
    <mergeCell ref="K3916:L3916"/>
    <mergeCell ref="K3915:L3915"/>
    <mergeCell ref="M3913:N3913"/>
    <mergeCell ref="O3913:P3913"/>
    <mergeCell ref="C3914:D3914"/>
    <mergeCell ref="E3914:J3914"/>
    <mergeCell ref="M3914:N3914"/>
    <mergeCell ref="O3914:P3914"/>
    <mergeCell ref="K3913:L3913"/>
    <mergeCell ref="K3914:L3914"/>
    <mergeCell ref="E3913:J3913"/>
    <mergeCell ref="C3913:D3913"/>
    <mergeCell ref="M3912:N3912"/>
    <mergeCell ref="O3912:P3912"/>
    <mergeCell ref="K3912:L3912"/>
    <mergeCell ref="M3910:N3910"/>
    <mergeCell ref="O3910:P3910"/>
    <mergeCell ref="C3911:D3911"/>
    <mergeCell ref="E3911:J3911"/>
    <mergeCell ref="M3911:N3911"/>
    <mergeCell ref="O3911:P3911"/>
    <mergeCell ref="K3910:L3910"/>
    <mergeCell ref="K3911:L3911"/>
    <mergeCell ref="M3908:N3908"/>
    <mergeCell ref="O3908:P3908"/>
    <mergeCell ref="A3909:B3909"/>
    <mergeCell ref="M3909:N3909"/>
    <mergeCell ref="O3909:P3909"/>
    <mergeCell ref="K3908:L3908"/>
    <mergeCell ref="K3909:L3909"/>
    <mergeCell ref="C3910:D3910"/>
    <mergeCell ref="E3910:J3910"/>
    <mergeCell ref="M3907:N3907"/>
    <mergeCell ref="O3907:P3907"/>
    <mergeCell ref="K3907:L3907"/>
    <mergeCell ref="M3905:N3905"/>
    <mergeCell ref="O3905:P3905"/>
    <mergeCell ref="M3906:N3906"/>
    <mergeCell ref="O3906:P3906"/>
    <mergeCell ref="K3905:L3905"/>
    <mergeCell ref="M3903:N3903"/>
    <mergeCell ref="O3903:P3903"/>
    <mergeCell ref="C3904:D3904"/>
    <mergeCell ref="E3904:J3904"/>
    <mergeCell ref="M3904:N3904"/>
    <mergeCell ref="O3904:P3904"/>
    <mergeCell ref="K3903:L3903"/>
    <mergeCell ref="K3904:L3904"/>
    <mergeCell ref="M3901:N3901"/>
    <mergeCell ref="O3901:P3901"/>
    <mergeCell ref="A3902:B3902"/>
    <mergeCell ref="C3902:D3902"/>
    <mergeCell ref="E3902:J3902"/>
    <mergeCell ref="M3902:N3902"/>
    <mergeCell ref="O3902:P3902"/>
    <mergeCell ref="K3902:L3902"/>
    <mergeCell ref="M3899:N3899"/>
    <mergeCell ref="O3899:P3899"/>
    <mergeCell ref="M3900:N3900"/>
    <mergeCell ref="O3900:P3900"/>
    <mergeCell ref="M3897:N3897"/>
    <mergeCell ref="O3897:P3897"/>
    <mergeCell ref="A3898:B3898"/>
    <mergeCell ref="C3898:D3898"/>
    <mergeCell ref="E3898:J3898"/>
    <mergeCell ref="M3898:N3898"/>
    <mergeCell ref="O3898:P3898"/>
    <mergeCell ref="K3897:L3897"/>
    <mergeCell ref="M3895:N3895"/>
    <mergeCell ref="O3895:P3895"/>
    <mergeCell ref="M3896:N3896"/>
    <mergeCell ref="O3896:P3896"/>
    <mergeCell ref="K3895:L3895"/>
    <mergeCell ref="K3896:L3896"/>
    <mergeCell ref="M3893:N3893"/>
    <mergeCell ref="O3893:P3893"/>
    <mergeCell ref="M3894:N3894"/>
    <mergeCell ref="O3894:P3894"/>
    <mergeCell ref="K3893:L3893"/>
    <mergeCell ref="K3894:L3894"/>
    <mergeCell ref="M3891:N3891"/>
    <mergeCell ref="O3891:P3891"/>
    <mergeCell ref="C3892:D3892"/>
    <mergeCell ref="E3892:J3892"/>
    <mergeCell ref="M3892:N3892"/>
    <mergeCell ref="O3892:P3892"/>
    <mergeCell ref="K3891:L3891"/>
    <mergeCell ref="K3892:L3892"/>
    <mergeCell ref="E3891:J3891"/>
    <mergeCell ref="M3889:N3889"/>
    <mergeCell ref="O3889:P3889"/>
    <mergeCell ref="C3890:D3890"/>
    <mergeCell ref="E3890:J3890"/>
    <mergeCell ref="M3890:N3890"/>
    <mergeCell ref="O3890:P3890"/>
    <mergeCell ref="K3889:L3889"/>
    <mergeCell ref="K3890:L3890"/>
    <mergeCell ref="C3889:D3889"/>
    <mergeCell ref="E3889:J3889"/>
    <mergeCell ref="M3887:N3887"/>
    <mergeCell ref="O3887:P3887"/>
    <mergeCell ref="M3888:N3888"/>
    <mergeCell ref="O3888:P3888"/>
    <mergeCell ref="K3887:L3887"/>
    <mergeCell ref="K3888:L3888"/>
    <mergeCell ref="M3885:N3885"/>
    <mergeCell ref="O3885:P3885"/>
    <mergeCell ref="C3886:D3886"/>
    <mergeCell ref="E3886:J3886"/>
    <mergeCell ref="M3886:N3886"/>
    <mergeCell ref="O3886:P3886"/>
    <mergeCell ref="K3885:L3885"/>
    <mergeCell ref="K3886:L3886"/>
    <mergeCell ref="C3885:D3885"/>
    <mergeCell ref="E3885:J3885"/>
    <mergeCell ref="M3883:N3883"/>
    <mergeCell ref="O3883:P3883"/>
    <mergeCell ref="A3884:B3884"/>
    <mergeCell ref="C3884:D3884"/>
    <mergeCell ref="E3884:J3884"/>
    <mergeCell ref="M3884:N3884"/>
    <mergeCell ref="O3884:P3884"/>
    <mergeCell ref="K3883:L3883"/>
    <mergeCell ref="K3884:L3884"/>
    <mergeCell ref="M3882:N3882"/>
    <mergeCell ref="O3882:P3882"/>
    <mergeCell ref="K3881:L3881"/>
    <mergeCell ref="M3879:N3879"/>
    <mergeCell ref="O3879:P3879"/>
    <mergeCell ref="K3882:L3882"/>
    <mergeCell ref="E3880:J3880"/>
    <mergeCell ref="M3880:N3880"/>
    <mergeCell ref="O3880:P3880"/>
    <mergeCell ref="K3879:L3879"/>
    <mergeCell ref="K3880:L3880"/>
    <mergeCell ref="M3881:N3881"/>
    <mergeCell ref="O3881:P3881"/>
    <mergeCell ref="M3877:N3877"/>
    <mergeCell ref="O3877:P3877"/>
    <mergeCell ref="M3878:N3878"/>
    <mergeCell ref="O3878:P3878"/>
    <mergeCell ref="M3875:N3875"/>
    <mergeCell ref="O3875:P3875"/>
    <mergeCell ref="M3876:N3876"/>
    <mergeCell ref="O3876:P3876"/>
    <mergeCell ref="M3873:N3873"/>
    <mergeCell ref="O3873:P3873"/>
    <mergeCell ref="A3874:B3874"/>
    <mergeCell ref="C3874:D3874"/>
    <mergeCell ref="E3874:J3874"/>
    <mergeCell ref="M3874:N3874"/>
    <mergeCell ref="O3874:P3874"/>
    <mergeCell ref="K3874:L3874"/>
    <mergeCell ref="K3873:L3873"/>
    <mergeCell ref="M3871:N3871"/>
    <mergeCell ref="O3871:P3871"/>
    <mergeCell ref="C3872:J3872"/>
    <mergeCell ref="M3872:N3872"/>
    <mergeCell ref="O3872:P3872"/>
    <mergeCell ref="A3869:B3869"/>
    <mergeCell ref="M3869:N3869"/>
    <mergeCell ref="O3869:P3869"/>
    <mergeCell ref="C3870:D3870"/>
    <mergeCell ref="E3870:J3870"/>
    <mergeCell ref="M3870:N3870"/>
    <mergeCell ref="O3870:P3870"/>
    <mergeCell ref="A3868:B3868"/>
    <mergeCell ref="C3868:D3868"/>
    <mergeCell ref="E3868:J3868"/>
    <mergeCell ref="M3868:N3868"/>
    <mergeCell ref="O3868:P3868"/>
    <mergeCell ref="K3868:L3868"/>
    <mergeCell ref="K3869:L3869"/>
    <mergeCell ref="K3870:L3870"/>
    <mergeCell ref="M3866:N3866"/>
    <mergeCell ref="O3866:P3866"/>
    <mergeCell ref="C3867:D3867"/>
    <mergeCell ref="E3867:J3867"/>
    <mergeCell ref="M3867:N3867"/>
    <mergeCell ref="O3867:P3867"/>
    <mergeCell ref="K3866:L3866"/>
    <mergeCell ref="K3867:L3867"/>
    <mergeCell ref="M3864:N3864"/>
    <mergeCell ref="O3864:P3864"/>
    <mergeCell ref="C3865:D3865"/>
    <mergeCell ref="E3865:J3865"/>
    <mergeCell ref="M3865:N3865"/>
    <mergeCell ref="O3865:P3865"/>
    <mergeCell ref="K3864:L3864"/>
    <mergeCell ref="K3865:L3865"/>
    <mergeCell ref="M3862:N3862"/>
    <mergeCell ref="O3862:P3862"/>
    <mergeCell ref="M3863:N3863"/>
    <mergeCell ref="O3863:P3863"/>
    <mergeCell ref="M3860:N3860"/>
    <mergeCell ref="O3860:P3860"/>
    <mergeCell ref="M3861:N3861"/>
    <mergeCell ref="O3861:P3861"/>
    <mergeCell ref="M3858:N3858"/>
    <mergeCell ref="O3858:P3858"/>
    <mergeCell ref="M3859:N3859"/>
    <mergeCell ref="O3859:P3859"/>
    <mergeCell ref="K3858:L3858"/>
    <mergeCell ref="C3858:J3858"/>
    <mergeCell ref="C3859:J3859"/>
    <mergeCell ref="M3856:N3856"/>
    <mergeCell ref="O3856:P3856"/>
    <mergeCell ref="C3857:D3857"/>
    <mergeCell ref="E3857:J3857"/>
    <mergeCell ref="M3857:N3857"/>
    <mergeCell ref="O3857:P3857"/>
    <mergeCell ref="C3856:D3856"/>
    <mergeCell ref="E3856:J3856"/>
    <mergeCell ref="M3854:N3854"/>
    <mergeCell ref="O3854:P3854"/>
    <mergeCell ref="M3855:N3855"/>
    <mergeCell ref="O3855:P3855"/>
    <mergeCell ref="K3854:L3854"/>
    <mergeCell ref="M3852:N3852"/>
    <mergeCell ref="O3852:P3852"/>
    <mergeCell ref="M3853:N3853"/>
    <mergeCell ref="O3853:P3853"/>
    <mergeCell ref="K3852:L3852"/>
    <mergeCell ref="K3853:L3853"/>
    <mergeCell ref="M3850:N3850"/>
    <mergeCell ref="O3850:P3850"/>
    <mergeCell ref="M3851:N3851"/>
    <mergeCell ref="O3851:P3851"/>
    <mergeCell ref="K3850:L3850"/>
    <mergeCell ref="K3851:L3851"/>
    <mergeCell ref="M3848:N3848"/>
    <mergeCell ref="O3848:P3848"/>
    <mergeCell ref="C3849:D3849"/>
    <mergeCell ref="E3849:J3849"/>
    <mergeCell ref="M3849:N3849"/>
    <mergeCell ref="O3849:P3849"/>
    <mergeCell ref="K3849:L3849"/>
    <mergeCell ref="K3848:L3848"/>
    <mergeCell ref="E3848:J3848"/>
    <mergeCell ref="M3846:N3846"/>
    <mergeCell ref="O3846:P3846"/>
    <mergeCell ref="C3847:D3847"/>
    <mergeCell ref="E3847:J3847"/>
    <mergeCell ref="M3847:N3847"/>
    <mergeCell ref="O3847:P3847"/>
    <mergeCell ref="C3846:D3846"/>
    <mergeCell ref="E3846:J3846"/>
    <mergeCell ref="K3846:L3846"/>
    <mergeCell ref="K3847:L3847"/>
    <mergeCell ref="M3844:N3844"/>
    <mergeCell ref="O3844:P3844"/>
    <mergeCell ref="A3845:B3845"/>
    <mergeCell ref="M3845:N3845"/>
    <mergeCell ref="O3845:P3845"/>
    <mergeCell ref="K3844:L3844"/>
    <mergeCell ref="K3845:L3845"/>
    <mergeCell ref="E3845:J3845"/>
    <mergeCell ref="M3842:N3842"/>
    <mergeCell ref="O3842:P3842"/>
    <mergeCell ref="C3843:D3843"/>
    <mergeCell ref="E3843:J3843"/>
    <mergeCell ref="M3843:N3843"/>
    <mergeCell ref="O3843:P3843"/>
    <mergeCell ref="K3842:L3842"/>
    <mergeCell ref="K3843:L3843"/>
    <mergeCell ref="M3840:N3840"/>
    <mergeCell ref="O3840:P3840"/>
    <mergeCell ref="M3841:N3841"/>
    <mergeCell ref="O3841:P3841"/>
    <mergeCell ref="M3838:N3838"/>
    <mergeCell ref="O3838:P3838"/>
    <mergeCell ref="M3839:N3839"/>
    <mergeCell ref="O3839:P3839"/>
    <mergeCell ref="M3836:N3836"/>
    <mergeCell ref="O3836:P3836"/>
    <mergeCell ref="C3837:D3837"/>
    <mergeCell ref="E3837:J3837"/>
    <mergeCell ref="M3837:N3837"/>
    <mergeCell ref="O3837:P3837"/>
    <mergeCell ref="E3836:J3836"/>
    <mergeCell ref="K3836:L3836"/>
    <mergeCell ref="K3837:L3837"/>
    <mergeCell ref="M3834:N3834"/>
    <mergeCell ref="O3834:P3834"/>
    <mergeCell ref="C3835:D3835"/>
    <mergeCell ref="E3835:J3835"/>
    <mergeCell ref="M3835:N3835"/>
    <mergeCell ref="O3835:P3835"/>
    <mergeCell ref="K3834:L3834"/>
    <mergeCell ref="K3835:L3835"/>
    <mergeCell ref="M3832:N3832"/>
    <mergeCell ref="O3832:P3832"/>
    <mergeCell ref="C3833:D3833"/>
    <mergeCell ref="E3833:J3833"/>
    <mergeCell ref="M3833:N3833"/>
    <mergeCell ref="O3833:P3833"/>
    <mergeCell ref="K3832:L3832"/>
    <mergeCell ref="K3833:L3833"/>
    <mergeCell ref="M3830:N3830"/>
    <mergeCell ref="O3830:P3830"/>
    <mergeCell ref="C3831:D3831"/>
    <mergeCell ref="E3831:J3831"/>
    <mergeCell ref="M3831:N3831"/>
    <mergeCell ref="O3831:P3831"/>
    <mergeCell ref="K3830:L3830"/>
    <mergeCell ref="C3830:D3830"/>
    <mergeCell ref="K3831:L3831"/>
    <mergeCell ref="M3828:N3828"/>
    <mergeCell ref="O3828:P3828"/>
    <mergeCell ref="C3829:D3829"/>
    <mergeCell ref="E3829:J3829"/>
    <mergeCell ref="M3829:N3829"/>
    <mergeCell ref="O3829:P3829"/>
    <mergeCell ref="K3829:L3829"/>
    <mergeCell ref="M3826:N3826"/>
    <mergeCell ref="O3826:P3826"/>
    <mergeCell ref="C3827:J3827"/>
    <mergeCell ref="M3827:N3827"/>
    <mergeCell ref="O3827:P3827"/>
    <mergeCell ref="M3824:N3824"/>
    <mergeCell ref="O3824:P3824"/>
    <mergeCell ref="C3825:D3825"/>
    <mergeCell ref="E3825:J3825"/>
    <mergeCell ref="M3825:N3825"/>
    <mergeCell ref="O3825:P3825"/>
    <mergeCell ref="K3824:L3824"/>
    <mergeCell ref="M3822:N3822"/>
    <mergeCell ref="O3822:P3822"/>
    <mergeCell ref="M3823:N3823"/>
    <mergeCell ref="O3823:P3823"/>
    <mergeCell ref="K3822:L3822"/>
    <mergeCell ref="K3823:L3823"/>
    <mergeCell ref="K3825:L3825"/>
    <mergeCell ref="M3820:N3820"/>
    <mergeCell ref="O3820:P3820"/>
    <mergeCell ref="M3821:N3821"/>
    <mergeCell ref="O3821:P3821"/>
    <mergeCell ref="K3820:L3820"/>
    <mergeCell ref="K3821:L3821"/>
    <mergeCell ref="M3818:N3818"/>
    <mergeCell ref="O3818:P3818"/>
    <mergeCell ref="M3819:N3819"/>
    <mergeCell ref="O3819:P3819"/>
    <mergeCell ref="K3818:L3818"/>
    <mergeCell ref="K3819:L3819"/>
    <mergeCell ref="M3816:N3816"/>
    <mergeCell ref="O3816:P3816"/>
    <mergeCell ref="M3817:N3817"/>
    <mergeCell ref="O3817:P3817"/>
    <mergeCell ref="K3816:L3816"/>
    <mergeCell ref="K3817:L3817"/>
    <mergeCell ref="M3814:N3814"/>
    <mergeCell ref="O3814:P3814"/>
    <mergeCell ref="C3815:D3815"/>
    <mergeCell ref="E3815:J3815"/>
    <mergeCell ref="M3815:N3815"/>
    <mergeCell ref="O3815:P3815"/>
    <mergeCell ref="K3814:L3814"/>
    <mergeCell ref="K3815:L3815"/>
    <mergeCell ref="M3812:N3812"/>
    <mergeCell ref="O3812:P3812"/>
    <mergeCell ref="M3813:N3813"/>
    <mergeCell ref="O3813:P3813"/>
    <mergeCell ref="K3812:L3812"/>
    <mergeCell ref="K3813:L3813"/>
    <mergeCell ref="M3810:N3810"/>
    <mergeCell ref="O3810:P3810"/>
    <mergeCell ref="C3811:D3811"/>
    <mergeCell ref="E3811:J3811"/>
    <mergeCell ref="M3811:N3811"/>
    <mergeCell ref="O3811:P3811"/>
    <mergeCell ref="K3810:L3810"/>
    <mergeCell ref="K3811:L3811"/>
    <mergeCell ref="M3808:N3808"/>
    <mergeCell ref="O3808:P3808"/>
    <mergeCell ref="C3809:D3809"/>
    <mergeCell ref="E3809:J3809"/>
    <mergeCell ref="M3809:N3809"/>
    <mergeCell ref="O3809:P3809"/>
    <mergeCell ref="K3809:L3809"/>
    <mergeCell ref="K3808:L3808"/>
    <mergeCell ref="M3806:N3806"/>
    <mergeCell ref="O3806:P3806"/>
    <mergeCell ref="M3807:N3807"/>
    <mergeCell ref="O3807:P3807"/>
    <mergeCell ref="C3807:D3807"/>
    <mergeCell ref="E3807:J3807"/>
    <mergeCell ref="K3806:L3806"/>
    <mergeCell ref="K3807:L3807"/>
    <mergeCell ref="C3806:D3806"/>
    <mergeCell ref="E3806:J3806"/>
    <mergeCell ref="M3804:N3804"/>
    <mergeCell ref="O3804:P3804"/>
    <mergeCell ref="C3805:D3805"/>
    <mergeCell ref="E3805:J3805"/>
    <mergeCell ref="M3805:N3805"/>
    <mergeCell ref="O3805:P3805"/>
    <mergeCell ref="K3804:L3804"/>
    <mergeCell ref="C3804:D3804"/>
    <mergeCell ref="K3805:L3805"/>
    <mergeCell ref="M3802:N3802"/>
    <mergeCell ref="O3802:P3802"/>
    <mergeCell ref="C3803:D3803"/>
    <mergeCell ref="E3803:J3803"/>
    <mergeCell ref="M3803:N3803"/>
    <mergeCell ref="O3803:P3803"/>
    <mergeCell ref="K3803:L3803"/>
    <mergeCell ref="C3802:D3802"/>
    <mergeCell ref="E3802:J3802"/>
    <mergeCell ref="M3800:N3800"/>
    <mergeCell ref="O3800:P3800"/>
    <mergeCell ref="M3801:N3801"/>
    <mergeCell ref="O3801:P3801"/>
    <mergeCell ref="M3798:N3798"/>
    <mergeCell ref="O3798:P3798"/>
    <mergeCell ref="M3799:N3799"/>
    <mergeCell ref="O3799:P3799"/>
    <mergeCell ref="K3799:L3799"/>
    <mergeCell ref="M3796:N3796"/>
    <mergeCell ref="O3796:P3796"/>
    <mergeCell ref="C3797:D3797"/>
    <mergeCell ref="E3797:J3797"/>
    <mergeCell ref="M3797:N3797"/>
    <mergeCell ref="O3797:P3797"/>
    <mergeCell ref="K3797:L3797"/>
    <mergeCell ref="C3796:D3796"/>
    <mergeCell ref="C3799:D3799"/>
    <mergeCell ref="M3794:N3794"/>
    <mergeCell ref="O3794:P3794"/>
    <mergeCell ref="A3795:B3795"/>
    <mergeCell ref="M3795:N3795"/>
    <mergeCell ref="O3795:P3795"/>
    <mergeCell ref="C3795:D3795"/>
    <mergeCell ref="E3795:J3795"/>
    <mergeCell ref="K3794:L3794"/>
    <mergeCell ref="K3795:L3795"/>
    <mergeCell ref="M3792:N3792"/>
    <mergeCell ref="O3792:P3792"/>
    <mergeCell ref="C3793:D3793"/>
    <mergeCell ref="E3793:J3793"/>
    <mergeCell ref="M3793:N3793"/>
    <mergeCell ref="O3793:P3793"/>
    <mergeCell ref="K3793:L3793"/>
    <mergeCell ref="M3790:N3790"/>
    <mergeCell ref="O3790:P3790"/>
    <mergeCell ref="M3791:N3791"/>
    <mergeCell ref="O3791:P3791"/>
    <mergeCell ref="M3788:N3788"/>
    <mergeCell ref="O3788:P3788"/>
    <mergeCell ref="M3789:N3789"/>
    <mergeCell ref="O3789:P3789"/>
    <mergeCell ref="M3786:N3786"/>
    <mergeCell ref="O3786:P3786"/>
    <mergeCell ref="C3787:D3787"/>
    <mergeCell ref="E3787:J3787"/>
    <mergeCell ref="M3787:N3787"/>
    <mergeCell ref="O3787:P3787"/>
    <mergeCell ref="C3786:D3786"/>
    <mergeCell ref="K3786:L3786"/>
    <mergeCell ref="K3787:L3787"/>
    <mergeCell ref="E3786:J3786"/>
    <mergeCell ref="M3784:N3784"/>
    <mergeCell ref="O3784:P3784"/>
    <mergeCell ref="C3785:D3785"/>
    <mergeCell ref="E3785:J3785"/>
    <mergeCell ref="M3785:N3785"/>
    <mergeCell ref="O3785:P3785"/>
    <mergeCell ref="K3784:L3784"/>
    <mergeCell ref="K3785:L3785"/>
    <mergeCell ref="C3784:D3784"/>
    <mergeCell ref="E3784:J3784"/>
    <mergeCell ref="M3782:N3782"/>
    <mergeCell ref="O3782:P3782"/>
    <mergeCell ref="C3783:D3783"/>
    <mergeCell ref="E3783:J3783"/>
    <mergeCell ref="M3783:N3783"/>
    <mergeCell ref="O3783:P3783"/>
    <mergeCell ref="E3782:J3782"/>
    <mergeCell ref="K3782:L3782"/>
    <mergeCell ref="K3783:L3783"/>
    <mergeCell ref="C3782:D3782"/>
    <mergeCell ref="M3780:N3780"/>
    <mergeCell ref="O3780:P3780"/>
    <mergeCell ref="C3781:D3781"/>
    <mergeCell ref="E3781:J3781"/>
    <mergeCell ref="M3781:N3781"/>
    <mergeCell ref="O3781:P3781"/>
    <mergeCell ref="K3780:L3780"/>
    <mergeCell ref="K3781:L3781"/>
    <mergeCell ref="M3778:N3778"/>
    <mergeCell ref="O3778:P3778"/>
    <mergeCell ref="M3779:N3779"/>
    <mergeCell ref="O3779:P3779"/>
    <mergeCell ref="K3778:L3778"/>
    <mergeCell ref="K3779:L3779"/>
    <mergeCell ref="M3776:N3776"/>
    <mergeCell ref="O3776:P3776"/>
    <mergeCell ref="C3777:D3777"/>
    <mergeCell ref="E3777:J3777"/>
    <mergeCell ref="M3777:N3777"/>
    <mergeCell ref="O3777:P3777"/>
    <mergeCell ref="K3777:L3777"/>
    <mergeCell ref="C3776:D3776"/>
    <mergeCell ref="K3776:L3776"/>
    <mergeCell ref="M3774:N3774"/>
    <mergeCell ref="O3774:P3774"/>
    <mergeCell ref="M3775:N3775"/>
    <mergeCell ref="O3775:P3775"/>
    <mergeCell ref="C3774:J3774"/>
    <mergeCell ref="C3775:D3775"/>
    <mergeCell ref="E3775:J3775"/>
    <mergeCell ref="K3774:L3774"/>
    <mergeCell ref="K3775:L3775"/>
    <mergeCell ref="M3772:N3772"/>
    <mergeCell ref="O3772:P3772"/>
    <mergeCell ref="A3773:B3773"/>
    <mergeCell ref="M3773:N3773"/>
    <mergeCell ref="O3773:P3773"/>
    <mergeCell ref="K3772:L3772"/>
    <mergeCell ref="K3773:L3773"/>
    <mergeCell ref="M3770:N3770"/>
    <mergeCell ref="O3770:P3770"/>
    <mergeCell ref="M3771:N3771"/>
    <mergeCell ref="O3771:P3771"/>
    <mergeCell ref="K3771:L3771"/>
    <mergeCell ref="C3770:D3770"/>
    <mergeCell ref="E3770:J3770"/>
    <mergeCell ref="E3771:J3771"/>
    <mergeCell ref="K3770:L3770"/>
    <mergeCell ref="M3768:N3768"/>
    <mergeCell ref="O3768:P3768"/>
    <mergeCell ref="C3769:D3769"/>
    <mergeCell ref="E3769:J3769"/>
    <mergeCell ref="M3769:N3769"/>
    <mergeCell ref="O3769:P3769"/>
    <mergeCell ref="K3769:L3769"/>
    <mergeCell ref="M3766:N3766"/>
    <mergeCell ref="O3766:P3766"/>
    <mergeCell ref="C3767:D3767"/>
    <mergeCell ref="E3767:J3767"/>
    <mergeCell ref="M3767:N3767"/>
    <mergeCell ref="O3767:P3767"/>
    <mergeCell ref="K3766:L3766"/>
    <mergeCell ref="K3767:L3767"/>
    <mergeCell ref="M3764:N3764"/>
    <mergeCell ref="O3764:P3764"/>
    <mergeCell ref="M3765:N3765"/>
    <mergeCell ref="O3765:P3765"/>
    <mergeCell ref="K3764:L3764"/>
    <mergeCell ref="K3765:L3765"/>
    <mergeCell ref="M3762:N3762"/>
    <mergeCell ref="O3762:P3762"/>
    <mergeCell ref="M3763:N3763"/>
    <mergeCell ref="O3763:P3763"/>
    <mergeCell ref="M3760:N3760"/>
    <mergeCell ref="O3760:P3760"/>
    <mergeCell ref="M3761:N3761"/>
    <mergeCell ref="O3761:P3761"/>
    <mergeCell ref="M3758:N3758"/>
    <mergeCell ref="O3758:P3758"/>
    <mergeCell ref="A3759:B3759"/>
    <mergeCell ref="C3759:D3759"/>
    <mergeCell ref="E3759:J3759"/>
    <mergeCell ref="M3759:N3759"/>
    <mergeCell ref="O3759:P3759"/>
    <mergeCell ref="K3758:L3758"/>
    <mergeCell ref="M3756:N3756"/>
    <mergeCell ref="O3756:P3756"/>
    <mergeCell ref="C3757:D3757"/>
    <mergeCell ref="E3757:J3757"/>
    <mergeCell ref="M3757:N3757"/>
    <mergeCell ref="O3757:P3757"/>
    <mergeCell ref="K3756:L3756"/>
    <mergeCell ref="K3757:L3757"/>
    <mergeCell ref="M3755:N3755"/>
    <mergeCell ref="O3755:P3755"/>
    <mergeCell ref="K3754:L3754"/>
    <mergeCell ref="K3755:L3755"/>
    <mergeCell ref="C3753:J3753"/>
    <mergeCell ref="M3753:N3753"/>
    <mergeCell ref="O3753:P3753"/>
    <mergeCell ref="K3753:L3753"/>
    <mergeCell ref="M3754:N3754"/>
    <mergeCell ref="O3754:P3754"/>
    <mergeCell ref="M3751:N3751"/>
    <mergeCell ref="O3751:P3751"/>
    <mergeCell ref="M3752:N3752"/>
    <mergeCell ref="O3752:P3752"/>
    <mergeCell ref="M3749:N3749"/>
    <mergeCell ref="O3749:P3749"/>
    <mergeCell ref="M3750:N3750"/>
    <mergeCell ref="O3750:P3750"/>
    <mergeCell ref="M3747:N3747"/>
    <mergeCell ref="O3747:P3747"/>
    <mergeCell ref="M3748:N3748"/>
    <mergeCell ref="O3748:P3748"/>
    <mergeCell ref="K3747:L3747"/>
    <mergeCell ref="K3748:L3748"/>
    <mergeCell ref="M3745:N3745"/>
    <mergeCell ref="O3745:P3745"/>
    <mergeCell ref="C3746:D3746"/>
    <mergeCell ref="E3746:J3746"/>
    <mergeCell ref="M3746:N3746"/>
    <mergeCell ref="O3746:P3746"/>
    <mergeCell ref="K3745:L3745"/>
    <mergeCell ref="K3746:L3746"/>
    <mergeCell ref="E3745:J3745"/>
    <mergeCell ref="M3743:N3743"/>
    <mergeCell ref="O3743:P3743"/>
    <mergeCell ref="C3744:D3744"/>
    <mergeCell ref="E3744:J3744"/>
    <mergeCell ref="M3744:N3744"/>
    <mergeCell ref="O3744:P3744"/>
    <mergeCell ref="K3743:L3743"/>
    <mergeCell ref="E3743:J3743"/>
    <mergeCell ref="K3744:L3744"/>
    <mergeCell ref="M3741:N3741"/>
    <mergeCell ref="O3741:P3741"/>
    <mergeCell ref="C3742:D3742"/>
    <mergeCell ref="E3742:J3742"/>
    <mergeCell ref="M3742:N3742"/>
    <mergeCell ref="O3742:P3742"/>
    <mergeCell ref="K3741:L3741"/>
    <mergeCell ref="K3742:L3742"/>
    <mergeCell ref="M3739:N3739"/>
    <mergeCell ref="O3739:P3739"/>
    <mergeCell ref="A3740:B3740"/>
    <mergeCell ref="C3740:D3740"/>
    <mergeCell ref="E3740:J3740"/>
    <mergeCell ref="M3740:N3740"/>
    <mergeCell ref="O3740:P3740"/>
    <mergeCell ref="C3739:J3739"/>
    <mergeCell ref="K3739:L3739"/>
    <mergeCell ref="K3740:L3740"/>
    <mergeCell ref="M3737:N3737"/>
    <mergeCell ref="O3737:P3737"/>
    <mergeCell ref="M3738:N3738"/>
    <mergeCell ref="O3738:P3738"/>
    <mergeCell ref="K3737:L3737"/>
    <mergeCell ref="E3737:J3737"/>
    <mergeCell ref="K3738:L3738"/>
    <mergeCell ref="M3735:N3735"/>
    <mergeCell ref="O3735:P3735"/>
    <mergeCell ref="C3736:D3736"/>
    <mergeCell ref="E3736:J3736"/>
    <mergeCell ref="M3736:N3736"/>
    <mergeCell ref="O3736:P3736"/>
    <mergeCell ref="K3735:L3735"/>
    <mergeCell ref="K3736:L3736"/>
    <mergeCell ref="M3733:N3733"/>
    <mergeCell ref="O3733:P3733"/>
    <mergeCell ref="C3734:D3734"/>
    <mergeCell ref="E3734:J3734"/>
    <mergeCell ref="M3734:N3734"/>
    <mergeCell ref="O3734:P3734"/>
    <mergeCell ref="K3733:L3733"/>
    <mergeCell ref="K3734:L3734"/>
    <mergeCell ref="M3731:N3731"/>
    <mergeCell ref="O3731:P3731"/>
    <mergeCell ref="C3732:D3732"/>
    <mergeCell ref="E3732:J3732"/>
    <mergeCell ref="M3732:N3732"/>
    <mergeCell ref="O3732:P3732"/>
    <mergeCell ref="K3731:L3731"/>
    <mergeCell ref="K3732:L3732"/>
    <mergeCell ref="M3729:N3729"/>
    <mergeCell ref="O3729:P3729"/>
    <mergeCell ref="C3730:D3730"/>
    <mergeCell ref="E3730:J3730"/>
    <mergeCell ref="M3730:N3730"/>
    <mergeCell ref="O3730:P3730"/>
    <mergeCell ref="K3729:L3729"/>
    <mergeCell ref="K3730:L3730"/>
    <mergeCell ref="M3727:N3727"/>
    <mergeCell ref="O3727:P3727"/>
    <mergeCell ref="C3728:D3728"/>
    <mergeCell ref="E3728:J3728"/>
    <mergeCell ref="M3728:N3728"/>
    <mergeCell ref="O3728:P3728"/>
    <mergeCell ref="K3728:L3728"/>
    <mergeCell ref="K3727:L3727"/>
    <mergeCell ref="E3727:J3727"/>
    <mergeCell ref="M3725:N3725"/>
    <mergeCell ref="O3725:P3725"/>
    <mergeCell ref="C3726:D3726"/>
    <mergeCell ref="E3726:J3726"/>
    <mergeCell ref="M3726:N3726"/>
    <mergeCell ref="O3726:P3726"/>
    <mergeCell ref="K3725:L3725"/>
    <mergeCell ref="K3726:L3726"/>
    <mergeCell ref="M3723:N3723"/>
    <mergeCell ref="O3723:P3723"/>
    <mergeCell ref="A3724:B3724"/>
    <mergeCell ref="C3724:D3724"/>
    <mergeCell ref="E3724:J3724"/>
    <mergeCell ref="M3724:N3724"/>
    <mergeCell ref="O3724:P3724"/>
    <mergeCell ref="K3724:L3724"/>
    <mergeCell ref="M3721:N3721"/>
    <mergeCell ref="O3721:P3721"/>
    <mergeCell ref="M3722:N3722"/>
    <mergeCell ref="O3722:P3722"/>
    <mergeCell ref="C3721:D3721"/>
    <mergeCell ref="E3721:J3721"/>
    <mergeCell ref="M3719:N3719"/>
    <mergeCell ref="O3719:P3719"/>
    <mergeCell ref="M3720:N3720"/>
    <mergeCell ref="O3720:P3720"/>
    <mergeCell ref="M3717:N3717"/>
    <mergeCell ref="O3717:P3717"/>
    <mergeCell ref="M3718:N3718"/>
    <mergeCell ref="O3718:P3718"/>
    <mergeCell ref="K3717:L3717"/>
    <mergeCell ref="M3715:N3715"/>
    <mergeCell ref="O3715:P3715"/>
    <mergeCell ref="M3716:N3716"/>
    <mergeCell ref="O3716:P3716"/>
    <mergeCell ref="K3715:L3715"/>
    <mergeCell ref="K3716:L3716"/>
    <mergeCell ref="M3713:N3713"/>
    <mergeCell ref="O3713:P3713"/>
    <mergeCell ref="M3714:N3714"/>
    <mergeCell ref="O3714:P3714"/>
    <mergeCell ref="K3713:L3713"/>
    <mergeCell ref="K3714:L3714"/>
    <mergeCell ref="M3711:N3711"/>
    <mergeCell ref="O3711:P3711"/>
    <mergeCell ref="M3712:N3712"/>
    <mergeCell ref="O3712:P3712"/>
    <mergeCell ref="K3711:L3711"/>
    <mergeCell ref="K3712:L3712"/>
    <mergeCell ref="M3709:N3709"/>
    <mergeCell ref="O3709:P3709"/>
    <mergeCell ref="C3710:D3710"/>
    <mergeCell ref="E3710:J3710"/>
    <mergeCell ref="M3710:N3710"/>
    <mergeCell ref="O3710:P3710"/>
    <mergeCell ref="K3709:L3709"/>
    <mergeCell ref="K3710:L3710"/>
    <mergeCell ref="M3707:N3707"/>
    <mergeCell ref="O3707:P3707"/>
    <mergeCell ref="M3708:N3708"/>
    <mergeCell ref="O3708:P3708"/>
    <mergeCell ref="K3707:L3707"/>
    <mergeCell ref="K3708:L3708"/>
    <mergeCell ref="M3705:N3705"/>
    <mergeCell ref="O3705:P3705"/>
    <mergeCell ref="M3706:N3706"/>
    <mergeCell ref="O3706:P3706"/>
    <mergeCell ref="K3705:L3705"/>
    <mergeCell ref="K3706:L3706"/>
    <mergeCell ref="M3703:N3703"/>
    <mergeCell ref="O3703:P3703"/>
    <mergeCell ref="C3704:D3704"/>
    <mergeCell ref="E3704:J3704"/>
    <mergeCell ref="M3704:N3704"/>
    <mergeCell ref="O3704:P3704"/>
    <mergeCell ref="K3704:L3704"/>
    <mergeCell ref="K3703:L3703"/>
    <mergeCell ref="E3703:J3703"/>
    <mergeCell ref="M3701:N3701"/>
    <mergeCell ref="O3701:P3701"/>
    <mergeCell ref="M3702:N3702"/>
    <mergeCell ref="O3702:P3702"/>
    <mergeCell ref="C3701:D3701"/>
    <mergeCell ref="E3701:J3701"/>
    <mergeCell ref="C3702:D3702"/>
    <mergeCell ref="M3699:N3699"/>
    <mergeCell ref="O3699:P3699"/>
    <mergeCell ref="C3700:D3700"/>
    <mergeCell ref="E3700:J3700"/>
    <mergeCell ref="M3700:N3700"/>
    <mergeCell ref="O3700:P3700"/>
    <mergeCell ref="E3699:J3699"/>
    <mergeCell ref="K3699:L3699"/>
    <mergeCell ref="M3697:N3697"/>
    <mergeCell ref="O3697:P3697"/>
    <mergeCell ref="C3698:D3698"/>
    <mergeCell ref="E3698:J3698"/>
    <mergeCell ref="M3698:N3698"/>
    <mergeCell ref="O3698:P3698"/>
    <mergeCell ref="K3697:L3697"/>
    <mergeCell ref="K3698:L3698"/>
    <mergeCell ref="C3697:D3697"/>
    <mergeCell ref="E3697:J3697"/>
    <mergeCell ref="M3695:N3695"/>
    <mergeCell ref="O3695:P3695"/>
    <mergeCell ref="A3696:B3696"/>
    <mergeCell ref="M3696:N3696"/>
    <mergeCell ref="O3696:P3696"/>
    <mergeCell ref="M3693:N3693"/>
    <mergeCell ref="O3693:P3693"/>
    <mergeCell ref="C3694:D3694"/>
    <mergeCell ref="E3694:J3694"/>
    <mergeCell ref="M3694:N3694"/>
    <mergeCell ref="O3694:P3694"/>
    <mergeCell ref="K3693:L3693"/>
    <mergeCell ref="M3691:N3691"/>
    <mergeCell ref="O3691:P3691"/>
    <mergeCell ref="M3692:N3692"/>
    <mergeCell ref="O3692:P3692"/>
    <mergeCell ref="K3691:L3691"/>
    <mergeCell ref="K3692:L3692"/>
    <mergeCell ref="K3694:L3694"/>
    <mergeCell ref="M3689:N3689"/>
    <mergeCell ref="O3689:P3689"/>
    <mergeCell ref="C3690:D3690"/>
    <mergeCell ref="E3690:J3690"/>
    <mergeCell ref="M3690:N3690"/>
    <mergeCell ref="O3690:P3690"/>
    <mergeCell ref="K3689:L3689"/>
    <mergeCell ref="K3690:L3690"/>
    <mergeCell ref="M3687:N3687"/>
    <mergeCell ref="O3687:P3687"/>
    <mergeCell ref="A3688:B3688"/>
    <mergeCell ref="C3688:D3688"/>
    <mergeCell ref="E3688:J3688"/>
    <mergeCell ref="M3688:N3688"/>
    <mergeCell ref="O3688:P3688"/>
    <mergeCell ref="K3687:L3687"/>
    <mergeCell ref="K3688:L3688"/>
    <mergeCell ref="C3687:D3687"/>
    <mergeCell ref="M3685:N3685"/>
    <mergeCell ref="O3685:P3685"/>
    <mergeCell ref="C3686:D3686"/>
    <mergeCell ref="E3686:J3686"/>
    <mergeCell ref="M3686:N3686"/>
    <mergeCell ref="O3686:P3686"/>
    <mergeCell ref="K3685:L3685"/>
    <mergeCell ref="K3686:L3686"/>
    <mergeCell ref="M3683:N3683"/>
    <mergeCell ref="O3683:P3683"/>
    <mergeCell ref="A3684:B3684"/>
    <mergeCell ref="M3684:N3684"/>
    <mergeCell ref="O3684:P3684"/>
    <mergeCell ref="C3683:D3683"/>
    <mergeCell ref="E3683:J3683"/>
    <mergeCell ref="K3683:L3683"/>
    <mergeCell ref="K3684:L3684"/>
    <mergeCell ref="E3684:J3684"/>
    <mergeCell ref="M3681:N3681"/>
    <mergeCell ref="O3681:P3681"/>
    <mergeCell ref="C3682:D3682"/>
    <mergeCell ref="E3682:J3682"/>
    <mergeCell ref="M3682:N3682"/>
    <mergeCell ref="O3682:P3682"/>
    <mergeCell ref="K3681:L3681"/>
    <mergeCell ref="K3682:L3682"/>
    <mergeCell ref="A3680:B3680"/>
    <mergeCell ref="C3680:D3680"/>
    <mergeCell ref="E3680:J3680"/>
    <mergeCell ref="M3680:N3680"/>
    <mergeCell ref="O3680:P3680"/>
    <mergeCell ref="K3680:L3680"/>
    <mergeCell ref="M3678:N3678"/>
    <mergeCell ref="O3678:P3678"/>
    <mergeCell ref="A3679:B3679"/>
    <mergeCell ref="C3679:D3679"/>
    <mergeCell ref="E3679:J3679"/>
    <mergeCell ref="M3679:N3679"/>
    <mergeCell ref="O3679:P3679"/>
    <mergeCell ref="A3678:B3678"/>
    <mergeCell ref="K3678:L3678"/>
    <mergeCell ref="K3679:L3679"/>
    <mergeCell ref="M3676:N3676"/>
    <mergeCell ref="O3676:P3676"/>
    <mergeCell ref="M3677:N3677"/>
    <mergeCell ref="O3677:P3677"/>
    <mergeCell ref="K3676:L3676"/>
    <mergeCell ref="M3674:N3674"/>
    <mergeCell ref="O3674:P3674"/>
    <mergeCell ref="K3677:L3677"/>
    <mergeCell ref="M3675:N3675"/>
    <mergeCell ref="O3675:P3675"/>
    <mergeCell ref="K3674:L3674"/>
    <mergeCell ref="K3675:L3675"/>
    <mergeCell ref="M3672:N3672"/>
    <mergeCell ref="O3672:P3672"/>
    <mergeCell ref="C3673:J3673"/>
    <mergeCell ref="M3673:N3673"/>
    <mergeCell ref="O3673:P3673"/>
    <mergeCell ref="K3672:L3672"/>
    <mergeCell ref="K3673:L3673"/>
    <mergeCell ref="M3670:N3670"/>
    <mergeCell ref="O3670:P3670"/>
    <mergeCell ref="C3671:D3671"/>
    <mergeCell ref="E3671:J3671"/>
    <mergeCell ref="M3671:N3671"/>
    <mergeCell ref="O3671:P3671"/>
    <mergeCell ref="K3670:L3670"/>
    <mergeCell ref="K3671:L3671"/>
    <mergeCell ref="M3668:N3668"/>
    <mergeCell ref="O3668:P3668"/>
    <mergeCell ref="C3669:D3669"/>
    <mergeCell ref="E3669:J3669"/>
    <mergeCell ref="M3669:N3669"/>
    <mergeCell ref="O3669:P3669"/>
    <mergeCell ref="K3668:L3668"/>
    <mergeCell ref="K3669:L3669"/>
    <mergeCell ref="M3666:N3666"/>
    <mergeCell ref="O3666:P3666"/>
    <mergeCell ref="M3667:N3667"/>
    <mergeCell ref="O3667:P3667"/>
    <mergeCell ref="K3667:L3667"/>
    <mergeCell ref="M3664:N3664"/>
    <mergeCell ref="O3664:P3664"/>
    <mergeCell ref="K3664:L3664"/>
    <mergeCell ref="M3665:N3665"/>
    <mergeCell ref="O3665:P3665"/>
    <mergeCell ref="C3664:J3664"/>
    <mergeCell ref="C3665:D3665"/>
    <mergeCell ref="M3662:N3662"/>
    <mergeCell ref="O3662:P3662"/>
    <mergeCell ref="M3663:N3663"/>
    <mergeCell ref="O3663:P3663"/>
    <mergeCell ref="K3662:L3662"/>
    <mergeCell ref="E3665:J3665"/>
    <mergeCell ref="M3660:N3660"/>
    <mergeCell ref="O3660:P3660"/>
    <mergeCell ref="M3661:N3661"/>
    <mergeCell ref="O3661:P3661"/>
    <mergeCell ref="K3660:L3660"/>
    <mergeCell ref="K3661:L3661"/>
    <mergeCell ref="M3658:N3658"/>
    <mergeCell ref="O3658:P3658"/>
    <mergeCell ref="M3659:N3659"/>
    <mergeCell ref="O3659:P3659"/>
    <mergeCell ref="K3658:L3658"/>
    <mergeCell ref="K3659:L3659"/>
    <mergeCell ref="M3656:N3656"/>
    <mergeCell ref="O3656:P3656"/>
    <mergeCell ref="M3657:N3657"/>
    <mergeCell ref="O3657:P3657"/>
    <mergeCell ref="K3656:L3656"/>
    <mergeCell ref="K3657:L3657"/>
    <mergeCell ref="M3654:N3654"/>
    <mergeCell ref="O3654:P3654"/>
    <mergeCell ref="A3655:B3655"/>
    <mergeCell ref="C3655:D3655"/>
    <mergeCell ref="E3655:J3655"/>
    <mergeCell ref="M3655:N3655"/>
    <mergeCell ref="O3655:P3655"/>
    <mergeCell ref="K3654:L3654"/>
    <mergeCell ref="K3655:L3655"/>
    <mergeCell ref="E3654:J3654"/>
    <mergeCell ref="M3652:N3652"/>
    <mergeCell ref="O3652:P3652"/>
    <mergeCell ref="C3653:D3653"/>
    <mergeCell ref="E3653:J3653"/>
    <mergeCell ref="M3653:N3653"/>
    <mergeCell ref="O3653:P3653"/>
    <mergeCell ref="K3652:L3652"/>
    <mergeCell ref="E3652:J3652"/>
    <mergeCell ref="K3653:L3653"/>
    <mergeCell ref="M3650:N3650"/>
    <mergeCell ref="O3650:P3650"/>
    <mergeCell ref="C3651:D3651"/>
    <mergeCell ref="E3651:J3651"/>
    <mergeCell ref="M3651:N3651"/>
    <mergeCell ref="O3651:P3651"/>
    <mergeCell ref="K3650:L3650"/>
    <mergeCell ref="K3651:L3651"/>
    <mergeCell ref="C3650:D3650"/>
    <mergeCell ref="E3650:J3650"/>
    <mergeCell ref="M3648:N3648"/>
    <mergeCell ref="O3648:P3648"/>
    <mergeCell ref="C3649:D3649"/>
    <mergeCell ref="E3649:J3649"/>
    <mergeCell ref="M3649:N3649"/>
    <mergeCell ref="O3649:P3649"/>
    <mergeCell ref="K3648:L3648"/>
    <mergeCell ref="K3649:L3649"/>
    <mergeCell ref="C3648:D3648"/>
    <mergeCell ref="E3648:J3648"/>
    <mergeCell ref="M3646:N3646"/>
    <mergeCell ref="O3646:P3646"/>
    <mergeCell ref="M3647:N3647"/>
    <mergeCell ref="O3647:P3647"/>
    <mergeCell ref="K3646:L3646"/>
    <mergeCell ref="C3646:J3646"/>
    <mergeCell ref="K3647:L3647"/>
    <mergeCell ref="C3647:J3647"/>
    <mergeCell ref="M3644:N3644"/>
    <mergeCell ref="O3644:P3644"/>
    <mergeCell ref="C3645:D3645"/>
    <mergeCell ref="E3645:J3645"/>
    <mergeCell ref="M3645:N3645"/>
    <mergeCell ref="O3645:P3645"/>
    <mergeCell ref="M3642:N3642"/>
    <mergeCell ref="O3642:P3642"/>
    <mergeCell ref="A3643:B3643"/>
    <mergeCell ref="C3643:D3643"/>
    <mergeCell ref="E3643:J3643"/>
    <mergeCell ref="M3643:N3643"/>
    <mergeCell ref="O3643:P3643"/>
    <mergeCell ref="K3642:L3642"/>
    <mergeCell ref="K3643:L3643"/>
    <mergeCell ref="A3642:B3642"/>
    <mergeCell ref="M3640:N3640"/>
    <mergeCell ref="O3640:P3640"/>
    <mergeCell ref="C3641:D3641"/>
    <mergeCell ref="E3641:J3641"/>
    <mergeCell ref="M3641:N3641"/>
    <mergeCell ref="O3641:P3641"/>
    <mergeCell ref="K3641:L3641"/>
    <mergeCell ref="K3640:L3640"/>
    <mergeCell ref="M3638:N3638"/>
    <mergeCell ref="O3638:P3638"/>
    <mergeCell ref="C3639:D3639"/>
    <mergeCell ref="E3639:J3639"/>
    <mergeCell ref="M3639:N3639"/>
    <mergeCell ref="O3639:P3639"/>
    <mergeCell ref="K3638:L3638"/>
    <mergeCell ref="K3639:L3639"/>
    <mergeCell ref="C3638:D3638"/>
    <mergeCell ref="E3638:J3638"/>
    <mergeCell ref="M3636:N3636"/>
    <mergeCell ref="O3636:P3636"/>
    <mergeCell ref="C3637:D3637"/>
    <mergeCell ref="E3637:J3637"/>
    <mergeCell ref="M3637:N3637"/>
    <mergeCell ref="O3637:P3637"/>
    <mergeCell ref="K3636:L3636"/>
    <mergeCell ref="K3637:L3637"/>
    <mergeCell ref="C3636:D3636"/>
    <mergeCell ref="E3636:J3636"/>
    <mergeCell ref="M3634:N3634"/>
    <mergeCell ref="O3634:P3634"/>
    <mergeCell ref="M3635:N3635"/>
    <mergeCell ref="O3635:P3635"/>
    <mergeCell ref="K3635:L3635"/>
    <mergeCell ref="C3635:J3635"/>
    <mergeCell ref="K3634:L3634"/>
    <mergeCell ref="C3634:J3634"/>
    <mergeCell ref="M3632:N3632"/>
    <mergeCell ref="O3632:P3632"/>
    <mergeCell ref="A3633:B3633"/>
    <mergeCell ref="M3633:N3633"/>
    <mergeCell ref="O3633:P3633"/>
    <mergeCell ref="C3633:D3633"/>
    <mergeCell ref="E3633:J3633"/>
    <mergeCell ref="K3632:L3632"/>
    <mergeCell ref="K3633:L3633"/>
    <mergeCell ref="C3632:D3632"/>
    <mergeCell ref="C3631:D3631"/>
    <mergeCell ref="E3631:J3631"/>
    <mergeCell ref="M3631:N3631"/>
    <mergeCell ref="O3631:P3631"/>
    <mergeCell ref="K3630:L3630"/>
    <mergeCell ref="K3631:L3631"/>
    <mergeCell ref="C3630:D3630"/>
    <mergeCell ref="E3630:J3630"/>
    <mergeCell ref="M3629:N3629"/>
    <mergeCell ref="O3629:P3629"/>
    <mergeCell ref="K3628:L3628"/>
    <mergeCell ref="C3628:J3628"/>
    <mergeCell ref="K3629:L3629"/>
    <mergeCell ref="M3630:N3630"/>
    <mergeCell ref="O3630:P3630"/>
    <mergeCell ref="C3629:D3629"/>
    <mergeCell ref="E3629:J3629"/>
    <mergeCell ref="C3627:J3627"/>
    <mergeCell ref="M3627:N3627"/>
    <mergeCell ref="O3627:P3627"/>
    <mergeCell ref="K3626:L3626"/>
    <mergeCell ref="K3627:L3627"/>
    <mergeCell ref="M3628:N3628"/>
    <mergeCell ref="O3628:P3628"/>
    <mergeCell ref="C3626:D3626"/>
    <mergeCell ref="E3626:J3626"/>
    <mergeCell ref="O3624:P3624"/>
    <mergeCell ref="M3625:N3625"/>
    <mergeCell ref="O3625:P3625"/>
    <mergeCell ref="K3624:L3624"/>
    <mergeCell ref="K3625:L3625"/>
    <mergeCell ref="M3626:N3626"/>
    <mergeCell ref="O3626:P3626"/>
    <mergeCell ref="C3624:D3624"/>
    <mergeCell ref="M3622:N3622"/>
    <mergeCell ref="O3622:P3622"/>
    <mergeCell ref="C3623:J3623"/>
    <mergeCell ref="M3623:N3623"/>
    <mergeCell ref="O3623:P3623"/>
    <mergeCell ref="K3622:L3622"/>
    <mergeCell ref="K3623:L3623"/>
    <mergeCell ref="C3622:J3622"/>
    <mergeCell ref="M3624:N3624"/>
    <mergeCell ref="M3620:N3620"/>
    <mergeCell ref="O3620:P3620"/>
    <mergeCell ref="C3621:D3621"/>
    <mergeCell ref="E3621:J3621"/>
    <mergeCell ref="M3621:N3621"/>
    <mergeCell ref="O3621:P3621"/>
    <mergeCell ref="K3620:L3620"/>
    <mergeCell ref="K3621:L3621"/>
    <mergeCell ref="M3618:N3618"/>
    <mergeCell ref="O3618:P3618"/>
    <mergeCell ref="C3619:D3619"/>
    <mergeCell ref="E3619:J3619"/>
    <mergeCell ref="M3619:N3619"/>
    <mergeCell ref="O3619:P3619"/>
    <mergeCell ref="K3618:L3618"/>
    <mergeCell ref="K3619:L3619"/>
    <mergeCell ref="M3616:N3616"/>
    <mergeCell ref="O3616:P3616"/>
    <mergeCell ref="M3617:N3617"/>
    <mergeCell ref="O3617:P3617"/>
    <mergeCell ref="K3617:L3617"/>
    <mergeCell ref="C3617:D3617"/>
    <mergeCell ref="E3617:J3617"/>
    <mergeCell ref="K3616:L3616"/>
    <mergeCell ref="C3616:D3616"/>
    <mergeCell ref="E3616:J3616"/>
    <mergeCell ref="M3614:N3614"/>
    <mergeCell ref="O3614:P3614"/>
    <mergeCell ref="C3615:D3615"/>
    <mergeCell ref="E3615:J3615"/>
    <mergeCell ref="M3615:N3615"/>
    <mergeCell ref="O3615:P3615"/>
    <mergeCell ref="K3614:L3614"/>
    <mergeCell ref="K3615:L3615"/>
    <mergeCell ref="C3614:D3614"/>
    <mergeCell ref="E3614:J3614"/>
    <mergeCell ref="M3612:N3612"/>
    <mergeCell ref="O3612:P3612"/>
    <mergeCell ref="C3613:D3613"/>
    <mergeCell ref="E3613:J3613"/>
    <mergeCell ref="M3613:N3613"/>
    <mergeCell ref="O3613:P3613"/>
    <mergeCell ref="K3612:L3612"/>
    <mergeCell ref="K3613:L3613"/>
    <mergeCell ref="M3610:N3610"/>
    <mergeCell ref="O3610:P3610"/>
    <mergeCell ref="C3611:D3611"/>
    <mergeCell ref="E3611:J3611"/>
    <mergeCell ref="M3611:N3611"/>
    <mergeCell ref="O3611:P3611"/>
    <mergeCell ref="K3610:L3610"/>
    <mergeCell ref="K3611:L3611"/>
    <mergeCell ref="C3610:D3610"/>
    <mergeCell ref="E3610:J3610"/>
    <mergeCell ref="M3608:N3608"/>
    <mergeCell ref="O3608:P3608"/>
    <mergeCell ref="C3609:D3609"/>
    <mergeCell ref="E3609:J3609"/>
    <mergeCell ref="M3609:N3609"/>
    <mergeCell ref="O3609:P3609"/>
    <mergeCell ref="K3608:L3608"/>
    <mergeCell ref="K3609:L3609"/>
    <mergeCell ref="C3608:D3608"/>
    <mergeCell ref="E3608:J3608"/>
    <mergeCell ref="M3606:N3606"/>
    <mergeCell ref="O3606:P3606"/>
    <mergeCell ref="C3607:D3607"/>
    <mergeCell ref="E3607:J3607"/>
    <mergeCell ref="M3607:N3607"/>
    <mergeCell ref="O3607:P3607"/>
    <mergeCell ref="K3606:L3606"/>
    <mergeCell ref="K3607:L3607"/>
    <mergeCell ref="M3604:N3604"/>
    <mergeCell ref="O3604:P3604"/>
    <mergeCell ref="C3605:D3605"/>
    <mergeCell ref="E3605:J3605"/>
    <mergeCell ref="M3605:N3605"/>
    <mergeCell ref="O3605:P3605"/>
    <mergeCell ref="K3604:L3604"/>
    <mergeCell ref="K3605:L3605"/>
    <mergeCell ref="E3603:J3603"/>
    <mergeCell ref="M3603:N3603"/>
    <mergeCell ref="O3603:P3603"/>
    <mergeCell ref="K3602:L3602"/>
    <mergeCell ref="K3603:L3603"/>
    <mergeCell ref="M3601:N3601"/>
    <mergeCell ref="O3601:P3601"/>
    <mergeCell ref="M3602:N3602"/>
    <mergeCell ref="O3602:P3602"/>
    <mergeCell ref="K3601:L3601"/>
    <mergeCell ref="C3599:D3599"/>
    <mergeCell ref="E3599:J3599"/>
    <mergeCell ref="M3599:N3599"/>
    <mergeCell ref="O3599:P3599"/>
    <mergeCell ref="M3600:N3600"/>
    <mergeCell ref="O3600:P3600"/>
    <mergeCell ref="K3599:L3599"/>
    <mergeCell ref="K3600:L3600"/>
    <mergeCell ref="M3597:N3597"/>
    <mergeCell ref="O3597:P3597"/>
    <mergeCell ref="A3598:B3598"/>
    <mergeCell ref="C3598:D3598"/>
    <mergeCell ref="E3598:J3598"/>
    <mergeCell ref="M3598:N3598"/>
    <mergeCell ref="O3598:P3598"/>
    <mergeCell ref="K3597:L3597"/>
    <mergeCell ref="K3598:L3598"/>
    <mergeCell ref="A3597:B3597"/>
    <mergeCell ref="M3595:N3595"/>
    <mergeCell ref="O3595:P3595"/>
    <mergeCell ref="C3596:D3596"/>
    <mergeCell ref="E3596:J3596"/>
    <mergeCell ref="M3596:N3596"/>
    <mergeCell ref="O3596:P3596"/>
    <mergeCell ref="K3595:L3595"/>
    <mergeCell ref="K3596:L3596"/>
    <mergeCell ref="M3593:N3593"/>
    <mergeCell ref="O3593:P3593"/>
    <mergeCell ref="M3594:N3594"/>
    <mergeCell ref="O3594:P3594"/>
    <mergeCell ref="K3593:L3593"/>
    <mergeCell ref="K3594:L3594"/>
    <mergeCell ref="M3591:N3591"/>
    <mergeCell ref="O3591:P3591"/>
    <mergeCell ref="C3592:D3592"/>
    <mergeCell ref="E3592:J3592"/>
    <mergeCell ref="M3592:N3592"/>
    <mergeCell ref="O3592:P3592"/>
    <mergeCell ref="K3591:L3591"/>
    <mergeCell ref="K3592:L3592"/>
    <mergeCell ref="M3589:N3589"/>
    <mergeCell ref="O3589:P3589"/>
    <mergeCell ref="M3590:N3590"/>
    <mergeCell ref="O3590:P3590"/>
    <mergeCell ref="K3589:L3589"/>
    <mergeCell ref="K3590:L3590"/>
    <mergeCell ref="M3587:N3587"/>
    <mergeCell ref="O3587:P3587"/>
    <mergeCell ref="C3588:D3588"/>
    <mergeCell ref="E3588:J3588"/>
    <mergeCell ref="M3588:N3588"/>
    <mergeCell ref="O3588:P3588"/>
    <mergeCell ref="K3588:L3588"/>
    <mergeCell ref="K3587:L3587"/>
    <mergeCell ref="C3587:D3587"/>
    <mergeCell ref="E3587:J3587"/>
    <mergeCell ref="M3585:N3585"/>
    <mergeCell ref="O3585:P3585"/>
    <mergeCell ref="C3586:D3586"/>
    <mergeCell ref="E3586:J3586"/>
    <mergeCell ref="M3586:N3586"/>
    <mergeCell ref="O3586:P3586"/>
    <mergeCell ref="K3585:L3585"/>
    <mergeCell ref="K3586:L3586"/>
    <mergeCell ref="C3585:D3585"/>
    <mergeCell ref="E3585:J3585"/>
    <mergeCell ref="M3583:N3583"/>
    <mergeCell ref="O3583:P3583"/>
    <mergeCell ref="C3584:D3584"/>
    <mergeCell ref="E3584:J3584"/>
    <mergeCell ref="M3584:N3584"/>
    <mergeCell ref="O3584:P3584"/>
    <mergeCell ref="K3583:L3583"/>
    <mergeCell ref="K3584:L3584"/>
    <mergeCell ref="C3583:D3583"/>
    <mergeCell ref="E3583:J3583"/>
    <mergeCell ref="M3581:N3581"/>
    <mergeCell ref="O3581:P3581"/>
    <mergeCell ref="C3582:D3582"/>
    <mergeCell ref="E3582:J3582"/>
    <mergeCell ref="M3582:N3582"/>
    <mergeCell ref="O3582:P3582"/>
    <mergeCell ref="K3581:L3581"/>
    <mergeCell ref="K3582:L3582"/>
    <mergeCell ref="M3579:N3579"/>
    <mergeCell ref="O3579:P3579"/>
    <mergeCell ref="C3580:D3580"/>
    <mergeCell ref="E3580:J3580"/>
    <mergeCell ref="M3580:N3580"/>
    <mergeCell ref="O3580:P3580"/>
    <mergeCell ref="K3579:L3579"/>
    <mergeCell ref="K3580:L3580"/>
    <mergeCell ref="M3577:N3577"/>
    <mergeCell ref="O3577:P3577"/>
    <mergeCell ref="C3578:D3578"/>
    <mergeCell ref="E3578:J3578"/>
    <mergeCell ref="M3578:N3578"/>
    <mergeCell ref="O3578:P3578"/>
    <mergeCell ref="K3577:L3577"/>
    <mergeCell ref="K3578:L3578"/>
    <mergeCell ref="M3575:N3575"/>
    <mergeCell ref="O3575:P3575"/>
    <mergeCell ref="C3576:D3576"/>
    <mergeCell ref="E3576:J3576"/>
    <mergeCell ref="M3576:N3576"/>
    <mergeCell ref="O3576:P3576"/>
    <mergeCell ref="K3575:L3575"/>
    <mergeCell ref="K3576:L3576"/>
    <mergeCell ref="M3573:N3573"/>
    <mergeCell ref="O3573:P3573"/>
    <mergeCell ref="C3574:D3574"/>
    <mergeCell ref="E3574:J3574"/>
    <mergeCell ref="M3574:N3574"/>
    <mergeCell ref="O3574:P3574"/>
    <mergeCell ref="K3574:L3574"/>
    <mergeCell ref="M3571:N3571"/>
    <mergeCell ref="O3571:P3571"/>
    <mergeCell ref="C3572:D3572"/>
    <mergeCell ref="E3572:J3572"/>
    <mergeCell ref="M3572:N3572"/>
    <mergeCell ref="O3572:P3572"/>
    <mergeCell ref="C3571:D3571"/>
    <mergeCell ref="E3571:J3571"/>
    <mergeCell ref="M3569:N3569"/>
    <mergeCell ref="O3569:P3569"/>
    <mergeCell ref="M3570:N3570"/>
    <mergeCell ref="O3570:P3570"/>
    <mergeCell ref="K3569:L3569"/>
    <mergeCell ref="K3570:L3570"/>
    <mergeCell ref="M3567:N3567"/>
    <mergeCell ref="O3567:P3567"/>
    <mergeCell ref="C3568:D3568"/>
    <mergeCell ref="E3568:J3568"/>
    <mergeCell ref="M3568:N3568"/>
    <mergeCell ref="O3568:P3568"/>
    <mergeCell ref="K3567:L3567"/>
    <mergeCell ref="K3568:L3568"/>
    <mergeCell ref="M3565:N3565"/>
    <mergeCell ref="O3565:P3565"/>
    <mergeCell ref="M3566:N3566"/>
    <mergeCell ref="O3566:P3566"/>
    <mergeCell ref="K3565:L3565"/>
    <mergeCell ref="K3566:L3566"/>
    <mergeCell ref="M3563:N3563"/>
    <mergeCell ref="O3563:P3563"/>
    <mergeCell ref="C3564:D3564"/>
    <mergeCell ref="E3564:J3564"/>
    <mergeCell ref="M3564:N3564"/>
    <mergeCell ref="O3564:P3564"/>
    <mergeCell ref="K3563:L3563"/>
    <mergeCell ref="K3564:L3564"/>
    <mergeCell ref="C3563:D3563"/>
    <mergeCell ref="E3563:J3563"/>
    <mergeCell ref="M3561:N3561"/>
    <mergeCell ref="O3561:P3561"/>
    <mergeCell ref="C3562:D3562"/>
    <mergeCell ref="E3562:J3562"/>
    <mergeCell ref="M3562:N3562"/>
    <mergeCell ref="O3562:P3562"/>
    <mergeCell ref="K3561:L3561"/>
    <mergeCell ref="C3561:D3561"/>
    <mergeCell ref="E3561:J3561"/>
    <mergeCell ref="K3562:L3562"/>
    <mergeCell ref="M3559:N3559"/>
    <mergeCell ref="O3559:P3559"/>
    <mergeCell ref="C3560:D3560"/>
    <mergeCell ref="E3560:J3560"/>
    <mergeCell ref="M3560:N3560"/>
    <mergeCell ref="O3560:P3560"/>
    <mergeCell ref="C3559:D3559"/>
    <mergeCell ref="E3559:J3559"/>
    <mergeCell ref="K3560:L3560"/>
    <mergeCell ref="M3557:N3557"/>
    <mergeCell ref="O3557:P3557"/>
    <mergeCell ref="M3558:N3558"/>
    <mergeCell ref="O3558:P3558"/>
    <mergeCell ref="C3558:D3558"/>
    <mergeCell ref="E3558:J3558"/>
    <mergeCell ref="M3555:N3555"/>
    <mergeCell ref="O3555:P3555"/>
    <mergeCell ref="C3556:D3556"/>
    <mergeCell ref="E3556:J3556"/>
    <mergeCell ref="M3556:N3556"/>
    <mergeCell ref="O3556:P3556"/>
    <mergeCell ref="E3555:J3555"/>
    <mergeCell ref="K3555:L3555"/>
    <mergeCell ref="M3553:N3553"/>
    <mergeCell ref="O3553:P3553"/>
    <mergeCell ref="C3554:J3554"/>
    <mergeCell ref="M3554:N3554"/>
    <mergeCell ref="O3554:P3554"/>
    <mergeCell ref="M3551:N3551"/>
    <mergeCell ref="O3551:P3551"/>
    <mergeCell ref="C3552:D3552"/>
    <mergeCell ref="E3552:J3552"/>
    <mergeCell ref="M3552:N3552"/>
    <mergeCell ref="O3552:P3552"/>
    <mergeCell ref="M3549:N3549"/>
    <mergeCell ref="O3549:P3549"/>
    <mergeCell ref="C3550:D3550"/>
    <mergeCell ref="E3550:J3550"/>
    <mergeCell ref="M3550:N3550"/>
    <mergeCell ref="O3550:P3550"/>
    <mergeCell ref="K3549:L3549"/>
    <mergeCell ref="C3549:D3549"/>
    <mergeCell ref="K3550:L3550"/>
    <mergeCell ref="M3547:N3547"/>
    <mergeCell ref="O3547:P3547"/>
    <mergeCell ref="A3548:B3548"/>
    <mergeCell ref="M3548:N3548"/>
    <mergeCell ref="O3548:P3548"/>
    <mergeCell ref="K3547:L3547"/>
    <mergeCell ref="K3548:L3548"/>
    <mergeCell ref="M3545:N3545"/>
    <mergeCell ref="O3545:P3545"/>
    <mergeCell ref="C3546:D3546"/>
    <mergeCell ref="E3546:J3546"/>
    <mergeCell ref="M3546:N3546"/>
    <mergeCell ref="O3546:P3546"/>
    <mergeCell ref="K3545:L3545"/>
    <mergeCell ref="K3546:L3546"/>
    <mergeCell ref="M3543:N3543"/>
    <mergeCell ref="O3543:P3543"/>
    <mergeCell ref="M3544:N3544"/>
    <mergeCell ref="O3544:P3544"/>
    <mergeCell ref="K3543:L3543"/>
    <mergeCell ref="K3544:L3544"/>
    <mergeCell ref="M3541:N3541"/>
    <mergeCell ref="O3541:P3541"/>
    <mergeCell ref="C3542:D3542"/>
    <mergeCell ref="E3542:J3542"/>
    <mergeCell ref="M3542:N3542"/>
    <mergeCell ref="O3542:P3542"/>
    <mergeCell ref="K3541:L3541"/>
    <mergeCell ref="K3542:L3542"/>
    <mergeCell ref="M3539:N3539"/>
    <mergeCell ref="O3539:P3539"/>
    <mergeCell ref="C3540:D3540"/>
    <mergeCell ref="E3540:J3540"/>
    <mergeCell ref="M3540:N3540"/>
    <mergeCell ref="O3540:P3540"/>
    <mergeCell ref="C3539:J3539"/>
    <mergeCell ref="K3539:L3539"/>
    <mergeCell ref="K3540:L3540"/>
    <mergeCell ref="M3537:N3537"/>
    <mergeCell ref="O3537:P3537"/>
    <mergeCell ref="M3538:N3538"/>
    <mergeCell ref="O3538:P3538"/>
    <mergeCell ref="K3537:L3537"/>
    <mergeCell ref="C3538:J3538"/>
    <mergeCell ref="E3537:J3537"/>
    <mergeCell ref="K3538:L3538"/>
    <mergeCell ref="M3535:N3535"/>
    <mergeCell ref="O3535:P3535"/>
    <mergeCell ref="C3536:D3536"/>
    <mergeCell ref="E3536:J3536"/>
    <mergeCell ref="M3536:N3536"/>
    <mergeCell ref="O3536:P3536"/>
    <mergeCell ref="K3535:L3535"/>
    <mergeCell ref="K3536:L3536"/>
    <mergeCell ref="E3535:J3535"/>
    <mergeCell ref="M3533:N3533"/>
    <mergeCell ref="O3533:P3533"/>
    <mergeCell ref="C3534:D3534"/>
    <mergeCell ref="E3534:J3534"/>
    <mergeCell ref="M3534:N3534"/>
    <mergeCell ref="O3534:P3534"/>
    <mergeCell ref="K3533:L3533"/>
    <mergeCell ref="K3534:L3534"/>
    <mergeCell ref="M3531:N3531"/>
    <mergeCell ref="O3531:P3531"/>
    <mergeCell ref="C3532:D3532"/>
    <mergeCell ref="E3532:J3532"/>
    <mergeCell ref="M3532:N3532"/>
    <mergeCell ref="O3532:P3532"/>
    <mergeCell ref="K3532:L3532"/>
    <mergeCell ref="K3531:L3531"/>
    <mergeCell ref="M3529:N3529"/>
    <mergeCell ref="O3529:P3529"/>
    <mergeCell ref="M3530:N3530"/>
    <mergeCell ref="O3530:P3530"/>
    <mergeCell ref="C3529:J3529"/>
    <mergeCell ref="C3530:J3530"/>
    <mergeCell ref="K3529:L3529"/>
    <mergeCell ref="K3530:L3530"/>
    <mergeCell ref="M3527:N3527"/>
    <mergeCell ref="O3527:P3527"/>
    <mergeCell ref="A3528:B3528"/>
    <mergeCell ref="C3528:D3528"/>
    <mergeCell ref="E3528:J3528"/>
    <mergeCell ref="M3528:N3528"/>
    <mergeCell ref="O3528:P3528"/>
    <mergeCell ref="K3527:L3527"/>
    <mergeCell ref="K3528:L3528"/>
    <mergeCell ref="M3525:N3525"/>
    <mergeCell ref="O3525:P3525"/>
    <mergeCell ref="C3526:D3526"/>
    <mergeCell ref="E3526:J3526"/>
    <mergeCell ref="M3526:N3526"/>
    <mergeCell ref="O3526:P3526"/>
    <mergeCell ref="K3525:L3525"/>
    <mergeCell ref="K3526:L3526"/>
    <mergeCell ref="M3523:N3523"/>
    <mergeCell ref="O3523:P3523"/>
    <mergeCell ref="C3524:D3524"/>
    <mergeCell ref="E3524:J3524"/>
    <mergeCell ref="M3524:N3524"/>
    <mergeCell ref="O3524:P3524"/>
    <mergeCell ref="K3523:L3523"/>
    <mergeCell ref="K3524:L3524"/>
    <mergeCell ref="E3523:J3523"/>
    <mergeCell ref="E3522:J3522"/>
    <mergeCell ref="K3520:L3520"/>
    <mergeCell ref="M3521:N3521"/>
    <mergeCell ref="O3521:P3521"/>
    <mergeCell ref="M3522:N3522"/>
    <mergeCell ref="O3522:P3522"/>
    <mergeCell ref="K3521:L3521"/>
    <mergeCell ref="K3522:L3522"/>
    <mergeCell ref="E3521:J3521"/>
    <mergeCell ref="M3519:N3519"/>
    <mergeCell ref="O3519:P3519"/>
    <mergeCell ref="C3520:D3520"/>
    <mergeCell ref="E3520:J3520"/>
    <mergeCell ref="M3520:N3520"/>
    <mergeCell ref="O3520:P3520"/>
    <mergeCell ref="C3519:J3519"/>
    <mergeCell ref="K3519:L3519"/>
    <mergeCell ref="M3517:N3517"/>
    <mergeCell ref="O3517:P3517"/>
    <mergeCell ref="A3518:B3518"/>
    <mergeCell ref="M3518:N3518"/>
    <mergeCell ref="O3518:P3518"/>
    <mergeCell ref="K3517:L3517"/>
    <mergeCell ref="C3518:J3518"/>
    <mergeCell ref="K3518:L3518"/>
    <mergeCell ref="C3517:D3517"/>
    <mergeCell ref="E3517:J3517"/>
    <mergeCell ref="M3515:N3515"/>
    <mergeCell ref="O3515:P3515"/>
    <mergeCell ref="C3516:D3516"/>
    <mergeCell ref="E3516:J3516"/>
    <mergeCell ref="M3516:N3516"/>
    <mergeCell ref="O3516:P3516"/>
    <mergeCell ref="K3515:L3515"/>
    <mergeCell ref="K3516:L3516"/>
    <mergeCell ref="C3515:D3515"/>
    <mergeCell ref="E3515:J3515"/>
    <mergeCell ref="M3513:N3513"/>
    <mergeCell ref="O3513:P3513"/>
    <mergeCell ref="C3514:D3514"/>
    <mergeCell ref="E3514:J3514"/>
    <mergeCell ref="M3514:N3514"/>
    <mergeCell ref="O3514:P3514"/>
    <mergeCell ref="K3513:L3513"/>
    <mergeCell ref="K3514:L3514"/>
    <mergeCell ref="M3511:N3511"/>
    <mergeCell ref="O3511:P3511"/>
    <mergeCell ref="C3512:D3512"/>
    <mergeCell ref="E3512:J3512"/>
    <mergeCell ref="M3512:N3512"/>
    <mergeCell ref="O3512:P3512"/>
    <mergeCell ref="K3511:L3511"/>
    <mergeCell ref="K3512:L3512"/>
    <mergeCell ref="M3509:N3509"/>
    <mergeCell ref="O3509:P3509"/>
    <mergeCell ref="C3510:D3510"/>
    <mergeCell ref="E3510:J3510"/>
    <mergeCell ref="M3510:N3510"/>
    <mergeCell ref="O3510:P3510"/>
    <mergeCell ref="K3509:L3509"/>
    <mergeCell ref="K3510:L3510"/>
    <mergeCell ref="M3507:N3507"/>
    <mergeCell ref="O3507:P3507"/>
    <mergeCell ref="C3508:J3508"/>
    <mergeCell ref="M3508:N3508"/>
    <mergeCell ref="O3508:P3508"/>
    <mergeCell ref="K3507:L3507"/>
    <mergeCell ref="K3508:L3508"/>
    <mergeCell ref="M3505:N3505"/>
    <mergeCell ref="O3505:P3505"/>
    <mergeCell ref="C3506:D3506"/>
    <mergeCell ref="E3506:J3506"/>
    <mergeCell ref="M3506:N3506"/>
    <mergeCell ref="O3506:P3506"/>
    <mergeCell ref="K3505:L3505"/>
    <mergeCell ref="K3506:L3506"/>
    <mergeCell ref="M3503:N3503"/>
    <mergeCell ref="O3503:P3503"/>
    <mergeCell ref="M3504:N3504"/>
    <mergeCell ref="O3504:P3504"/>
    <mergeCell ref="C3503:D3503"/>
    <mergeCell ref="E3503:J3503"/>
    <mergeCell ref="C3504:D3504"/>
    <mergeCell ref="K3503:L3503"/>
    <mergeCell ref="K3504:L3504"/>
    <mergeCell ref="M3501:N3501"/>
    <mergeCell ref="O3501:P3501"/>
    <mergeCell ref="M3502:N3502"/>
    <mergeCell ref="O3502:P3502"/>
    <mergeCell ref="K3501:L3501"/>
    <mergeCell ref="C3501:D3501"/>
    <mergeCell ref="E3501:J3501"/>
    <mergeCell ref="K3502:L3502"/>
    <mergeCell ref="M3499:N3499"/>
    <mergeCell ref="O3499:P3499"/>
    <mergeCell ref="A3500:B3500"/>
    <mergeCell ref="M3500:N3500"/>
    <mergeCell ref="O3500:P3500"/>
    <mergeCell ref="K3499:L3499"/>
    <mergeCell ref="K3500:L3500"/>
    <mergeCell ref="M3497:N3497"/>
    <mergeCell ref="O3497:P3497"/>
    <mergeCell ref="C3498:D3498"/>
    <mergeCell ref="E3498:J3498"/>
    <mergeCell ref="M3498:N3498"/>
    <mergeCell ref="O3498:P3498"/>
    <mergeCell ref="K3497:L3497"/>
    <mergeCell ref="K3498:L3498"/>
    <mergeCell ref="M3495:N3495"/>
    <mergeCell ref="O3495:P3495"/>
    <mergeCell ref="C3496:D3496"/>
    <mergeCell ref="E3496:J3496"/>
    <mergeCell ref="M3496:N3496"/>
    <mergeCell ref="O3496:P3496"/>
    <mergeCell ref="K3496:L3496"/>
    <mergeCell ref="K3495:L3495"/>
    <mergeCell ref="M3493:N3493"/>
    <mergeCell ref="O3493:P3493"/>
    <mergeCell ref="C3494:D3494"/>
    <mergeCell ref="E3494:J3494"/>
    <mergeCell ref="M3494:N3494"/>
    <mergeCell ref="O3494:P3494"/>
    <mergeCell ref="C3493:J3493"/>
    <mergeCell ref="M3491:N3491"/>
    <mergeCell ref="O3491:P3491"/>
    <mergeCell ref="M3492:N3492"/>
    <mergeCell ref="O3492:P3492"/>
    <mergeCell ref="M3489:N3489"/>
    <mergeCell ref="O3489:P3489"/>
    <mergeCell ref="M3490:N3490"/>
    <mergeCell ref="O3490:P3490"/>
    <mergeCell ref="M3487:N3487"/>
    <mergeCell ref="O3487:P3487"/>
    <mergeCell ref="A3488:B3488"/>
    <mergeCell ref="C3488:D3488"/>
    <mergeCell ref="E3488:J3488"/>
    <mergeCell ref="M3488:N3488"/>
    <mergeCell ref="O3488:P3488"/>
    <mergeCell ref="C3487:D3487"/>
    <mergeCell ref="E3487:J3487"/>
    <mergeCell ref="K3487:L3487"/>
    <mergeCell ref="M3485:N3485"/>
    <mergeCell ref="O3485:P3485"/>
    <mergeCell ref="M3486:N3486"/>
    <mergeCell ref="O3486:P3486"/>
    <mergeCell ref="K3485:L3485"/>
    <mergeCell ref="K3486:L3486"/>
    <mergeCell ref="M3483:N3483"/>
    <mergeCell ref="O3483:P3483"/>
    <mergeCell ref="C3484:D3484"/>
    <mergeCell ref="E3484:J3484"/>
    <mergeCell ref="M3484:N3484"/>
    <mergeCell ref="O3484:P3484"/>
    <mergeCell ref="K3483:L3483"/>
    <mergeCell ref="K3484:L3484"/>
    <mergeCell ref="M3481:N3481"/>
    <mergeCell ref="O3481:P3481"/>
    <mergeCell ref="M3482:N3482"/>
    <mergeCell ref="O3482:P3482"/>
    <mergeCell ref="K3481:L3481"/>
    <mergeCell ref="K3482:L3482"/>
    <mergeCell ref="M3479:N3479"/>
    <mergeCell ref="O3479:P3479"/>
    <mergeCell ref="M3480:N3480"/>
    <mergeCell ref="O3480:P3480"/>
    <mergeCell ref="K3479:L3479"/>
    <mergeCell ref="K3480:L3480"/>
    <mergeCell ref="M3478:N3478"/>
    <mergeCell ref="O3478:P3478"/>
    <mergeCell ref="K3477:L3477"/>
    <mergeCell ref="K3478:L3478"/>
    <mergeCell ref="M3476:N3476"/>
    <mergeCell ref="O3476:P3476"/>
    <mergeCell ref="K3475:L3475"/>
    <mergeCell ref="K3476:L3476"/>
    <mergeCell ref="M3477:N3477"/>
    <mergeCell ref="O3477:P3477"/>
    <mergeCell ref="M3474:N3474"/>
    <mergeCell ref="O3474:P3474"/>
    <mergeCell ref="M3475:N3475"/>
    <mergeCell ref="O3475:P3475"/>
    <mergeCell ref="M3472:N3472"/>
    <mergeCell ref="O3472:P3472"/>
    <mergeCell ref="M3473:N3473"/>
    <mergeCell ref="O3473:P3473"/>
    <mergeCell ref="M3470:N3470"/>
    <mergeCell ref="O3470:P3470"/>
    <mergeCell ref="M3471:N3471"/>
    <mergeCell ref="O3471:P3471"/>
    <mergeCell ref="K3470:L3470"/>
    <mergeCell ref="K3471:L3471"/>
    <mergeCell ref="M3468:N3468"/>
    <mergeCell ref="O3468:P3468"/>
    <mergeCell ref="C3469:D3469"/>
    <mergeCell ref="E3469:J3469"/>
    <mergeCell ref="M3469:N3469"/>
    <mergeCell ref="O3469:P3469"/>
    <mergeCell ref="K3469:L3469"/>
    <mergeCell ref="K3468:L3468"/>
    <mergeCell ref="M3466:N3466"/>
    <mergeCell ref="O3466:P3466"/>
    <mergeCell ref="C3467:D3467"/>
    <mergeCell ref="E3467:J3467"/>
    <mergeCell ref="M3467:N3467"/>
    <mergeCell ref="O3467:P3467"/>
    <mergeCell ref="K3466:L3466"/>
    <mergeCell ref="K3467:L3467"/>
    <mergeCell ref="M3464:N3464"/>
    <mergeCell ref="O3464:P3464"/>
    <mergeCell ref="C3465:D3465"/>
    <mergeCell ref="E3465:J3465"/>
    <mergeCell ref="M3465:N3465"/>
    <mergeCell ref="O3465:P3465"/>
    <mergeCell ref="E3464:J3464"/>
    <mergeCell ref="K3464:L3464"/>
    <mergeCell ref="K3465:L3465"/>
    <mergeCell ref="M3462:N3462"/>
    <mergeCell ref="O3462:P3462"/>
    <mergeCell ref="C3463:D3463"/>
    <mergeCell ref="E3463:J3463"/>
    <mergeCell ref="M3463:N3463"/>
    <mergeCell ref="O3463:P3463"/>
    <mergeCell ref="E3462:J3462"/>
    <mergeCell ref="K3462:L3462"/>
    <mergeCell ref="K3463:L3463"/>
    <mergeCell ref="M3460:N3460"/>
    <mergeCell ref="O3460:P3460"/>
    <mergeCell ref="C3461:D3461"/>
    <mergeCell ref="E3461:J3461"/>
    <mergeCell ref="M3461:N3461"/>
    <mergeCell ref="O3461:P3461"/>
    <mergeCell ref="K3460:L3460"/>
    <mergeCell ref="K3461:L3461"/>
    <mergeCell ref="M3458:N3458"/>
    <mergeCell ref="O3458:P3458"/>
    <mergeCell ref="C3459:D3459"/>
    <mergeCell ref="E3459:J3459"/>
    <mergeCell ref="M3459:N3459"/>
    <mergeCell ref="O3459:P3459"/>
    <mergeCell ref="K3458:L3458"/>
    <mergeCell ref="K3459:L3459"/>
    <mergeCell ref="M3456:N3456"/>
    <mergeCell ref="O3456:P3456"/>
    <mergeCell ref="C3457:D3457"/>
    <mergeCell ref="E3457:J3457"/>
    <mergeCell ref="M3457:N3457"/>
    <mergeCell ref="O3457:P3457"/>
    <mergeCell ref="K3457:L3457"/>
    <mergeCell ref="K3456:L3456"/>
    <mergeCell ref="E3456:J3456"/>
    <mergeCell ref="M3454:N3454"/>
    <mergeCell ref="O3454:P3454"/>
    <mergeCell ref="C3455:D3455"/>
    <mergeCell ref="E3455:J3455"/>
    <mergeCell ref="M3455:N3455"/>
    <mergeCell ref="O3455:P3455"/>
    <mergeCell ref="E3454:J3454"/>
    <mergeCell ref="K3454:L3454"/>
    <mergeCell ref="K3455:L3455"/>
    <mergeCell ref="O3449:P3449"/>
    <mergeCell ref="M3452:N3452"/>
    <mergeCell ref="O3452:P3452"/>
    <mergeCell ref="C3453:D3453"/>
    <mergeCell ref="E3453:J3453"/>
    <mergeCell ref="M3453:N3453"/>
    <mergeCell ref="O3453:P3453"/>
    <mergeCell ref="E3452:J3452"/>
    <mergeCell ref="K3452:L3452"/>
    <mergeCell ref="K3453:L3453"/>
    <mergeCell ref="K3449:L3449"/>
    <mergeCell ref="M3450:N3450"/>
    <mergeCell ref="O3450:P3450"/>
    <mergeCell ref="M3447:N3447"/>
    <mergeCell ref="O3447:P3447"/>
    <mergeCell ref="M3451:N3451"/>
    <mergeCell ref="O3451:P3451"/>
    <mergeCell ref="K3450:L3450"/>
    <mergeCell ref="K3451:L3451"/>
    <mergeCell ref="M3449:N3449"/>
    <mergeCell ref="K3446:L3446"/>
    <mergeCell ref="K3447:L3447"/>
    <mergeCell ref="M3448:N3448"/>
    <mergeCell ref="O3448:P3448"/>
    <mergeCell ref="M3445:N3445"/>
    <mergeCell ref="O3445:P3445"/>
    <mergeCell ref="K3445:L3445"/>
    <mergeCell ref="M3446:N3446"/>
    <mergeCell ref="O3446:P3446"/>
    <mergeCell ref="K3448:L3448"/>
    <mergeCell ref="M3443:N3443"/>
    <mergeCell ref="O3443:P3443"/>
    <mergeCell ref="M3444:N3444"/>
    <mergeCell ref="O3444:P3444"/>
    <mergeCell ref="M3441:N3441"/>
    <mergeCell ref="O3441:P3441"/>
    <mergeCell ref="K3440:L3440"/>
    <mergeCell ref="M3442:N3442"/>
    <mergeCell ref="O3442:P3442"/>
    <mergeCell ref="M3439:N3439"/>
    <mergeCell ref="O3439:P3439"/>
    <mergeCell ref="M3440:N3440"/>
    <mergeCell ref="O3440:P3440"/>
    <mergeCell ref="K3439:L3439"/>
    <mergeCell ref="K3441:L3441"/>
    <mergeCell ref="K3442:L3442"/>
    <mergeCell ref="M3437:N3437"/>
    <mergeCell ref="O3437:P3437"/>
    <mergeCell ref="A3438:B3438"/>
    <mergeCell ref="M3438:N3438"/>
    <mergeCell ref="O3438:P3438"/>
    <mergeCell ref="C3437:J3437"/>
    <mergeCell ref="K3437:L3437"/>
    <mergeCell ref="K3438:L3438"/>
    <mergeCell ref="A3437:B3437"/>
    <mergeCell ref="C3438:J3438"/>
    <mergeCell ref="M3435:N3435"/>
    <mergeCell ref="O3435:P3435"/>
    <mergeCell ref="C3436:D3436"/>
    <mergeCell ref="E3436:J3436"/>
    <mergeCell ref="M3436:N3436"/>
    <mergeCell ref="O3436:P3436"/>
    <mergeCell ref="M3433:N3433"/>
    <mergeCell ref="O3433:P3433"/>
    <mergeCell ref="A3434:B3434"/>
    <mergeCell ref="M3434:N3434"/>
    <mergeCell ref="O3434:P3434"/>
    <mergeCell ref="M3431:N3431"/>
    <mergeCell ref="O3431:P3431"/>
    <mergeCell ref="C3432:D3432"/>
    <mergeCell ref="E3432:J3432"/>
    <mergeCell ref="M3432:N3432"/>
    <mergeCell ref="O3432:P3432"/>
    <mergeCell ref="K3432:L3432"/>
    <mergeCell ref="M3429:N3429"/>
    <mergeCell ref="O3429:P3429"/>
    <mergeCell ref="A3430:B3430"/>
    <mergeCell ref="C3430:D3430"/>
    <mergeCell ref="E3430:J3430"/>
    <mergeCell ref="M3430:N3430"/>
    <mergeCell ref="O3430:P3430"/>
    <mergeCell ref="C3429:D3429"/>
    <mergeCell ref="M3427:N3427"/>
    <mergeCell ref="O3427:P3427"/>
    <mergeCell ref="M3428:N3428"/>
    <mergeCell ref="O3428:P3428"/>
    <mergeCell ref="K3427:L3427"/>
    <mergeCell ref="K3428:L3428"/>
    <mergeCell ref="M3425:N3425"/>
    <mergeCell ref="O3425:P3425"/>
    <mergeCell ref="C3426:D3426"/>
    <mergeCell ref="E3426:J3426"/>
    <mergeCell ref="M3426:N3426"/>
    <mergeCell ref="O3426:P3426"/>
    <mergeCell ref="K3426:L3426"/>
    <mergeCell ref="K3425:L3425"/>
    <mergeCell ref="C3425:D3425"/>
    <mergeCell ref="E3425:J3425"/>
    <mergeCell ref="M3423:N3423"/>
    <mergeCell ref="O3423:P3423"/>
    <mergeCell ref="A3424:B3424"/>
    <mergeCell ref="C3424:D3424"/>
    <mergeCell ref="E3424:J3424"/>
    <mergeCell ref="M3424:N3424"/>
    <mergeCell ref="O3424:P3424"/>
    <mergeCell ref="K3424:L3424"/>
    <mergeCell ref="M3421:N3421"/>
    <mergeCell ref="O3421:P3421"/>
    <mergeCell ref="C3422:D3422"/>
    <mergeCell ref="E3422:J3422"/>
    <mergeCell ref="M3422:N3422"/>
    <mergeCell ref="O3422:P3422"/>
    <mergeCell ref="K3421:L3421"/>
    <mergeCell ref="K3422:L3422"/>
    <mergeCell ref="O3416:P3416"/>
    <mergeCell ref="M3419:N3419"/>
    <mergeCell ref="O3419:P3419"/>
    <mergeCell ref="C3420:D3420"/>
    <mergeCell ref="E3420:J3420"/>
    <mergeCell ref="M3420:N3420"/>
    <mergeCell ref="O3420:P3420"/>
    <mergeCell ref="K3419:L3419"/>
    <mergeCell ref="K3420:L3420"/>
    <mergeCell ref="E3419:J3419"/>
    <mergeCell ref="K3416:L3416"/>
    <mergeCell ref="M3417:N3417"/>
    <mergeCell ref="O3417:P3417"/>
    <mergeCell ref="M3414:N3414"/>
    <mergeCell ref="O3414:P3414"/>
    <mergeCell ref="M3418:N3418"/>
    <mergeCell ref="O3418:P3418"/>
    <mergeCell ref="K3417:L3417"/>
    <mergeCell ref="K3418:L3418"/>
    <mergeCell ref="M3416:N3416"/>
    <mergeCell ref="K3413:L3413"/>
    <mergeCell ref="K3414:L3414"/>
    <mergeCell ref="M3415:N3415"/>
    <mergeCell ref="O3415:P3415"/>
    <mergeCell ref="M3412:N3412"/>
    <mergeCell ref="O3412:P3412"/>
    <mergeCell ref="M3413:N3413"/>
    <mergeCell ref="O3413:P3413"/>
    <mergeCell ref="K3415:L3415"/>
    <mergeCell ref="M3410:N3410"/>
    <mergeCell ref="O3410:P3410"/>
    <mergeCell ref="K3409:L3409"/>
    <mergeCell ref="C3411:D3411"/>
    <mergeCell ref="E3411:J3411"/>
    <mergeCell ref="M3411:N3411"/>
    <mergeCell ref="O3411:P3411"/>
    <mergeCell ref="K3411:L3411"/>
    <mergeCell ref="M3408:N3408"/>
    <mergeCell ref="O3408:P3408"/>
    <mergeCell ref="K3407:L3407"/>
    <mergeCell ref="K3408:L3408"/>
    <mergeCell ref="M3409:N3409"/>
    <mergeCell ref="O3409:P3409"/>
    <mergeCell ref="M3406:N3406"/>
    <mergeCell ref="O3406:P3406"/>
    <mergeCell ref="M3407:N3407"/>
    <mergeCell ref="O3407:P3407"/>
    <mergeCell ref="M3404:N3404"/>
    <mergeCell ref="O3404:P3404"/>
    <mergeCell ref="M3405:N3405"/>
    <mergeCell ref="O3405:P3405"/>
    <mergeCell ref="M3402:N3402"/>
    <mergeCell ref="O3402:P3402"/>
    <mergeCell ref="K3401:L3401"/>
    <mergeCell ref="K3402:L3402"/>
    <mergeCell ref="M3403:N3403"/>
    <mergeCell ref="O3403:P3403"/>
    <mergeCell ref="K3403:L3403"/>
    <mergeCell ref="M3400:N3400"/>
    <mergeCell ref="O3400:P3400"/>
    <mergeCell ref="M3401:N3401"/>
    <mergeCell ref="O3401:P3401"/>
    <mergeCell ref="M3398:N3398"/>
    <mergeCell ref="O3398:P3398"/>
    <mergeCell ref="M3399:N3399"/>
    <mergeCell ref="O3399:P3399"/>
    <mergeCell ref="M3396:N3396"/>
    <mergeCell ref="O3396:P3396"/>
    <mergeCell ref="C3397:D3397"/>
    <mergeCell ref="E3397:J3397"/>
    <mergeCell ref="M3397:N3397"/>
    <mergeCell ref="O3397:P3397"/>
    <mergeCell ref="C3396:D3396"/>
    <mergeCell ref="K3396:L3396"/>
    <mergeCell ref="K3397:L3397"/>
    <mergeCell ref="M3394:N3394"/>
    <mergeCell ref="O3394:P3394"/>
    <mergeCell ref="C3395:D3395"/>
    <mergeCell ref="E3395:J3395"/>
    <mergeCell ref="M3395:N3395"/>
    <mergeCell ref="O3395:P3395"/>
    <mergeCell ref="K3394:L3394"/>
    <mergeCell ref="K3395:L3395"/>
    <mergeCell ref="C3394:D3394"/>
    <mergeCell ref="E3394:J3394"/>
    <mergeCell ref="M3392:N3392"/>
    <mergeCell ref="O3392:P3392"/>
    <mergeCell ref="K3392:L3392"/>
    <mergeCell ref="A3393:B3393"/>
    <mergeCell ref="M3393:N3393"/>
    <mergeCell ref="O3393:P3393"/>
    <mergeCell ref="K3393:L3393"/>
    <mergeCell ref="M3390:N3390"/>
    <mergeCell ref="O3390:P3390"/>
    <mergeCell ref="C3391:D3391"/>
    <mergeCell ref="E3391:J3391"/>
    <mergeCell ref="M3391:N3391"/>
    <mergeCell ref="O3391:P3391"/>
    <mergeCell ref="K3390:L3390"/>
    <mergeCell ref="K3391:L3391"/>
    <mergeCell ref="C3390:D3390"/>
    <mergeCell ref="E3390:J3390"/>
    <mergeCell ref="M3388:N3388"/>
    <mergeCell ref="O3388:P3388"/>
    <mergeCell ref="C3389:D3389"/>
    <mergeCell ref="E3389:J3389"/>
    <mergeCell ref="M3389:N3389"/>
    <mergeCell ref="O3389:P3389"/>
    <mergeCell ref="K3388:L3388"/>
    <mergeCell ref="K3389:L3389"/>
    <mergeCell ref="C3388:D3388"/>
    <mergeCell ref="E3388:J3388"/>
    <mergeCell ref="M3386:N3386"/>
    <mergeCell ref="O3386:P3386"/>
    <mergeCell ref="C3387:D3387"/>
    <mergeCell ref="E3387:J3387"/>
    <mergeCell ref="M3387:N3387"/>
    <mergeCell ref="O3387:P3387"/>
    <mergeCell ref="K3386:L3386"/>
    <mergeCell ref="K3387:L3387"/>
    <mergeCell ref="C3386:D3386"/>
    <mergeCell ref="E3386:J3386"/>
    <mergeCell ref="M3384:N3384"/>
    <mergeCell ref="O3384:P3384"/>
    <mergeCell ref="C3385:D3385"/>
    <mergeCell ref="E3385:J3385"/>
    <mergeCell ref="M3385:N3385"/>
    <mergeCell ref="O3385:P3385"/>
    <mergeCell ref="K3384:L3384"/>
    <mergeCell ref="K3385:L3385"/>
    <mergeCell ref="C3384:D3384"/>
    <mergeCell ref="E3384:J3384"/>
    <mergeCell ref="M3382:N3382"/>
    <mergeCell ref="O3382:P3382"/>
    <mergeCell ref="A3383:B3383"/>
    <mergeCell ref="C3383:D3383"/>
    <mergeCell ref="E3383:J3383"/>
    <mergeCell ref="M3383:N3383"/>
    <mergeCell ref="O3383:P3383"/>
    <mergeCell ref="K3382:L3382"/>
    <mergeCell ref="K3383:L3383"/>
    <mergeCell ref="C3382:D3382"/>
    <mergeCell ref="M3380:N3380"/>
    <mergeCell ref="O3380:P3380"/>
    <mergeCell ref="M3381:N3381"/>
    <mergeCell ref="O3381:P3381"/>
    <mergeCell ref="K3380:L3380"/>
    <mergeCell ref="C3380:D3380"/>
    <mergeCell ref="E3380:J3380"/>
    <mergeCell ref="K3381:L3381"/>
    <mergeCell ref="C3381:D3381"/>
    <mergeCell ref="E3381:J3381"/>
    <mergeCell ref="M3378:N3378"/>
    <mergeCell ref="O3378:P3378"/>
    <mergeCell ref="C3379:D3379"/>
    <mergeCell ref="E3379:J3379"/>
    <mergeCell ref="M3379:N3379"/>
    <mergeCell ref="O3379:P3379"/>
    <mergeCell ref="K3378:L3378"/>
    <mergeCell ref="K3379:L3379"/>
    <mergeCell ref="C3378:D3378"/>
    <mergeCell ref="E3378:J3378"/>
    <mergeCell ref="M3376:N3376"/>
    <mergeCell ref="O3376:P3376"/>
    <mergeCell ref="C3377:J3377"/>
    <mergeCell ref="M3377:N3377"/>
    <mergeCell ref="O3377:P3377"/>
    <mergeCell ref="C3376:J3376"/>
    <mergeCell ref="K3376:L3376"/>
    <mergeCell ref="K3377:L3377"/>
    <mergeCell ref="M3374:N3374"/>
    <mergeCell ref="O3374:P3374"/>
    <mergeCell ref="C3375:D3375"/>
    <mergeCell ref="E3375:J3375"/>
    <mergeCell ref="M3375:N3375"/>
    <mergeCell ref="O3375:P3375"/>
    <mergeCell ref="K3374:L3374"/>
    <mergeCell ref="C3374:D3374"/>
    <mergeCell ref="K3375:L3375"/>
    <mergeCell ref="E3374:J3374"/>
    <mergeCell ref="M3372:N3372"/>
    <mergeCell ref="O3372:P3372"/>
    <mergeCell ref="M3373:N3373"/>
    <mergeCell ref="O3373:P3373"/>
    <mergeCell ref="K3372:L3372"/>
    <mergeCell ref="K3373:L3373"/>
    <mergeCell ref="M3370:N3370"/>
    <mergeCell ref="O3370:P3370"/>
    <mergeCell ref="C3371:D3371"/>
    <mergeCell ref="E3371:J3371"/>
    <mergeCell ref="M3371:N3371"/>
    <mergeCell ref="O3371:P3371"/>
    <mergeCell ref="K3370:L3370"/>
    <mergeCell ref="K3371:L3371"/>
    <mergeCell ref="M3368:N3368"/>
    <mergeCell ref="O3368:P3368"/>
    <mergeCell ref="C3369:D3369"/>
    <mergeCell ref="E3369:J3369"/>
    <mergeCell ref="M3369:N3369"/>
    <mergeCell ref="O3369:P3369"/>
    <mergeCell ref="K3368:L3368"/>
    <mergeCell ref="K3369:L3369"/>
    <mergeCell ref="M3366:N3366"/>
    <mergeCell ref="O3366:P3366"/>
    <mergeCell ref="M3367:N3367"/>
    <mergeCell ref="O3367:P3367"/>
    <mergeCell ref="K3366:L3366"/>
    <mergeCell ref="K3367:L3367"/>
    <mergeCell ref="M3364:N3364"/>
    <mergeCell ref="O3364:P3364"/>
    <mergeCell ref="C3365:D3365"/>
    <mergeCell ref="E3365:J3365"/>
    <mergeCell ref="M3365:N3365"/>
    <mergeCell ref="O3365:P3365"/>
    <mergeCell ref="K3365:L3365"/>
    <mergeCell ref="K3364:L3364"/>
    <mergeCell ref="C3364:D3364"/>
    <mergeCell ref="E3364:J3364"/>
    <mergeCell ref="M3362:N3362"/>
    <mergeCell ref="O3362:P3362"/>
    <mergeCell ref="C3363:D3363"/>
    <mergeCell ref="E3363:J3363"/>
    <mergeCell ref="M3363:N3363"/>
    <mergeCell ref="O3363:P3363"/>
    <mergeCell ref="K3362:L3362"/>
    <mergeCell ref="M3360:N3360"/>
    <mergeCell ref="O3360:P3360"/>
    <mergeCell ref="C3361:D3361"/>
    <mergeCell ref="E3361:J3361"/>
    <mergeCell ref="M3361:N3361"/>
    <mergeCell ref="O3361:P3361"/>
    <mergeCell ref="K3360:L3360"/>
    <mergeCell ref="K3361:L3361"/>
    <mergeCell ref="M3358:N3358"/>
    <mergeCell ref="O3358:P3358"/>
    <mergeCell ref="M3359:N3359"/>
    <mergeCell ref="O3359:P3359"/>
    <mergeCell ref="C3359:J3359"/>
    <mergeCell ref="M3356:N3356"/>
    <mergeCell ref="O3356:P3356"/>
    <mergeCell ref="C3357:D3357"/>
    <mergeCell ref="E3357:J3357"/>
    <mergeCell ref="M3357:N3357"/>
    <mergeCell ref="O3357:P3357"/>
    <mergeCell ref="M3354:N3354"/>
    <mergeCell ref="O3354:P3354"/>
    <mergeCell ref="C3355:D3355"/>
    <mergeCell ref="E3355:J3355"/>
    <mergeCell ref="M3355:N3355"/>
    <mergeCell ref="O3355:P3355"/>
    <mergeCell ref="K3354:L3354"/>
    <mergeCell ref="K3355:L3355"/>
    <mergeCell ref="K3356:L3356"/>
    <mergeCell ref="M3352:N3352"/>
    <mergeCell ref="O3352:P3352"/>
    <mergeCell ref="C3353:D3353"/>
    <mergeCell ref="E3353:J3353"/>
    <mergeCell ref="M3353:N3353"/>
    <mergeCell ref="O3353:P3353"/>
    <mergeCell ref="K3352:L3352"/>
    <mergeCell ref="K3353:L3353"/>
    <mergeCell ref="M3350:N3350"/>
    <mergeCell ref="O3350:P3350"/>
    <mergeCell ref="M3351:N3351"/>
    <mergeCell ref="O3351:P3351"/>
    <mergeCell ref="K3351:L3351"/>
    <mergeCell ref="C3351:D3351"/>
    <mergeCell ref="E3351:J3351"/>
    <mergeCell ref="K3350:L3350"/>
    <mergeCell ref="C3350:D3350"/>
    <mergeCell ref="E3350:J3350"/>
    <mergeCell ref="M3348:N3348"/>
    <mergeCell ref="O3348:P3348"/>
    <mergeCell ref="A3349:B3349"/>
    <mergeCell ref="C3349:D3349"/>
    <mergeCell ref="E3349:J3349"/>
    <mergeCell ref="M3349:N3349"/>
    <mergeCell ref="O3349:P3349"/>
    <mergeCell ref="K3348:L3348"/>
    <mergeCell ref="C3348:D3348"/>
    <mergeCell ref="K3349:L3349"/>
    <mergeCell ref="M3346:N3346"/>
    <mergeCell ref="O3346:P3346"/>
    <mergeCell ref="C3347:D3347"/>
    <mergeCell ref="E3347:J3347"/>
    <mergeCell ref="M3347:N3347"/>
    <mergeCell ref="O3347:P3347"/>
    <mergeCell ref="K3346:L3346"/>
    <mergeCell ref="K3347:L3347"/>
    <mergeCell ref="C3346:D3346"/>
    <mergeCell ref="E3346:J3346"/>
    <mergeCell ref="M3344:N3344"/>
    <mergeCell ref="O3344:P3344"/>
    <mergeCell ref="C3345:D3345"/>
    <mergeCell ref="E3345:J3345"/>
    <mergeCell ref="M3345:N3345"/>
    <mergeCell ref="O3345:P3345"/>
    <mergeCell ref="K3344:L3344"/>
    <mergeCell ref="K3345:L3345"/>
    <mergeCell ref="C3344:D3344"/>
    <mergeCell ref="E3344:J3344"/>
    <mergeCell ref="M3342:N3342"/>
    <mergeCell ref="O3342:P3342"/>
    <mergeCell ref="M3343:N3343"/>
    <mergeCell ref="O3343:P3343"/>
    <mergeCell ref="K3342:L3342"/>
    <mergeCell ref="C3343:D3343"/>
    <mergeCell ref="E3343:J3343"/>
    <mergeCell ref="K3343:L3343"/>
    <mergeCell ref="C3342:D3342"/>
    <mergeCell ref="E3342:J3342"/>
    <mergeCell ref="M3340:N3340"/>
    <mergeCell ref="O3340:P3340"/>
    <mergeCell ref="C3341:D3341"/>
    <mergeCell ref="E3341:J3341"/>
    <mergeCell ref="M3341:N3341"/>
    <mergeCell ref="O3341:P3341"/>
    <mergeCell ref="K3340:L3340"/>
    <mergeCell ref="K3341:L3341"/>
    <mergeCell ref="E3340:J3340"/>
    <mergeCell ref="M3339:N3339"/>
    <mergeCell ref="O3339:P3339"/>
    <mergeCell ref="K3338:L3338"/>
    <mergeCell ref="K3339:L3339"/>
    <mergeCell ref="C3337:D3337"/>
    <mergeCell ref="E3337:J3337"/>
    <mergeCell ref="M3337:N3337"/>
    <mergeCell ref="O3337:P3337"/>
    <mergeCell ref="M3338:N3338"/>
    <mergeCell ref="O3338:P3338"/>
    <mergeCell ref="M3335:N3335"/>
    <mergeCell ref="O3335:P3335"/>
    <mergeCell ref="M3336:N3336"/>
    <mergeCell ref="O3336:P3336"/>
    <mergeCell ref="M3333:N3333"/>
    <mergeCell ref="O3333:P3333"/>
    <mergeCell ref="K3332:L3332"/>
    <mergeCell ref="M3334:N3334"/>
    <mergeCell ref="O3334:P3334"/>
    <mergeCell ref="M3331:N3331"/>
    <mergeCell ref="O3331:P3331"/>
    <mergeCell ref="K3330:L3330"/>
    <mergeCell ref="K3331:L3331"/>
    <mergeCell ref="M3332:N3332"/>
    <mergeCell ref="O3332:P3332"/>
    <mergeCell ref="K3333:L3333"/>
    <mergeCell ref="M3329:N3329"/>
    <mergeCell ref="O3329:P3329"/>
    <mergeCell ref="M3330:N3330"/>
    <mergeCell ref="O3330:P3330"/>
    <mergeCell ref="M3327:N3327"/>
    <mergeCell ref="O3327:P3327"/>
    <mergeCell ref="M3328:N3328"/>
    <mergeCell ref="O3328:P3328"/>
    <mergeCell ref="M3325:N3325"/>
    <mergeCell ref="O3325:P3325"/>
    <mergeCell ref="A3326:B3326"/>
    <mergeCell ref="C3326:D3326"/>
    <mergeCell ref="E3326:J3326"/>
    <mergeCell ref="M3326:N3326"/>
    <mergeCell ref="O3326:P3326"/>
    <mergeCell ref="K3325:L3325"/>
    <mergeCell ref="K3326:L3326"/>
    <mergeCell ref="C3325:J3325"/>
    <mergeCell ref="M3323:N3323"/>
    <mergeCell ref="O3323:P3323"/>
    <mergeCell ref="M3324:N3324"/>
    <mergeCell ref="O3324:P3324"/>
    <mergeCell ref="K3323:L3323"/>
    <mergeCell ref="K3324:L3324"/>
    <mergeCell ref="M3321:N3321"/>
    <mergeCell ref="O3321:P3321"/>
    <mergeCell ref="C3322:D3322"/>
    <mergeCell ref="E3322:J3322"/>
    <mergeCell ref="M3322:N3322"/>
    <mergeCell ref="O3322:P3322"/>
    <mergeCell ref="K3322:L3322"/>
    <mergeCell ref="K3321:L3321"/>
    <mergeCell ref="M3319:N3319"/>
    <mergeCell ref="O3319:P3319"/>
    <mergeCell ref="C3320:D3320"/>
    <mergeCell ref="E3320:J3320"/>
    <mergeCell ref="M3320:N3320"/>
    <mergeCell ref="O3320:P3320"/>
    <mergeCell ref="C3319:D3319"/>
    <mergeCell ref="E3319:J3319"/>
    <mergeCell ref="K3319:L3319"/>
    <mergeCell ref="K3320:L3320"/>
    <mergeCell ref="M3317:N3317"/>
    <mergeCell ref="O3317:P3317"/>
    <mergeCell ref="C3318:D3318"/>
    <mergeCell ref="E3318:J3318"/>
    <mergeCell ref="M3318:N3318"/>
    <mergeCell ref="O3318:P3318"/>
    <mergeCell ref="C3317:D3317"/>
    <mergeCell ref="E3317:J3317"/>
    <mergeCell ref="K3317:L3317"/>
    <mergeCell ref="K3318:L3318"/>
    <mergeCell ref="M3315:N3315"/>
    <mergeCell ref="O3315:P3315"/>
    <mergeCell ref="C3316:D3316"/>
    <mergeCell ref="E3316:J3316"/>
    <mergeCell ref="M3316:N3316"/>
    <mergeCell ref="O3316:P3316"/>
    <mergeCell ref="K3315:L3315"/>
    <mergeCell ref="C3315:D3315"/>
    <mergeCell ref="E3315:J3315"/>
    <mergeCell ref="K3316:L3316"/>
    <mergeCell ref="M3313:N3313"/>
    <mergeCell ref="O3313:P3313"/>
    <mergeCell ref="A3314:B3314"/>
    <mergeCell ref="C3314:D3314"/>
    <mergeCell ref="E3314:J3314"/>
    <mergeCell ref="M3314:N3314"/>
    <mergeCell ref="O3314:P3314"/>
    <mergeCell ref="K3313:L3313"/>
    <mergeCell ref="K3314:L3314"/>
    <mergeCell ref="C3313:D3313"/>
    <mergeCell ref="M3311:N3311"/>
    <mergeCell ref="O3311:P3311"/>
    <mergeCell ref="C3312:D3312"/>
    <mergeCell ref="E3312:J3312"/>
    <mergeCell ref="M3312:N3312"/>
    <mergeCell ref="O3312:P3312"/>
    <mergeCell ref="K3311:L3311"/>
    <mergeCell ref="K3312:L3312"/>
    <mergeCell ref="C3311:D3311"/>
    <mergeCell ref="E3311:J3311"/>
    <mergeCell ref="M3309:N3309"/>
    <mergeCell ref="O3309:P3309"/>
    <mergeCell ref="C3310:D3310"/>
    <mergeCell ref="E3310:J3310"/>
    <mergeCell ref="M3310:N3310"/>
    <mergeCell ref="O3310:P3310"/>
    <mergeCell ref="K3309:L3309"/>
    <mergeCell ref="K3310:L3310"/>
    <mergeCell ref="C3309:D3309"/>
    <mergeCell ref="E3309:J3309"/>
    <mergeCell ref="M3307:N3307"/>
    <mergeCell ref="O3307:P3307"/>
    <mergeCell ref="C3308:D3308"/>
    <mergeCell ref="E3308:J3308"/>
    <mergeCell ref="M3308:N3308"/>
    <mergeCell ref="O3308:P3308"/>
    <mergeCell ref="K3308:L3308"/>
    <mergeCell ref="K3307:L3307"/>
    <mergeCell ref="C3307:D3307"/>
    <mergeCell ref="E3307:J3307"/>
    <mergeCell ref="M3305:N3305"/>
    <mergeCell ref="O3305:P3305"/>
    <mergeCell ref="C3306:D3306"/>
    <mergeCell ref="E3306:J3306"/>
    <mergeCell ref="M3306:N3306"/>
    <mergeCell ref="O3306:P3306"/>
    <mergeCell ref="K3305:L3305"/>
    <mergeCell ref="K3306:L3306"/>
    <mergeCell ref="C3305:D3305"/>
    <mergeCell ref="E3305:J3305"/>
    <mergeCell ref="M3303:N3303"/>
    <mergeCell ref="O3303:P3303"/>
    <mergeCell ref="C3304:D3304"/>
    <mergeCell ref="E3304:J3304"/>
    <mergeCell ref="M3304:N3304"/>
    <mergeCell ref="O3304:P3304"/>
    <mergeCell ref="K3304:L3304"/>
    <mergeCell ref="M3301:N3301"/>
    <mergeCell ref="O3301:P3301"/>
    <mergeCell ref="C3302:D3302"/>
    <mergeCell ref="E3302:J3302"/>
    <mergeCell ref="M3302:N3302"/>
    <mergeCell ref="O3302:P3302"/>
    <mergeCell ref="M3299:N3299"/>
    <mergeCell ref="O3299:P3299"/>
    <mergeCell ref="A3300:B3300"/>
    <mergeCell ref="M3300:N3300"/>
    <mergeCell ref="O3300:P3300"/>
    <mergeCell ref="K3299:L3299"/>
    <mergeCell ref="C3299:D3299"/>
    <mergeCell ref="K3300:L3300"/>
    <mergeCell ref="E3299:J3299"/>
    <mergeCell ref="C3300:D3300"/>
    <mergeCell ref="M3297:N3297"/>
    <mergeCell ref="O3297:P3297"/>
    <mergeCell ref="C3298:D3298"/>
    <mergeCell ref="E3298:J3298"/>
    <mergeCell ref="M3298:N3298"/>
    <mergeCell ref="O3298:P3298"/>
    <mergeCell ref="K3297:L3297"/>
    <mergeCell ref="K3298:L3298"/>
    <mergeCell ref="M3295:N3295"/>
    <mergeCell ref="O3295:P3295"/>
    <mergeCell ref="M3296:N3296"/>
    <mergeCell ref="O3296:P3296"/>
    <mergeCell ref="K3295:L3295"/>
    <mergeCell ref="K3296:L3296"/>
    <mergeCell ref="M3293:N3293"/>
    <mergeCell ref="O3293:P3293"/>
    <mergeCell ref="M3294:N3294"/>
    <mergeCell ref="O3294:P3294"/>
    <mergeCell ref="K3293:L3293"/>
    <mergeCell ref="K3294:L3294"/>
    <mergeCell ref="M3291:N3291"/>
    <mergeCell ref="O3291:P3291"/>
    <mergeCell ref="M3292:N3292"/>
    <mergeCell ref="O3292:P3292"/>
    <mergeCell ref="K3291:L3291"/>
    <mergeCell ref="K3292:L3292"/>
    <mergeCell ref="M3289:N3289"/>
    <mergeCell ref="O3289:P3289"/>
    <mergeCell ref="M3290:N3290"/>
    <mergeCell ref="O3290:P3290"/>
    <mergeCell ref="K3289:L3289"/>
    <mergeCell ref="K3290:L3290"/>
    <mergeCell ref="M3287:N3287"/>
    <mergeCell ref="O3287:P3287"/>
    <mergeCell ref="C3288:J3288"/>
    <mergeCell ref="M3288:N3288"/>
    <mergeCell ref="O3288:P3288"/>
    <mergeCell ref="K3287:L3287"/>
    <mergeCell ref="K3288:L3288"/>
    <mergeCell ref="M3285:N3285"/>
    <mergeCell ref="O3285:P3285"/>
    <mergeCell ref="A3286:B3286"/>
    <mergeCell ref="M3286:N3286"/>
    <mergeCell ref="O3286:P3286"/>
    <mergeCell ref="K3285:L3285"/>
    <mergeCell ref="K3286:L3286"/>
    <mergeCell ref="C3285:D3285"/>
    <mergeCell ref="E3285:J3285"/>
    <mergeCell ref="C3286:D3286"/>
    <mergeCell ref="M3283:N3283"/>
    <mergeCell ref="O3283:P3283"/>
    <mergeCell ref="M3284:N3284"/>
    <mergeCell ref="O3284:P3284"/>
    <mergeCell ref="K3283:L3283"/>
    <mergeCell ref="K3284:L3284"/>
    <mergeCell ref="M3281:N3281"/>
    <mergeCell ref="O3281:P3281"/>
    <mergeCell ref="C3282:D3282"/>
    <mergeCell ref="E3282:J3282"/>
    <mergeCell ref="M3282:N3282"/>
    <mergeCell ref="O3282:P3282"/>
    <mergeCell ref="K3281:L3281"/>
    <mergeCell ref="K3282:L3282"/>
    <mergeCell ref="M3279:N3279"/>
    <mergeCell ref="O3279:P3279"/>
    <mergeCell ref="M3280:N3280"/>
    <mergeCell ref="O3280:P3280"/>
    <mergeCell ref="C3280:D3280"/>
    <mergeCell ref="E3280:J3280"/>
    <mergeCell ref="K3279:L3279"/>
    <mergeCell ref="K3280:L3280"/>
    <mergeCell ref="M3277:N3277"/>
    <mergeCell ref="O3277:P3277"/>
    <mergeCell ref="C3278:D3278"/>
    <mergeCell ref="E3278:J3278"/>
    <mergeCell ref="M3278:N3278"/>
    <mergeCell ref="O3278:P3278"/>
    <mergeCell ref="K3277:L3277"/>
    <mergeCell ref="K3278:L3278"/>
    <mergeCell ref="C3277:D3277"/>
    <mergeCell ref="E3277:J3277"/>
    <mergeCell ref="M3275:N3275"/>
    <mergeCell ref="O3275:P3275"/>
    <mergeCell ref="M3276:N3276"/>
    <mergeCell ref="O3276:P3276"/>
    <mergeCell ref="K3275:L3275"/>
    <mergeCell ref="K3276:L3276"/>
    <mergeCell ref="M3273:N3273"/>
    <mergeCell ref="O3273:P3273"/>
    <mergeCell ref="C3274:D3274"/>
    <mergeCell ref="E3274:J3274"/>
    <mergeCell ref="M3274:N3274"/>
    <mergeCell ref="O3274:P3274"/>
    <mergeCell ref="K3273:L3273"/>
    <mergeCell ref="K3274:L3274"/>
    <mergeCell ref="M3271:N3271"/>
    <mergeCell ref="O3271:P3271"/>
    <mergeCell ref="C3272:D3272"/>
    <mergeCell ref="E3272:J3272"/>
    <mergeCell ref="M3272:N3272"/>
    <mergeCell ref="O3272:P3272"/>
    <mergeCell ref="K3271:L3271"/>
    <mergeCell ref="K3272:L3272"/>
    <mergeCell ref="M3269:N3269"/>
    <mergeCell ref="O3269:P3269"/>
    <mergeCell ref="C3270:D3270"/>
    <mergeCell ref="E3270:J3270"/>
    <mergeCell ref="M3270:N3270"/>
    <mergeCell ref="O3270:P3270"/>
    <mergeCell ref="K3269:L3269"/>
    <mergeCell ref="K3270:L3270"/>
    <mergeCell ref="M3267:N3267"/>
    <mergeCell ref="O3267:P3267"/>
    <mergeCell ref="C3268:J3268"/>
    <mergeCell ref="M3268:N3268"/>
    <mergeCell ref="O3268:P3268"/>
    <mergeCell ref="K3267:L3267"/>
    <mergeCell ref="K3268:L3268"/>
    <mergeCell ref="C3267:J3267"/>
    <mergeCell ref="M3265:N3265"/>
    <mergeCell ref="O3265:P3265"/>
    <mergeCell ref="C3266:D3266"/>
    <mergeCell ref="E3266:J3266"/>
    <mergeCell ref="M3266:N3266"/>
    <mergeCell ref="O3266:P3266"/>
    <mergeCell ref="K3265:L3265"/>
    <mergeCell ref="K3266:L3266"/>
    <mergeCell ref="E3265:J3265"/>
    <mergeCell ref="M3263:N3263"/>
    <mergeCell ref="O3263:P3263"/>
    <mergeCell ref="C3264:D3264"/>
    <mergeCell ref="E3264:J3264"/>
    <mergeCell ref="M3264:N3264"/>
    <mergeCell ref="O3264:P3264"/>
    <mergeCell ref="E3263:J3263"/>
    <mergeCell ref="K3263:L3263"/>
    <mergeCell ref="K3264:L3264"/>
    <mergeCell ref="M3261:N3261"/>
    <mergeCell ref="O3261:P3261"/>
    <mergeCell ref="C3262:D3262"/>
    <mergeCell ref="E3262:J3262"/>
    <mergeCell ref="M3262:N3262"/>
    <mergeCell ref="O3262:P3262"/>
    <mergeCell ref="K3261:L3261"/>
    <mergeCell ref="M3259:N3259"/>
    <mergeCell ref="O3259:P3259"/>
    <mergeCell ref="A3260:B3260"/>
    <mergeCell ref="M3260:N3260"/>
    <mergeCell ref="O3260:P3260"/>
    <mergeCell ref="K3259:L3259"/>
    <mergeCell ref="K3260:L3260"/>
    <mergeCell ref="M3257:N3257"/>
    <mergeCell ref="O3257:P3257"/>
    <mergeCell ref="M3258:N3258"/>
    <mergeCell ref="O3258:P3258"/>
    <mergeCell ref="K3257:L3257"/>
    <mergeCell ref="K3258:L3258"/>
    <mergeCell ref="A3256:B3256"/>
    <mergeCell ref="M3256:N3256"/>
    <mergeCell ref="O3256:P3256"/>
    <mergeCell ref="K3255:L3255"/>
    <mergeCell ref="K3256:L3256"/>
    <mergeCell ref="C3255:D3255"/>
    <mergeCell ref="E3255:J3255"/>
    <mergeCell ref="C3256:D3256"/>
    <mergeCell ref="E3256:J3256"/>
    <mergeCell ref="M3254:N3254"/>
    <mergeCell ref="O3254:P3254"/>
    <mergeCell ref="K3253:L3253"/>
    <mergeCell ref="K3254:L3254"/>
    <mergeCell ref="M3255:N3255"/>
    <mergeCell ref="O3255:P3255"/>
    <mergeCell ref="M3252:N3252"/>
    <mergeCell ref="O3252:P3252"/>
    <mergeCell ref="M3253:N3253"/>
    <mergeCell ref="O3253:P3253"/>
    <mergeCell ref="M3250:N3250"/>
    <mergeCell ref="O3250:P3250"/>
    <mergeCell ref="K3249:L3249"/>
    <mergeCell ref="M3251:N3251"/>
    <mergeCell ref="O3251:P3251"/>
    <mergeCell ref="C3249:D3249"/>
    <mergeCell ref="E3249:J3249"/>
    <mergeCell ref="K3250:L3250"/>
    <mergeCell ref="K3251:L3251"/>
    <mergeCell ref="M3248:N3248"/>
    <mergeCell ref="O3248:P3248"/>
    <mergeCell ref="K3248:L3248"/>
    <mergeCell ref="M3249:N3249"/>
    <mergeCell ref="O3249:P3249"/>
    <mergeCell ref="E3246:J3246"/>
    <mergeCell ref="M3246:N3246"/>
    <mergeCell ref="O3246:P3246"/>
    <mergeCell ref="M3247:N3247"/>
    <mergeCell ref="O3247:P3247"/>
    <mergeCell ref="M3244:N3244"/>
    <mergeCell ref="O3244:P3244"/>
    <mergeCell ref="C3245:D3245"/>
    <mergeCell ref="E3245:J3245"/>
    <mergeCell ref="M3245:N3245"/>
    <mergeCell ref="O3245:P3245"/>
    <mergeCell ref="K3244:L3244"/>
    <mergeCell ref="K3245:L3245"/>
    <mergeCell ref="M3242:N3242"/>
    <mergeCell ref="O3242:P3242"/>
    <mergeCell ref="A3243:B3243"/>
    <mergeCell ref="C3243:D3243"/>
    <mergeCell ref="E3243:J3243"/>
    <mergeCell ref="M3243:N3243"/>
    <mergeCell ref="O3243:P3243"/>
    <mergeCell ref="K3242:L3242"/>
    <mergeCell ref="K3243:L3243"/>
    <mergeCell ref="M3240:N3240"/>
    <mergeCell ref="O3240:P3240"/>
    <mergeCell ref="C3241:D3241"/>
    <mergeCell ref="E3241:J3241"/>
    <mergeCell ref="M3241:N3241"/>
    <mergeCell ref="O3241:P3241"/>
    <mergeCell ref="K3240:L3240"/>
    <mergeCell ref="K3241:L3241"/>
    <mergeCell ref="M3238:N3238"/>
    <mergeCell ref="O3238:P3238"/>
    <mergeCell ref="C3239:D3239"/>
    <mergeCell ref="E3239:J3239"/>
    <mergeCell ref="M3239:N3239"/>
    <mergeCell ref="O3239:P3239"/>
    <mergeCell ref="K3238:L3238"/>
    <mergeCell ref="K3239:L3239"/>
    <mergeCell ref="C3238:D3238"/>
    <mergeCell ref="E3238:J3238"/>
    <mergeCell ref="M3236:N3236"/>
    <mergeCell ref="O3236:P3236"/>
    <mergeCell ref="C3237:D3237"/>
    <mergeCell ref="E3237:J3237"/>
    <mergeCell ref="M3237:N3237"/>
    <mergeCell ref="O3237:P3237"/>
    <mergeCell ref="K3236:L3236"/>
    <mergeCell ref="K3237:L3237"/>
    <mergeCell ref="C3236:D3236"/>
    <mergeCell ref="E3236:J3236"/>
    <mergeCell ref="M3234:N3234"/>
    <mergeCell ref="O3234:P3234"/>
    <mergeCell ref="C3235:D3235"/>
    <mergeCell ref="E3235:J3235"/>
    <mergeCell ref="M3235:N3235"/>
    <mergeCell ref="O3235:P3235"/>
    <mergeCell ref="K3234:L3234"/>
    <mergeCell ref="C3234:D3234"/>
    <mergeCell ref="E3234:J3234"/>
    <mergeCell ref="K3235:L3235"/>
    <mergeCell ref="M3232:N3232"/>
    <mergeCell ref="O3232:P3232"/>
    <mergeCell ref="M3233:N3233"/>
    <mergeCell ref="O3233:P3233"/>
    <mergeCell ref="C3233:D3233"/>
    <mergeCell ref="E3233:J3233"/>
    <mergeCell ref="C3232:D3232"/>
    <mergeCell ref="E3232:J3232"/>
    <mergeCell ref="M3230:N3230"/>
    <mergeCell ref="O3230:P3230"/>
    <mergeCell ref="C3231:D3231"/>
    <mergeCell ref="E3231:J3231"/>
    <mergeCell ref="M3231:N3231"/>
    <mergeCell ref="O3231:P3231"/>
    <mergeCell ref="C3230:D3230"/>
    <mergeCell ref="E3230:J3230"/>
    <mergeCell ref="M3228:N3228"/>
    <mergeCell ref="O3228:P3228"/>
    <mergeCell ref="C3229:D3229"/>
    <mergeCell ref="E3229:J3229"/>
    <mergeCell ref="M3229:N3229"/>
    <mergeCell ref="O3229:P3229"/>
    <mergeCell ref="K3228:L3228"/>
    <mergeCell ref="C3228:D3228"/>
    <mergeCell ref="E3228:J3228"/>
    <mergeCell ref="M3226:N3226"/>
    <mergeCell ref="O3226:P3226"/>
    <mergeCell ref="A3227:B3227"/>
    <mergeCell ref="M3227:N3227"/>
    <mergeCell ref="O3227:P3227"/>
    <mergeCell ref="K3226:L3226"/>
    <mergeCell ref="K3227:L3227"/>
    <mergeCell ref="E3226:J3226"/>
    <mergeCell ref="C3227:D3227"/>
    <mergeCell ref="E3227:J3227"/>
    <mergeCell ref="M3224:N3224"/>
    <mergeCell ref="O3224:P3224"/>
    <mergeCell ref="C3225:D3225"/>
    <mergeCell ref="E3225:J3225"/>
    <mergeCell ref="M3225:N3225"/>
    <mergeCell ref="O3225:P3225"/>
    <mergeCell ref="K3224:L3224"/>
    <mergeCell ref="K3225:L3225"/>
    <mergeCell ref="M3222:N3222"/>
    <mergeCell ref="O3222:P3222"/>
    <mergeCell ref="C3223:D3223"/>
    <mergeCell ref="E3223:J3223"/>
    <mergeCell ref="M3223:N3223"/>
    <mergeCell ref="O3223:P3223"/>
    <mergeCell ref="K3222:L3222"/>
    <mergeCell ref="K3223:L3223"/>
    <mergeCell ref="M3220:N3220"/>
    <mergeCell ref="O3220:P3220"/>
    <mergeCell ref="C3221:D3221"/>
    <mergeCell ref="E3221:J3221"/>
    <mergeCell ref="M3221:N3221"/>
    <mergeCell ref="O3221:P3221"/>
    <mergeCell ref="K3220:L3220"/>
    <mergeCell ref="K3221:L3221"/>
    <mergeCell ref="M3218:N3218"/>
    <mergeCell ref="O3218:P3218"/>
    <mergeCell ref="C3219:D3219"/>
    <mergeCell ref="E3219:J3219"/>
    <mergeCell ref="M3219:N3219"/>
    <mergeCell ref="O3219:P3219"/>
    <mergeCell ref="K3219:L3219"/>
    <mergeCell ref="K3218:L3218"/>
    <mergeCell ref="C3218:D3218"/>
    <mergeCell ref="E3218:J3218"/>
    <mergeCell ref="M3216:N3216"/>
    <mergeCell ref="O3216:P3216"/>
    <mergeCell ref="C3217:D3217"/>
    <mergeCell ref="E3217:J3217"/>
    <mergeCell ref="M3217:N3217"/>
    <mergeCell ref="O3217:P3217"/>
    <mergeCell ref="K3216:L3216"/>
    <mergeCell ref="K3217:L3217"/>
    <mergeCell ref="A3215:B3215"/>
    <mergeCell ref="C3215:D3215"/>
    <mergeCell ref="E3215:J3215"/>
    <mergeCell ref="M3215:N3215"/>
    <mergeCell ref="O3215:P3215"/>
    <mergeCell ref="K3214:L3214"/>
    <mergeCell ref="K3215:L3215"/>
    <mergeCell ref="O3212:P3212"/>
    <mergeCell ref="M3213:N3213"/>
    <mergeCell ref="O3213:P3213"/>
    <mergeCell ref="K3212:L3212"/>
    <mergeCell ref="K3213:L3213"/>
    <mergeCell ref="M3214:N3214"/>
    <mergeCell ref="O3214:P3214"/>
    <mergeCell ref="C3213:D3213"/>
    <mergeCell ref="M3210:N3210"/>
    <mergeCell ref="O3210:P3210"/>
    <mergeCell ref="C3211:D3211"/>
    <mergeCell ref="E3211:J3211"/>
    <mergeCell ref="M3211:N3211"/>
    <mergeCell ref="O3211:P3211"/>
    <mergeCell ref="K3211:L3211"/>
    <mergeCell ref="E3212:J3212"/>
    <mergeCell ref="M3212:N3212"/>
    <mergeCell ref="M3208:N3208"/>
    <mergeCell ref="O3208:P3208"/>
    <mergeCell ref="C3209:J3209"/>
    <mergeCell ref="M3209:N3209"/>
    <mergeCell ref="O3209:P3209"/>
    <mergeCell ref="C3208:D3208"/>
    <mergeCell ref="E3208:J3208"/>
    <mergeCell ref="M3206:N3206"/>
    <mergeCell ref="O3206:P3206"/>
    <mergeCell ref="M3207:N3207"/>
    <mergeCell ref="O3207:P3207"/>
    <mergeCell ref="K3206:L3206"/>
    <mergeCell ref="K3207:L3207"/>
    <mergeCell ref="M3204:N3204"/>
    <mergeCell ref="O3204:P3204"/>
    <mergeCell ref="A3205:B3205"/>
    <mergeCell ref="M3205:N3205"/>
    <mergeCell ref="O3205:P3205"/>
    <mergeCell ref="K3204:L3204"/>
    <mergeCell ref="K3205:L3205"/>
    <mergeCell ref="C3205:D3205"/>
    <mergeCell ref="E3205:J3205"/>
    <mergeCell ref="M3202:N3202"/>
    <mergeCell ref="O3202:P3202"/>
    <mergeCell ref="M3203:N3203"/>
    <mergeCell ref="O3203:P3203"/>
    <mergeCell ref="K3203:L3203"/>
    <mergeCell ref="C3202:D3202"/>
    <mergeCell ref="E3202:J3202"/>
    <mergeCell ref="K3202:L3202"/>
    <mergeCell ref="M3200:N3200"/>
    <mergeCell ref="O3200:P3200"/>
    <mergeCell ref="M3201:N3201"/>
    <mergeCell ref="O3201:P3201"/>
    <mergeCell ref="C3200:J3200"/>
    <mergeCell ref="C3201:D3201"/>
    <mergeCell ref="E3201:J3201"/>
    <mergeCell ref="K3200:L3200"/>
    <mergeCell ref="K3201:L3201"/>
    <mergeCell ref="M3198:N3198"/>
    <mergeCell ref="O3198:P3198"/>
    <mergeCell ref="M3199:N3199"/>
    <mergeCell ref="O3199:P3199"/>
    <mergeCell ref="K3198:L3198"/>
    <mergeCell ref="C3199:J3199"/>
    <mergeCell ref="K3199:L3199"/>
    <mergeCell ref="M3196:N3196"/>
    <mergeCell ref="O3196:P3196"/>
    <mergeCell ref="C3197:D3197"/>
    <mergeCell ref="E3197:J3197"/>
    <mergeCell ref="M3197:N3197"/>
    <mergeCell ref="O3197:P3197"/>
    <mergeCell ref="K3196:L3196"/>
    <mergeCell ref="K3197:L3197"/>
    <mergeCell ref="C3196:D3196"/>
    <mergeCell ref="E3196:J3196"/>
    <mergeCell ref="M3194:N3194"/>
    <mergeCell ref="O3194:P3194"/>
    <mergeCell ref="C3195:D3195"/>
    <mergeCell ref="E3195:J3195"/>
    <mergeCell ref="M3195:N3195"/>
    <mergeCell ref="O3195:P3195"/>
    <mergeCell ref="K3194:L3194"/>
    <mergeCell ref="K3195:L3195"/>
    <mergeCell ref="C3194:D3194"/>
    <mergeCell ref="E3194:J3194"/>
    <mergeCell ref="M3192:N3192"/>
    <mergeCell ref="O3192:P3192"/>
    <mergeCell ref="C3193:D3193"/>
    <mergeCell ref="E3193:J3193"/>
    <mergeCell ref="M3193:N3193"/>
    <mergeCell ref="O3193:P3193"/>
    <mergeCell ref="K3192:L3192"/>
    <mergeCell ref="C3192:D3192"/>
    <mergeCell ref="K3193:L3193"/>
    <mergeCell ref="E3192:J3192"/>
    <mergeCell ref="M3190:N3190"/>
    <mergeCell ref="O3190:P3190"/>
    <mergeCell ref="C3191:D3191"/>
    <mergeCell ref="E3191:J3191"/>
    <mergeCell ref="M3191:N3191"/>
    <mergeCell ref="O3191:P3191"/>
    <mergeCell ref="K3190:L3190"/>
    <mergeCell ref="K3191:L3191"/>
    <mergeCell ref="M3188:N3188"/>
    <mergeCell ref="O3188:P3188"/>
    <mergeCell ref="C3189:D3189"/>
    <mergeCell ref="E3189:J3189"/>
    <mergeCell ref="M3189:N3189"/>
    <mergeCell ref="O3189:P3189"/>
    <mergeCell ref="K3189:L3189"/>
    <mergeCell ref="K3188:L3188"/>
    <mergeCell ref="M3186:N3186"/>
    <mergeCell ref="O3186:P3186"/>
    <mergeCell ref="C3187:D3187"/>
    <mergeCell ref="E3187:J3187"/>
    <mergeCell ref="M3187:N3187"/>
    <mergeCell ref="O3187:P3187"/>
    <mergeCell ref="K3186:L3186"/>
    <mergeCell ref="K3187:L3187"/>
    <mergeCell ref="M3184:N3184"/>
    <mergeCell ref="O3184:P3184"/>
    <mergeCell ref="C3185:D3185"/>
    <mergeCell ref="E3185:J3185"/>
    <mergeCell ref="M3185:N3185"/>
    <mergeCell ref="O3185:P3185"/>
    <mergeCell ref="E3184:J3184"/>
    <mergeCell ref="K3184:L3184"/>
    <mergeCell ref="K3185:L3185"/>
    <mergeCell ref="M3182:N3182"/>
    <mergeCell ref="O3182:P3182"/>
    <mergeCell ref="M3183:N3183"/>
    <mergeCell ref="O3183:P3183"/>
    <mergeCell ref="C3182:J3182"/>
    <mergeCell ref="M3180:N3180"/>
    <mergeCell ref="O3180:P3180"/>
    <mergeCell ref="C3181:D3181"/>
    <mergeCell ref="E3181:J3181"/>
    <mergeCell ref="M3181:N3181"/>
    <mergeCell ref="O3181:P3181"/>
    <mergeCell ref="K3180:L3180"/>
    <mergeCell ref="M3178:N3178"/>
    <mergeCell ref="O3178:P3178"/>
    <mergeCell ref="C3179:D3179"/>
    <mergeCell ref="E3179:J3179"/>
    <mergeCell ref="M3179:N3179"/>
    <mergeCell ref="O3179:P3179"/>
    <mergeCell ref="K3178:L3178"/>
    <mergeCell ref="K3179:L3179"/>
    <mergeCell ref="M3176:N3176"/>
    <mergeCell ref="O3176:P3176"/>
    <mergeCell ref="C3177:D3177"/>
    <mergeCell ref="E3177:J3177"/>
    <mergeCell ref="M3177:N3177"/>
    <mergeCell ref="O3177:P3177"/>
    <mergeCell ref="K3176:L3176"/>
    <mergeCell ref="K3177:L3177"/>
    <mergeCell ref="M3174:N3174"/>
    <mergeCell ref="O3174:P3174"/>
    <mergeCell ref="C3175:D3175"/>
    <mergeCell ref="E3175:J3175"/>
    <mergeCell ref="M3175:N3175"/>
    <mergeCell ref="O3175:P3175"/>
    <mergeCell ref="K3175:L3175"/>
    <mergeCell ref="M3172:N3172"/>
    <mergeCell ref="O3172:P3172"/>
    <mergeCell ref="C3173:D3173"/>
    <mergeCell ref="E3173:J3173"/>
    <mergeCell ref="M3173:N3173"/>
    <mergeCell ref="O3173:P3173"/>
    <mergeCell ref="M3170:N3170"/>
    <mergeCell ref="O3170:P3170"/>
    <mergeCell ref="A3171:B3171"/>
    <mergeCell ref="M3171:N3171"/>
    <mergeCell ref="O3171:P3171"/>
    <mergeCell ref="K3170:L3170"/>
    <mergeCell ref="K3171:L3171"/>
    <mergeCell ref="C3171:D3171"/>
    <mergeCell ref="E3171:J3171"/>
    <mergeCell ref="C3170:D3170"/>
    <mergeCell ref="M3168:N3168"/>
    <mergeCell ref="O3168:P3168"/>
    <mergeCell ref="C3169:D3169"/>
    <mergeCell ref="E3169:J3169"/>
    <mergeCell ref="M3169:N3169"/>
    <mergeCell ref="O3169:P3169"/>
    <mergeCell ref="K3168:L3168"/>
    <mergeCell ref="K3169:L3169"/>
    <mergeCell ref="M3166:N3166"/>
    <mergeCell ref="O3166:P3166"/>
    <mergeCell ref="C3167:D3167"/>
    <mergeCell ref="E3167:J3167"/>
    <mergeCell ref="M3167:N3167"/>
    <mergeCell ref="O3167:P3167"/>
    <mergeCell ref="K3166:L3166"/>
    <mergeCell ref="K3167:L3167"/>
    <mergeCell ref="M3164:N3164"/>
    <mergeCell ref="O3164:P3164"/>
    <mergeCell ref="C3165:D3165"/>
    <mergeCell ref="E3165:J3165"/>
    <mergeCell ref="M3165:N3165"/>
    <mergeCell ref="O3165:P3165"/>
    <mergeCell ref="K3164:L3164"/>
    <mergeCell ref="K3165:L3165"/>
    <mergeCell ref="C3164:D3164"/>
    <mergeCell ref="E3164:J3164"/>
    <mergeCell ref="M3162:N3162"/>
    <mergeCell ref="O3162:P3162"/>
    <mergeCell ref="C3163:D3163"/>
    <mergeCell ref="E3163:J3163"/>
    <mergeCell ref="M3163:N3163"/>
    <mergeCell ref="O3163:P3163"/>
    <mergeCell ref="K3162:L3162"/>
    <mergeCell ref="C3162:D3162"/>
    <mergeCell ref="E3162:J3162"/>
    <mergeCell ref="K3163:L3163"/>
    <mergeCell ref="M3160:N3160"/>
    <mergeCell ref="O3160:P3160"/>
    <mergeCell ref="C3161:D3161"/>
    <mergeCell ref="E3161:J3161"/>
    <mergeCell ref="M3161:N3161"/>
    <mergeCell ref="O3161:P3161"/>
    <mergeCell ref="K3160:L3160"/>
    <mergeCell ref="K3161:L3161"/>
    <mergeCell ref="M3158:N3158"/>
    <mergeCell ref="O3158:P3158"/>
    <mergeCell ref="M3159:N3159"/>
    <mergeCell ref="O3159:P3159"/>
    <mergeCell ref="K3158:L3158"/>
    <mergeCell ref="K3159:L3159"/>
    <mergeCell ref="M3156:N3156"/>
    <mergeCell ref="O3156:P3156"/>
    <mergeCell ref="C3157:D3157"/>
    <mergeCell ref="E3157:J3157"/>
    <mergeCell ref="M3157:N3157"/>
    <mergeCell ref="O3157:P3157"/>
    <mergeCell ref="K3156:L3156"/>
    <mergeCell ref="K3157:L3157"/>
    <mergeCell ref="M3154:N3154"/>
    <mergeCell ref="O3154:P3154"/>
    <mergeCell ref="C3155:D3155"/>
    <mergeCell ref="E3155:J3155"/>
    <mergeCell ref="M3155:N3155"/>
    <mergeCell ref="O3155:P3155"/>
    <mergeCell ref="K3154:L3154"/>
    <mergeCell ref="K3155:L3155"/>
    <mergeCell ref="M3152:N3152"/>
    <mergeCell ref="O3152:P3152"/>
    <mergeCell ref="C3153:D3153"/>
    <mergeCell ref="E3153:J3153"/>
    <mergeCell ref="M3153:N3153"/>
    <mergeCell ref="O3153:P3153"/>
    <mergeCell ref="K3152:L3152"/>
    <mergeCell ref="K3153:L3153"/>
    <mergeCell ref="M3150:N3150"/>
    <mergeCell ref="O3150:P3150"/>
    <mergeCell ref="C3151:D3151"/>
    <mergeCell ref="E3151:J3151"/>
    <mergeCell ref="M3151:N3151"/>
    <mergeCell ref="O3151:P3151"/>
    <mergeCell ref="K3151:L3151"/>
    <mergeCell ref="C3150:D3150"/>
    <mergeCell ref="K3150:L3150"/>
    <mergeCell ref="E3150:J3150"/>
    <mergeCell ref="M3148:N3148"/>
    <mergeCell ref="O3148:P3148"/>
    <mergeCell ref="C3149:J3149"/>
    <mergeCell ref="M3149:N3149"/>
    <mergeCell ref="O3149:P3149"/>
    <mergeCell ref="C3148:J3148"/>
    <mergeCell ref="K3148:L3148"/>
    <mergeCell ref="K3149:L3149"/>
    <mergeCell ref="M3146:N3146"/>
    <mergeCell ref="O3146:P3146"/>
    <mergeCell ref="C3147:D3147"/>
    <mergeCell ref="E3147:J3147"/>
    <mergeCell ref="M3147:N3147"/>
    <mergeCell ref="O3147:P3147"/>
    <mergeCell ref="K3146:L3146"/>
    <mergeCell ref="K3147:L3147"/>
    <mergeCell ref="C3146:D3146"/>
    <mergeCell ref="E3146:J3146"/>
    <mergeCell ref="M3144:N3144"/>
    <mergeCell ref="O3144:P3144"/>
    <mergeCell ref="M3145:N3145"/>
    <mergeCell ref="O3145:P3145"/>
    <mergeCell ref="K3145:L3145"/>
    <mergeCell ref="C3145:J3145"/>
    <mergeCell ref="K3144:L3144"/>
    <mergeCell ref="C3144:D3144"/>
    <mergeCell ref="E3144:J3144"/>
    <mergeCell ref="M3142:N3142"/>
    <mergeCell ref="O3142:P3142"/>
    <mergeCell ref="C3143:D3143"/>
    <mergeCell ref="E3143:J3143"/>
    <mergeCell ref="M3143:N3143"/>
    <mergeCell ref="O3143:P3143"/>
    <mergeCell ref="C3142:J3142"/>
    <mergeCell ref="K3142:L3142"/>
    <mergeCell ref="K3143:L3143"/>
    <mergeCell ref="M3140:N3140"/>
    <mergeCell ref="O3140:P3140"/>
    <mergeCell ref="M3141:N3141"/>
    <mergeCell ref="O3141:P3141"/>
    <mergeCell ref="K3140:L3140"/>
    <mergeCell ref="K3141:L3141"/>
    <mergeCell ref="M3138:N3138"/>
    <mergeCell ref="O3138:P3138"/>
    <mergeCell ref="C3139:D3139"/>
    <mergeCell ref="E3139:J3139"/>
    <mergeCell ref="M3139:N3139"/>
    <mergeCell ref="O3139:P3139"/>
    <mergeCell ref="K3138:L3138"/>
    <mergeCell ref="K3139:L3139"/>
    <mergeCell ref="C3138:J3138"/>
    <mergeCell ref="M3136:N3136"/>
    <mergeCell ref="O3136:P3136"/>
    <mergeCell ref="M3137:N3137"/>
    <mergeCell ref="O3137:P3137"/>
    <mergeCell ref="K3136:L3136"/>
    <mergeCell ref="K3137:L3137"/>
    <mergeCell ref="M3134:N3134"/>
    <mergeCell ref="O3134:P3134"/>
    <mergeCell ref="M3135:N3135"/>
    <mergeCell ref="O3135:P3135"/>
    <mergeCell ref="E3134:J3134"/>
    <mergeCell ref="K3134:L3134"/>
    <mergeCell ref="K3135:L3135"/>
    <mergeCell ref="E3135:J3135"/>
    <mergeCell ref="M3132:N3132"/>
    <mergeCell ref="O3132:P3132"/>
    <mergeCell ref="C3133:D3133"/>
    <mergeCell ref="E3133:J3133"/>
    <mergeCell ref="M3133:N3133"/>
    <mergeCell ref="O3133:P3133"/>
    <mergeCell ref="K3132:L3132"/>
    <mergeCell ref="K3133:L3133"/>
    <mergeCell ref="E3132:J3132"/>
    <mergeCell ref="M3130:N3130"/>
    <mergeCell ref="O3130:P3130"/>
    <mergeCell ref="M3131:N3131"/>
    <mergeCell ref="O3131:P3131"/>
    <mergeCell ref="K3130:L3130"/>
    <mergeCell ref="K3131:L3131"/>
    <mergeCell ref="M3128:N3128"/>
    <mergeCell ref="O3128:P3128"/>
    <mergeCell ref="C3129:D3129"/>
    <mergeCell ref="E3129:J3129"/>
    <mergeCell ref="M3129:N3129"/>
    <mergeCell ref="O3129:P3129"/>
    <mergeCell ref="C3128:D3128"/>
    <mergeCell ref="E3128:J3128"/>
    <mergeCell ref="K3128:L3128"/>
    <mergeCell ref="K3129:L3129"/>
    <mergeCell ref="M3126:N3126"/>
    <mergeCell ref="O3126:P3126"/>
    <mergeCell ref="M3127:N3127"/>
    <mergeCell ref="O3127:P3127"/>
    <mergeCell ref="C3126:D3126"/>
    <mergeCell ref="E3126:J3126"/>
    <mergeCell ref="C3127:D3127"/>
    <mergeCell ref="E3127:J3127"/>
    <mergeCell ref="K3126:L3126"/>
    <mergeCell ref="K3127:L3127"/>
    <mergeCell ref="M3124:N3124"/>
    <mergeCell ref="O3124:P3124"/>
    <mergeCell ref="A3125:B3125"/>
    <mergeCell ref="C3125:J3125"/>
    <mergeCell ref="M3125:N3125"/>
    <mergeCell ref="O3125:P3125"/>
    <mergeCell ref="K3124:L3124"/>
    <mergeCell ref="K3125:L3125"/>
    <mergeCell ref="M3122:N3122"/>
    <mergeCell ref="O3122:P3122"/>
    <mergeCell ref="M3123:N3123"/>
    <mergeCell ref="O3123:P3123"/>
    <mergeCell ref="K3122:L3122"/>
    <mergeCell ref="K3123:L3123"/>
    <mergeCell ref="M3120:N3120"/>
    <mergeCell ref="O3120:P3120"/>
    <mergeCell ref="M3121:N3121"/>
    <mergeCell ref="O3121:P3121"/>
    <mergeCell ref="K3120:L3120"/>
    <mergeCell ref="K3121:L3121"/>
    <mergeCell ref="M3118:N3118"/>
    <mergeCell ref="O3118:P3118"/>
    <mergeCell ref="M3119:N3119"/>
    <mergeCell ref="O3119:P3119"/>
    <mergeCell ref="K3118:L3118"/>
    <mergeCell ref="K3119:L3119"/>
    <mergeCell ref="M3116:N3116"/>
    <mergeCell ref="O3116:P3116"/>
    <mergeCell ref="C3117:D3117"/>
    <mergeCell ref="E3117:J3117"/>
    <mergeCell ref="M3117:N3117"/>
    <mergeCell ref="O3117:P3117"/>
    <mergeCell ref="K3117:L3117"/>
    <mergeCell ref="M3114:N3114"/>
    <mergeCell ref="O3114:P3114"/>
    <mergeCell ref="M3115:N3115"/>
    <mergeCell ref="O3115:P3115"/>
    <mergeCell ref="E3112:J3112"/>
    <mergeCell ref="M3112:N3112"/>
    <mergeCell ref="O3112:P3112"/>
    <mergeCell ref="K3113:L3113"/>
    <mergeCell ref="K3114:L3114"/>
    <mergeCell ref="C3113:J3113"/>
    <mergeCell ref="M3113:N3113"/>
    <mergeCell ref="O3113:P3113"/>
    <mergeCell ref="M3110:N3110"/>
    <mergeCell ref="O3110:P3110"/>
    <mergeCell ref="C3111:D3111"/>
    <mergeCell ref="E3111:J3111"/>
    <mergeCell ref="M3111:N3111"/>
    <mergeCell ref="O3111:P3111"/>
    <mergeCell ref="K3110:L3110"/>
    <mergeCell ref="K3111:L3111"/>
    <mergeCell ref="M3108:N3108"/>
    <mergeCell ref="O3108:P3108"/>
    <mergeCell ref="C3109:D3109"/>
    <mergeCell ref="E3109:J3109"/>
    <mergeCell ref="M3109:N3109"/>
    <mergeCell ref="O3109:P3109"/>
    <mergeCell ref="M3106:N3106"/>
    <mergeCell ref="O3106:P3106"/>
    <mergeCell ref="M3107:N3107"/>
    <mergeCell ref="O3107:P3107"/>
    <mergeCell ref="K3106:L3106"/>
    <mergeCell ref="K3107:L3107"/>
    <mergeCell ref="M3104:N3104"/>
    <mergeCell ref="O3104:P3104"/>
    <mergeCell ref="C3105:D3105"/>
    <mergeCell ref="E3105:J3105"/>
    <mergeCell ref="M3105:N3105"/>
    <mergeCell ref="O3105:P3105"/>
    <mergeCell ref="K3104:L3104"/>
    <mergeCell ref="K3105:L3105"/>
    <mergeCell ref="M3102:N3102"/>
    <mergeCell ref="O3102:P3102"/>
    <mergeCell ref="A3103:B3103"/>
    <mergeCell ref="M3103:N3103"/>
    <mergeCell ref="O3103:P3103"/>
    <mergeCell ref="K3102:L3102"/>
    <mergeCell ref="K3103:L3103"/>
    <mergeCell ref="C3102:J3102"/>
    <mergeCell ref="A3102:B3102"/>
    <mergeCell ref="M3100:N3100"/>
    <mergeCell ref="O3100:P3100"/>
    <mergeCell ref="M3101:N3101"/>
    <mergeCell ref="O3101:P3101"/>
    <mergeCell ref="K3100:L3100"/>
    <mergeCell ref="K3101:L3101"/>
    <mergeCell ref="M3098:N3098"/>
    <mergeCell ref="O3098:P3098"/>
    <mergeCell ref="C3099:D3099"/>
    <mergeCell ref="E3099:J3099"/>
    <mergeCell ref="M3099:N3099"/>
    <mergeCell ref="O3099:P3099"/>
    <mergeCell ref="K3098:L3098"/>
    <mergeCell ref="K3099:L3099"/>
    <mergeCell ref="E3098:J3098"/>
    <mergeCell ref="M3096:N3096"/>
    <mergeCell ref="O3096:P3096"/>
    <mergeCell ref="M3097:N3097"/>
    <mergeCell ref="O3097:P3097"/>
    <mergeCell ref="C3097:D3097"/>
    <mergeCell ref="E3097:J3097"/>
    <mergeCell ref="K3096:L3096"/>
    <mergeCell ref="K3097:L3097"/>
    <mergeCell ref="C3096:D3096"/>
    <mergeCell ref="E3096:J3096"/>
    <mergeCell ref="M3094:N3094"/>
    <mergeCell ref="O3094:P3094"/>
    <mergeCell ref="C3095:D3095"/>
    <mergeCell ref="E3095:J3095"/>
    <mergeCell ref="M3095:N3095"/>
    <mergeCell ref="O3095:P3095"/>
    <mergeCell ref="K3094:L3094"/>
    <mergeCell ref="C3094:J3094"/>
    <mergeCell ref="K3095:L3095"/>
    <mergeCell ref="M3092:N3092"/>
    <mergeCell ref="O3092:P3092"/>
    <mergeCell ref="M3093:N3093"/>
    <mergeCell ref="O3093:P3093"/>
    <mergeCell ref="K3093:L3093"/>
    <mergeCell ref="C3093:J3093"/>
    <mergeCell ref="K3092:L3092"/>
    <mergeCell ref="C3092:D3092"/>
    <mergeCell ref="E3092:J3092"/>
    <mergeCell ref="M3090:N3090"/>
    <mergeCell ref="O3090:P3090"/>
    <mergeCell ref="C3091:D3091"/>
    <mergeCell ref="E3091:J3091"/>
    <mergeCell ref="M3091:N3091"/>
    <mergeCell ref="O3091:P3091"/>
    <mergeCell ref="K3090:L3090"/>
    <mergeCell ref="K3091:L3091"/>
    <mergeCell ref="M3088:N3088"/>
    <mergeCell ref="O3088:P3088"/>
    <mergeCell ref="C3089:D3089"/>
    <mergeCell ref="E3089:J3089"/>
    <mergeCell ref="M3089:N3089"/>
    <mergeCell ref="O3089:P3089"/>
    <mergeCell ref="K3088:L3088"/>
    <mergeCell ref="K3089:L3089"/>
    <mergeCell ref="M3086:N3086"/>
    <mergeCell ref="O3086:P3086"/>
    <mergeCell ref="C3087:D3087"/>
    <mergeCell ref="E3087:J3087"/>
    <mergeCell ref="M3087:N3087"/>
    <mergeCell ref="O3087:P3087"/>
    <mergeCell ref="K3086:L3086"/>
    <mergeCell ref="K3087:L3087"/>
    <mergeCell ref="C3086:D3086"/>
    <mergeCell ref="E3086:J3086"/>
    <mergeCell ref="M3084:N3084"/>
    <mergeCell ref="O3084:P3084"/>
    <mergeCell ref="C3085:D3085"/>
    <mergeCell ref="E3085:J3085"/>
    <mergeCell ref="M3085:N3085"/>
    <mergeCell ref="O3085:P3085"/>
    <mergeCell ref="K3084:L3084"/>
    <mergeCell ref="K3085:L3085"/>
    <mergeCell ref="C3084:D3084"/>
    <mergeCell ref="E3084:J3084"/>
    <mergeCell ref="M3082:N3082"/>
    <mergeCell ref="O3082:P3082"/>
    <mergeCell ref="C3083:D3083"/>
    <mergeCell ref="E3083:J3083"/>
    <mergeCell ref="M3083:N3083"/>
    <mergeCell ref="O3083:P3083"/>
    <mergeCell ref="K3082:L3082"/>
    <mergeCell ref="K3083:L3083"/>
    <mergeCell ref="C3082:D3082"/>
    <mergeCell ref="M3080:N3080"/>
    <mergeCell ref="O3080:P3080"/>
    <mergeCell ref="C3081:D3081"/>
    <mergeCell ref="E3081:J3081"/>
    <mergeCell ref="M3081:N3081"/>
    <mergeCell ref="O3081:P3081"/>
    <mergeCell ref="K3080:L3080"/>
    <mergeCell ref="K3081:L3081"/>
    <mergeCell ref="C3080:D3080"/>
    <mergeCell ref="E3080:J3080"/>
    <mergeCell ref="M3078:N3078"/>
    <mergeCell ref="O3078:P3078"/>
    <mergeCell ref="C3079:D3079"/>
    <mergeCell ref="E3079:J3079"/>
    <mergeCell ref="M3079:N3079"/>
    <mergeCell ref="O3079:P3079"/>
    <mergeCell ref="K3078:L3078"/>
    <mergeCell ref="K3079:L3079"/>
    <mergeCell ref="C3078:D3078"/>
    <mergeCell ref="E3078:J3078"/>
    <mergeCell ref="M3076:N3076"/>
    <mergeCell ref="O3076:P3076"/>
    <mergeCell ref="C3077:D3077"/>
    <mergeCell ref="E3077:J3077"/>
    <mergeCell ref="M3077:N3077"/>
    <mergeCell ref="O3077:P3077"/>
    <mergeCell ref="K3076:L3076"/>
    <mergeCell ref="K3077:L3077"/>
    <mergeCell ref="C3076:D3076"/>
    <mergeCell ref="E3076:J3076"/>
    <mergeCell ref="M3074:N3074"/>
    <mergeCell ref="O3074:P3074"/>
    <mergeCell ref="C3075:D3075"/>
    <mergeCell ref="E3075:J3075"/>
    <mergeCell ref="M3075:N3075"/>
    <mergeCell ref="O3075:P3075"/>
    <mergeCell ref="K3074:L3074"/>
    <mergeCell ref="K3075:L3075"/>
    <mergeCell ref="M3072:N3072"/>
    <mergeCell ref="O3072:P3072"/>
    <mergeCell ref="C3073:D3073"/>
    <mergeCell ref="E3073:J3073"/>
    <mergeCell ref="M3073:N3073"/>
    <mergeCell ref="O3073:P3073"/>
    <mergeCell ref="K3072:L3072"/>
    <mergeCell ref="K3073:L3073"/>
    <mergeCell ref="M3070:N3070"/>
    <mergeCell ref="O3070:P3070"/>
    <mergeCell ref="C3071:D3071"/>
    <mergeCell ref="E3071:J3071"/>
    <mergeCell ref="M3071:N3071"/>
    <mergeCell ref="O3071:P3071"/>
    <mergeCell ref="K3071:L3071"/>
    <mergeCell ref="K3070:L3070"/>
    <mergeCell ref="M3068:N3068"/>
    <mergeCell ref="O3068:P3068"/>
    <mergeCell ref="C3069:D3069"/>
    <mergeCell ref="E3069:J3069"/>
    <mergeCell ref="M3069:N3069"/>
    <mergeCell ref="O3069:P3069"/>
    <mergeCell ref="K3068:L3068"/>
    <mergeCell ref="K3069:L3069"/>
    <mergeCell ref="M3066:N3066"/>
    <mergeCell ref="O3066:P3066"/>
    <mergeCell ref="A3067:B3067"/>
    <mergeCell ref="C3067:D3067"/>
    <mergeCell ref="E3067:J3067"/>
    <mergeCell ref="M3067:N3067"/>
    <mergeCell ref="O3067:P3067"/>
    <mergeCell ref="K3066:L3066"/>
    <mergeCell ref="K3067:L3067"/>
    <mergeCell ref="M3064:N3064"/>
    <mergeCell ref="O3064:P3064"/>
    <mergeCell ref="C3065:D3065"/>
    <mergeCell ref="E3065:J3065"/>
    <mergeCell ref="M3065:N3065"/>
    <mergeCell ref="O3065:P3065"/>
    <mergeCell ref="K3065:L3065"/>
    <mergeCell ref="K3064:L3064"/>
    <mergeCell ref="M3062:N3062"/>
    <mergeCell ref="O3062:P3062"/>
    <mergeCell ref="C3063:D3063"/>
    <mergeCell ref="E3063:J3063"/>
    <mergeCell ref="M3063:N3063"/>
    <mergeCell ref="O3063:P3063"/>
    <mergeCell ref="K3062:L3062"/>
    <mergeCell ref="K3063:L3063"/>
    <mergeCell ref="M3060:N3060"/>
    <mergeCell ref="O3060:P3060"/>
    <mergeCell ref="C3061:D3061"/>
    <mergeCell ref="E3061:J3061"/>
    <mergeCell ref="M3061:N3061"/>
    <mergeCell ref="O3061:P3061"/>
    <mergeCell ref="K3060:L3060"/>
    <mergeCell ref="E3060:J3060"/>
    <mergeCell ref="M3058:N3058"/>
    <mergeCell ref="O3058:P3058"/>
    <mergeCell ref="M3059:N3059"/>
    <mergeCell ref="O3059:P3059"/>
    <mergeCell ref="C3058:J3058"/>
    <mergeCell ref="C3059:J3059"/>
    <mergeCell ref="M3056:N3056"/>
    <mergeCell ref="O3056:P3056"/>
    <mergeCell ref="A3057:B3057"/>
    <mergeCell ref="M3057:N3057"/>
    <mergeCell ref="O3057:P3057"/>
    <mergeCell ref="M3054:N3054"/>
    <mergeCell ref="O3054:P3054"/>
    <mergeCell ref="C3055:D3055"/>
    <mergeCell ref="E3055:J3055"/>
    <mergeCell ref="M3055:N3055"/>
    <mergeCell ref="O3055:P3055"/>
    <mergeCell ref="K3054:L3054"/>
    <mergeCell ref="C3054:D3054"/>
    <mergeCell ref="M3052:N3052"/>
    <mergeCell ref="O3052:P3052"/>
    <mergeCell ref="M3053:N3053"/>
    <mergeCell ref="O3053:P3053"/>
    <mergeCell ref="K3052:L3052"/>
    <mergeCell ref="K3053:L3053"/>
    <mergeCell ref="E3054:J3054"/>
    <mergeCell ref="M3050:N3050"/>
    <mergeCell ref="O3050:P3050"/>
    <mergeCell ref="C3051:D3051"/>
    <mergeCell ref="E3051:J3051"/>
    <mergeCell ref="M3051:N3051"/>
    <mergeCell ref="O3051:P3051"/>
    <mergeCell ref="K3051:L3051"/>
    <mergeCell ref="C3050:D3050"/>
    <mergeCell ref="K3050:L3050"/>
    <mergeCell ref="E3050:J3050"/>
    <mergeCell ref="M3048:N3048"/>
    <mergeCell ref="O3048:P3048"/>
    <mergeCell ref="C3049:D3049"/>
    <mergeCell ref="E3049:J3049"/>
    <mergeCell ref="M3049:N3049"/>
    <mergeCell ref="O3049:P3049"/>
    <mergeCell ref="K3048:L3048"/>
    <mergeCell ref="K3049:L3049"/>
    <mergeCell ref="E3048:J3048"/>
    <mergeCell ref="M3046:N3046"/>
    <mergeCell ref="O3046:P3046"/>
    <mergeCell ref="C3047:D3047"/>
    <mergeCell ref="E3047:J3047"/>
    <mergeCell ref="M3047:N3047"/>
    <mergeCell ref="O3047:P3047"/>
    <mergeCell ref="E3046:J3046"/>
    <mergeCell ref="K3046:L3046"/>
    <mergeCell ref="M3044:N3044"/>
    <mergeCell ref="O3044:P3044"/>
    <mergeCell ref="C3045:D3045"/>
    <mergeCell ref="E3045:J3045"/>
    <mergeCell ref="M3045:N3045"/>
    <mergeCell ref="O3045:P3045"/>
    <mergeCell ref="K3044:L3044"/>
    <mergeCell ref="K3045:L3045"/>
    <mergeCell ref="M3042:N3042"/>
    <mergeCell ref="O3042:P3042"/>
    <mergeCell ref="C3043:D3043"/>
    <mergeCell ref="E3043:J3043"/>
    <mergeCell ref="M3043:N3043"/>
    <mergeCell ref="O3043:P3043"/>
    <mergeCell ref="K3042:L3042"/>
    <mergeCell ref="K3043:L3043"/>
    <mergeCell ref="M3040:N3040"/>
    <mergeCell ref="O3040:P3040"/>
    <mergeCell ref="A3041:B3041"/>
    <mergeCell ref="C3041:D3041"/>
    <mergeCell ref="E3041:J3041"/>
    <mergeCell ref="M3041:N3041"/>
    <mergeCell ref="O3041:P3041"/>
    <mergeCell ref="M3038:N3038"/>
    <mergeCell ref="O3038:P3038"/>
    <mergeCell ref="M3039:N3039"/>
    <mergeCell ref="O3039:P3039"/>
    <mergeCell ref="M3036:N3036"/>
    <mergeCell ref="O3036:P3036"/>
    <mergeCell ref="M3037:N3037"/>
    <mergeCell ref="O3037:P3037"/>
    <mergeCell ref="K3036:L3036"/>
    <mergeCell ref="K3037:L3037"/>
    <mergeCell ref="M3034:N3034"/>
    <mergeCell ref="O3034:P3034"/>
    <mergeCell ref="M3035:N3035"/>
    <mergeCell ref="O3035:P3035"/>
    <mergeCell ref="K3034:L3034"/>
    <mergeCell ref="E3034:J3034"/>
    <mergeCell ref="K3035:L3035"/>
    <mergeCell ref="M3032:N3032"/>
    <mergeCell ref="O3032:P3032"/>
    <mergeCell ref="C3033:D3033"/>
    <mergeCell ref="E3033:J3033"/>
    <mergeCell ref="M3033:N3033"/>
    <mergeCell ref="O3033:P3033"/>
    <mergeCell ref="K3032:L3032"/>
    <mergeCell ref="K3033:L3033"/>
    <mergeCell ref="M3030:N3030"/>
    <mergeCell ref="O3030:P3030"/>
    <mergeCell ref="M3031:N3031"/>
    <mergeCell ref="O3031:P3031"/>
    <mergeCell ref="K3030:L3030"/>
    <mergeCell ref="K3031:L3031"/>
    <mergeCell ref="M3028:N3028"/>
    <mergeCell ref="O3028:P3028"/>
    <mergeCell ref="C3029:D3029"/>
    <mergeCell ref="E3029:J3029"/>
    <mergeCell ref="M3029:N3029"/>
    <mergeCell ref="O3029:P3029"/>
    <mergeCell ref="K3028:L3028"/>
    <mergeCell ref="K3029:L3029"/>
    <mergeCell ref="M3026:N3026"/>
    <mergeCell ref="O3026:P3026"/>
    <mergeCell ref="C3027:D3027"/>
    <mergeCell ref="E3027:J3027"/>
    <mergeCell ref="M3027:N3027"/>
    <mergeCell ref="O3027:P3027"/>
    <mergeCell ref="K3026:L3026"/>
    <mergeCell ref="K3027:L3027"/>
    <mergeCell ref="M3024:N3024"/>
    <mergeCell ref="O3024:P3024"/>
    <mergeCell ref="C3025:D3025"/>
    <mergeCell ref="E3025:J3025"/>
    <mergeCell ref="M3025:N3025"/>
    <mergeCell ref="O3025:P3025"/>
    <mergeCell ref="C3024:D3024"/>
    <mergeCell ref="E3024:J3024"/>
    <mergeCell ref="K3024:L3024"/>
    <mergeCell ref="K3025:L3025"/>
    <mergeCell ref="M3022:N3022"/>
    <mergeCell ref="O3022:P3022"/>
    <mergeCell ref="C3023:D3023"/>
    <mergeCell ref="E3023:J3023"/>
    <mergeCell ref="M3023:N3023"/>
    <mergeCell ref="O3023:P3023"/>
    <mergeCell ref="K3023:L3023"/>
    <mergeCell ref="K3022:L3022"/>
    <mergeCell ref="M3020:N3020"/>
    <mergeCell ref="O3020:P3020"/>
    <mergeCell ref="C3021:D3021"/>
    <mergeCell ref="E3021:J3021"/>
    <mergeCell ref="M3021:N3021"/>
    <mergeCell ref="O3021:P3021"/>
    <mergeCell ref="K3020:L3020"/>
    <mergeCell ref="K3021:L3021"/>
    <mergeCell ref="C3020:D3020"/>
    <mergeCell ref="E3020:J3020"/>
    <mergeCell ref="M3018:N3018"/>
    <mergeCell ref="O3018:P3018"/>
    <mergeCell ref="C3019:D3019"/>
    <mergeCell ref="E3019:J3019"/>
    <mergeCell ref="M3019:N3019"/>
    <mergeCell ref="O3019:P3019"/>
    <mergeCell ref="K3018:L3018"/>
    <mergeCell ref="K3019:L3019"/>
    <mergeCell ref="C3018:D3018"/>
    <mergeCell ref="E3018:J3018"/>
    <mergeCell ref="M3016:N3016"/>
    <mergeCell ref="O3016:P3016"/>
    <mergeCell ref="M3017:N3017"/>
    <mergeCell ref="O3017:P3017"/>
    <mergeCell ref="K3017:L3017"/>
    <mergeCell ref="M3014:N3014"/>
    <mergeCell ref="O3014:P3014"/>
    <mergeCell ref="M3015:N3015"/>
    <mergeCell ref="O3015:P3015"/>
    <mergeCell ref="K3016:L3016"/>
    <mergeCell ref="M3012:N3012"/>
    <mergeCell ref="O3012:P3012"/>
    <mergeCell ref="A3013:B3013"/>
    <mergeCell ref="C3013:D3013"/>
    <mergeCell ref="E3013:J3013"/>
    <mergeCell ref="M3013:N3013"/>
    <mergeCell ref="O3013:P3013"/>
    <mergeCell ref="K3012:L3012"/>
    <mergeCell ref="E3012:J3012"/>
    <mergeCell ref="M3010:N3010"/>
    <mergeCell ref="O3010:P3010"/>
    <mergeCell ref="C3011:J3011"/>
    <mergeCell ref="M3011:N3011"/>
    <mergeCell ref="O3011:P3011"/>
    <mergeCell ref="C3010:J3010"/>
    <mergeCell ref="K3010:L3010"/>
    <mergeCell ref="M3008:N3008"/>
    <mergeCell ref="O3008:P3008"/>
    <mergeCell ref="A3009:B3009"/>
    <mergeCell ref="C3009:D3009"/>
    <mergeCell ref="E3009:J3009"/>
    <mergeCell ref="M3009:N3009"/>
    <mergeCell ref="O3009:P3009"/>
    <mergeCell ref="K3008:L3008"/>
    <mergeCell ref="K3009:L3009"/>
    <mergeCell ref="C3008:D3008"/>
    <mergeCell ref="M3006:N3006"/>
    <mergeCell ref="O3006:P3006"/>
    <mergeCell ref="C3007:D3007"/>
    <mergeCell ref="E3007:J3007"/>
    <mergeCell ref="M3007:N3007"/>
    <mergeCell ref="O3007:P3007"/>
    <mergeCell ref="K3006:L3006"/>
    <mergeCell ref="K3007:L3007"/>
    <mergeCell ref="C3006:D3006"/>
    <mergeCell ref="E3006:J3006"/>
    <mergeCell ref="M3004:N3004"/>
    <mergeCell ref="O3004:P3004"/>
    <mergeCell ref="A3005:B3005"/>
    <mergeCell ref="M3005:N3005"/>
    <mergeCell ref="O3005:P3005"/>
    <mergeCell ref="A3004:B3004"/>
    <mergeCell ref="K3004:L3004"/>
    <mergeCell ref="K3005:L3005"/>
    <mergeCell ref="C3005:D3005"/>
    <mergeCell ref="E3005:J3005"/>
    <mergeCell ref="M3003:N3003"/>
    <mergeCell ref="O3003:P3003"/>
    <mergeCell ref="K3002:L3002"/>
    <mergeCell ref="K3003:L3003"/>
    <mergeCell ref="E3001:J3001"/>
    <mergeCell ref="M3001:N3001"/>
    <mergeCell ref="O3001:P3001"/>
    <mergeCell ref="M3002:N3002"/>
    <mergeCell ref="O3002:P3002"/>
    <mergeCell ref="K3001:L3001"/>
    <mergeCell ref="M2999:N2999"/>
    <mergeCell ref="O2999:P2999"/>
    <mergeCell ref="C3000:D3000"/>
    <mergeCell ref="E3000:J3000"/>
    <mergeCell ref="M3000:N3000"/>
    <mergeCell ref="O3000:P3000"/>
    <mergeCell ref="K2999:L2999"/>
    <mergeCell ref="K3000:L3000"/>
    <mergeCell ref="M2997:N2997"/>
    <mergeCell ref="O2997:P2997"/>
    <mergeCell ref="A2998:B2998"/>
    <mergeCell ref="C2998:D2998"/>
    <mergeCell ref="E2998:J2998"/>
    <mergeCell ref="M2998:N2998"/>
    <mergeCell ref="O2998:P2998"/>
    <mergeCell ref="K2997:L2997"/>
    <mergeCell ref="A2997:B2997"/>
    <mergeCell ref="K2998:L2998"/>
    <mergeCell ref="M2995:N2995"/>
    <mergeCell ref="O2995:P2995"/>
    <mergeCell ref="M2996:N2996"/>
    <mergeCell ref="O2996:P2996"/>
    <mergeCell ref="K2995:L2995"/>
    <mergeCell ref="K2996:L2996"/>
    <mergeCell ref="M2993:N2993"/>
    <mergeCell ref="O2993:P2993"/>
    <mergeCell ref="C2994:D2994"/>
    <mergeCell ref="E2994:J2994"/>
    <mergeCell ref="M2994:N2994"/>
    <mergeCell ref="O2994:P2994"/>
    <mergeCell ref="K2994:L2994"/>
    <mergeCell ref="K2993:L2993"/>
    <mergeCell ref="E2993:J2993"/>
    <mergeCell ref="M2991:N2991"/>
    <mergeCell ref="O2991:P2991"/>
    <mergeCell ref="C2992:D2992"/>
    <mergeCell ref="E2992:J2992"/>
    <mergeCell ref="M2992:N2992"/>
    <mergeCell ref="O2992:P2992"/>
    <mergeCell ref="K2991:L2991"/>
    <mergeCell ref="K2992:L2992"/>
    <mergeCell ref="M2990:N2990"/>
    <mergeCell ref="O2990:P2990"/>
    <mergeCell ref="K2989:L2989"/>
    <mergeCell ref="M2987:N2987"/>
    <mergeCell ref="O2987:P2987"/>
    <mergeCell ref="K2990:L2990"/>
    <mergeCell ref="E2988:J2988"/>
    <mergeCell ref="M2988:N2988"/>
    <mergeCell ref="O2988:P2988"/>
    <mergeCell ref="K2987:L2987"/>
    <mergeCell ref="K2988:L2988"/>
    <mergeCell ref="M2989:N2989"/>
    <mergeCell ref="O2989:P2989"/>
    <mergeCell ref="M2985:N2985"/>
    <mergeCell ref="O2985:P2985"/>
    <mergeCell ref="C2986:D2986"/>
    <mergeCell ref="E2986:J2986"/>
    <mergeCell ref="M2986:N2986"/>
    <mergeCell ref="O2986:P2986"/>
    <mergeCell ref="K2986:L2986"/>
    <mergeCell ref="M2983:N2983"/>
    <mergeCell ref="O2983:P2983"/>
    <mergeCell ref="A2984:B2984"/>
    <mergeCell ref="C2984:D2984"/>
    <mergeCell ref="E2984:J2984"/>
    <mergeCell ref="M2984:N2984"/>
    <mergeCell ref="O2984:P2984"/>
    <mergeCell ref="K2983:L2983"/>
    <mergeCell ref="M2981:N2981"/>
    <mergeCell ref="O2981:P2981"/>
    <mergeCell ref="C2982:D2982"/>
    <mergeCell ref="E2982:J2982"/>
    <mergeCell ref="M2982:N2982"/>
    <mergeCell ref="O2982:P2982"/>
    <mergeCell ref="K2981:L2981"/>
    <mergeCell ref="K2982:L2982"/>
    <mergeCell ref="M2979:N2979"/>
    <mergeCell ref="O2979:P2979"/>
    <mergeCell ref="M2980:N2980"/>
    <mergeCell ref="O2980:P2980"/>
    <mergeCell ref="K2979:L2979"/>
    <mergeCell ref="K2980:L2980"/>
    <mergeCell ref="M2977:N2977"/>
    <mergeCell ref="O2977:P2977"/>
    <mergeCell ref="C2978:D2978"/>
    <mergeCell ref="E2978:J2978"/>
    <mergeCell ref="M2978:N2978"/>
    <mergeCell ref="O2978:P2978"/>
    <mergeCell ref="K2977:L2977"/>
    <mergeCell ref="K2978:L2978"/>
    <mergeCell ref="M2975:N2975"/>
    <mergeCell ref="O2975:P2975"/>
    <mergeCell ref="C2976:D2976"/>
    <mergeCell ref="E2976:J2976"/>
    <mergeCell ref="M2976:N2976"/>
    <mergeCell ref="O2976:P2976"/>
    <mergeCell ref="M2973:N2973"/>
    <mergeCell ref="O2973:P2973"/>
    <mergeCell ref="A2974:B2974"/>
    <mergeCell ref="C2974:D2974"/>
    <mergeCell ref="E2974:J2974"/>
    <mergeCell ref="M2974:N2974"/>
    <mergeCell ref="O2974:P2974"/>
    <mergeCell ref="K2973:L2973"/>
    <mergeCell ref="K2974:L2974"/>
    <mergeCell ref="A2973:B2973"/>
    <mergeCell ref="M2971:N2971"/>
    <mergeCell ref="O2971:P2971"/>
    <mergeCell ref="C2972:D2972"/>
    <mergeCell ref="E2972:J2972"/>
    <mergeCell ref="M2972:N2972"/>
    <mergeCell ref="O2972:P2972"/>
    <mergeCell ref="K2972:L2972"/>
    <mergeCell ref="K2971:L2971"/>
    <mergeCell ref="E2971:J2971"/>
    <mergeCell ref="M2969:N2969"/>
    <mergeCell ref="O2969:P2969"/>
    <mergeCell ref="C2970:J2970"/>
    <mergeCell ref="M2970:N2970"/>
    <mergeCell ref="O2970:P2970"/>
    <mergeCell ref="M2967:N2967"/>
    <mergeCell ref="O2967:P2967"/>
    <mergeCell ref="C2968:D2968"/>
    <mergeCell ref="E2968:J2968"/>
    <mergeCell ref="M2968:N2968"/>
    <mergeCell ref="O2968:P2968"/>
    <mergeCell ref="E2967:J2967"/>
    <mergeCell ref="M2965:N2965"/>
    <mergeCell ref="O2965:P2965"/>
    <mergeCell ref="C2966:D2966"/>
    <mergeCell ref="E2966:J2966"/>
    <mergeCell ref="M2966:N2966"/>
    <mergeCell ref="O2966:P2966"/>
    <mergeCell ref="E2965:J2965"/>
    <mergeCell ref="K2965:L2965"/>
    <mergeCell ref="M2964:N2964"/>
    <mergeCell ref="O2964:P2964"/>
    <mergeCell ref="K2963:L2963"/>
    <mergeCell ref="K2964:L2964"/>
    <mergeCell ref="M2962:N2962"/>
    <mergeCell ref="O2962:P2962"/>
    <mergeCell ref="K2962:L2962"/>
    <mergeCell ref="M2963:N2963"/>
    <mergeCell ref="O2963:P2963"/>
    <mergeCell ref="C2960:D2960"/>
    <mergeCell ref="E2960:J2960"/>
    <mergeCell ref="M2960:N2960"/>
    <mergeCell ref="O2960:P2960"/>
    <mergeCell ref="M2961:N2961"/>
    <mergeCell ref="O2961:P2961"/>
    <mergeCell ref="K2960:L2960"/>
    <mergeCell ref="K2961:L2961"/>
    <mergeCell ref="E2961:J2961"/>
    <mergeCell ref="M2958:N2958"/>
    <mergeCell ref="O2958:P2958"/>
    <mergeCell ref="A2959:B2959"/>
    <mergeCell ref="C2959:D2959"/>
    <mergeCell ref="E2959:J2959"/>
    <mergeCell ref="M2959:N2959"/>
    <mergeCell ref="O2959:P2959"/>
    <mergeCell ref="K2958:L2958"/>
    <mergeCell ref="K2959:L2959"/>
    <mergeCell ref="M2956:N2956"/>
    <mergeCell ref="O2956:P2956"/>
    <mergeCell ref="M2957:N2957"/>
    <mergeCell ref="O2957:P2957"/>
    <mergeCell ref="K2956:L2956"/>
    <mergeCell ref="K2957:L2957"/>
    <mergeCell ref="M2954:N2954"/>
    <mergeCell ref="O2954:P2954"/>
    <mergeCell ref="C2955:D2955"/>
    <mergeCell ref="E2955:J2955"/>
    <mergeCell ref="M2955:N2955"/>
    <mergeCell ref="O2955:P2955"/>
    <mergeCell ref="K2954:L2954"/>
    <mergeCell ref="K2955:L2955"/>
    <mergeCell ref="M2952:N2952"/>
    <mergeCell ref="O2952:P2952"/>
    <mergeCell ref="C2953:D2953"/>
    <mergeCell ref="E2953:J2953"/>
    <mergeCell ref="M2953:N2953"/>
    <mergeCell ref="O2953:P2953"/>
    <mergeCell ref="K2952:L2952"/>
    <mergeCell ref="K2953:L2953"/>
    <mergeCell ref="C2952:D2952"/>
    <mergeCell ref="E2952:J2952"/>
    <mergeCell ref="M2950:N2950"/>
    <mergeCell ref="O2950:P2950"/>
    <mergeCell ref="C2951:D2951"/>
    <mergeCell ref="E2951:J2951"/>
    <mergeCell ref="M2951:N2951"/>
    <mergeCell ref="O2951:P2951"/>
    <mergeCell ref="K2950:L2950"/>
    <mergeCell ref="K2951:L2951"/>
    <mergeCell ref="C2950:D2950"/>
    <mergeCell ref="E2950:J2950"/>
    <mergeCell ref="M2948:N2948"/>
    <mergeCell ref="O2948:P2948"/>
    <mergeCell ref="C2949:D2949"/>
    <mergeCell ref="E2949:J2949"/>
    <mergeCell ref="M2949:N2949"/>
    <mergeCell ref="O2949:P2949"/>
    <mergeCell ref="K2948:L2948"/>
    <mergeCell ref="K2949:L2949"/>
    <mergeCell ref="C2948:D2948"/>
    <mergeCell ref="E2948:J2948"/>
    <mergeCell ref="M2946:N2946"/>
    <mergeCell ref="O2946:P2946"/>
    <mergeCell ref="M2947:N2947"/>
    <mergeCell ref="O2947:P2947"/>
    <mergeCell ref="K2947:L2947"/>
    <mergeCell ref="C2946:D2946"/>
    <mergeCell ref="E2946:J2946"/>
    <mergeCell ref="K2946:L2946"/>
    <mergeCell ref="M2944:N2944"/>
    <mergeCell ref="O2944:P2944"/>
    <mergeCell ref="C2945:D2945"/>
    <mergeCell ref="E2945:J2945"/>
    <mergeCell ref="M2945:N2945"/>
    <mergeCell ref="O2945:P2945"/>
    <mergeCell ref="K2944:L2944"/>
    <mergeCell ref="K2945:L2945"/>
    <mergeCell ref="M2942:N2942"/>
    <mergeCell ref="O2942:P2942"/>
    <mergeCell ref="M2943:N2943"/>
    <mergeCell ref="O2943:P2943"/>
    <mergeCell ref="C2942:J2942"/>
    <mergeCell ref="C2943:D2943"/>
    <mergeCell ref="E2943:J2943"/>
    <mergeCell ref="K2943:L2943"/>
    <mergeCell ref="M2940:N2940"/>
    <mergeCell ref="O2940:P2940"/>
    <mergeCell ref="A2941:B2941"/>
    <mergeCell ref="M2941:N2941"/>
    <mergeCell ref="O2941:P2941"/>
    <mergeCell ref="K2940:L2940"/>
    <mergeCell ref="M2938:N2938"/>
    <mergeCell ref="O2938:P2938"/>
    <mergeCell ref="M2939:N2939"/>
    <mergeCell ref="O2939:P2939"/>
    <mergeCell ref="K2938:L2938"/>
    <mergeCell ref="K2939:L2939"/>
    <mergeCell ref="M2936:N2936"/>
    <mergeCell ref="O2936:P2936"/>
    <mergeCell ref="C2937:D2937"/>
    <mergeCell ref="E2937:J2937"/>
    <mergeCell ref="M2937:N2937"/>
    <mergeCell ref="O2937:P2937"/>
    <mergeCell ref="K2936:L2936"/>
    <mergeCell ref="K2937:L2937"/>
    <mergeCell ref="M2934:N2934"/>
    <mergeCell ref="O2934:P2934"/>
    <mergeCell ref="C2935:D2935"/>
    <mergeCell ref="E2935:J2935"/>
    <mergeCell ref="M2935:N2935"/>
    <mergeCell ref="O2935:P2935"/>
    <mergeCell ref="K2934:L2934"/>
    <mergeCell ref="K2935:L2935"/>
    <mergeCell ref="M2932:N2932"/>
    <mergeCell ref="O2932:P2932"/>
    <mergeCell ref="M2933:N2933"/>
    <mergeCell ref="O2933:P2933"/>
    <mergeCell ref="K2933:L2933"/>
    <mergeCell ref="C2933:D2933"/>
    <mergeCell ref="E2933:J2933"/>
    <mergeCell ref="M2930:N2930"/>
    <mergeCell ref="O2930:P2930"/>
    <mergeCell ref="M2931:N2931"/>
    <mergeCell ref="O2931:P2931"/>
    <mergeCell ref="C2931:J2931"/>
    <mergeCell ref="M2928:N2928"/>
    <mergeCell ref="O2928:P2928"/>
    <mergeCell ref="C2929:D2929"/>
    <mergeCell ref="E2929:J2929"/>
    <mergeCell ref="M2929:N2929"/>
    <mergeCell ref="O2929:P2929"/>
    <mergeCell ref="K2928:L2928"/>
    <mergeCell ref="K2929:L2929"/>
    <mergeCell ref="M2926:N2926"/>
    <mergeCell ref="O2926:P2926"/>
    <mergeCell ref="C2927:D2927"/>
    <mergeCell ref="E2927:J2927"/>
    <mergeCell ref="M2927:N2927"/>
    <mergeCell ref="O2927:P2927"/>
    <mergeCell ref="K2927:L2927"/>
    <mergeCell ref="M2924:N2924"/>
    <mergeCell ref="O2924:P2924"/>
    <mergeCell ref="C2925:D2925"/>
    <mergeCell ref="E2925:J2925"/>
    <mergeCell ref="M2925:N2925"/>
    <mergeCell ref="O2925:P2925"/>
    <mergeCell ref="K2924:L2924"/>
    <mergeCell ref="K2925:L2925"/>
    <mergeCell ref="M2922:N2922"/>
    <mergeCell ref="O2922:P2922"/>
    <mergeCell ref="C2923:D2923"/>
    <mergeCell ref="E2923:J2923"/>
    <mergeCell ref="M2923:N2923"/>
    <mergeCell ref="O2923:P2923"/>
    <mergeCell ref="K2922:L2922"/>
    <mergeCell ref="K2923:L2923"/>
    <mergeCell ref="E2922:J2922"/>
    <mergeCell ref="M2920:N2920"/>
    <mergeCell ref="O2920:P2920"/>
    <mergeCell ref="C2921:D2921"/>
    <mergeCell ref="E2921:J2921"/>
    <mergeCell ref="M2921:N2921"/>
    <mergeCell ref="O2921:P2921"/>
    <mergeCell ref="K2920:L2920"/>
    <mergeCell ref="K2921:L2921"/>
    <mergeCell ref="C2919:D2919"/>
    <mergeCell ref="E2919:J2919"/>
    <mergeCell ref="M2919:N2919"/>
    <mergeCell ref="O2919:P2919"/>
    <mergeCell ref="K2918:L2918"/>
    <mergeCell ref="K2919:L2919"/>
    <mergeCell ref="M2917:N2917"/>
    <mergeCell ref="O2917:P2917"/>
    <mergeCell ref="M2918:N2918"/>
    <mergeCell ref="O2918:P2918"/>
    <mergeCell ref="M2915:N2915"/>
    <mergeCell ref="O2915:P2915"/>
    <mergeCell ref="M2916:N2916"/>
    <mergeCell ref="O2916:P2916"/>
    <mergeCell ref="M2913:N2913"/>
    <mergeCell ref="O2913:P2913"/>
    <mergeCell ref="K2912:L2912"/>
    <mergeCell ref="K2913:L2913"/>
    <mergeCell ref="M2914:N2914"/>
    <mergeCell ref="O2914:P2914"/>
    <mergeCell ref="M2911:N2911"/>
    <mergeCell ref="O2911:P2911"/>
    <mergeCell ref="M2912:N2912"/>
    <mergeCell ref="O2912:P2912"/>
    <mergeCell ref="M2909:N2909"/>
    <mergeCell ref="O2909:P2909"/>
    <mergeCell ref="M2910:N2910"/>
    <mergeCell ref="O2910:P2910"/>
    <mergeCell ref="M2907:N2907"/>
    <mergeCell ref="O2907:P2907"/>
    <mergeCell ref="A2908:B2908"/>
    <mergeCell ref="C2908:D2908"/>
    <mergeCell ref="E2908:J2908"/>
    <mergeCell ref="M2908:N2908"/>
    <mergeCell ref="O2908:P2908"/>
    <mergeCell ref="K2907:L2907"/>
    <mergeCell ref="K2908:L2908"/>
    <mergeCell ref="M2905:N2905"/>
    <mergeCell ref="O2905:P2905"/>
    <mergeCell ref="C2906:D2906"/>
    <mergeCell ref="E2906:J2906"/>
    <mergeCell ref="M2906:N2906"/>
    <mergeCell ref="O2906:P2906"/>
    <mergeCell ref="K2906:L2906"/>
    <mergeCell ref="K2905:L2905"/>
    <mergeCell ref="E2905:J2905"/>
    <mergeCell ref="M2903:N2903"/>
    <mergeCell ref="O2903:P2903"/>
    <mergeCell ref="C2904:D2904"/>
    <mergeCell ref="E2904:J2904"/>
    <mergeCell ref="M2904:N2904"/>
    <mergeCell ref="O2904:P2904"/>
    <mergeCell ref="E2903:J2903"/>
    <mergeCell ref="K2903:L2903"/>
    <mergeCell ref="K2904:L2904"/>
    <mergeCell ref="M2901:N2901"/>
    <mergeCell ref="O2901:P2901"/>
    <mergeCell ref="C2902:D2902"/>
    <mergeCell ref="E2902:J2902"/>
    <mergeCell ref="M2902:N2902"/>
    <mergeCell ref="O2902:P2902"/>
    <mergeCell ref="E2901:J2901"/>
    <mergeCell ref="K2901:L2901"/>
    <mergeCell ref="K2902:L2902"/>
    <mergeCell ref="M2899:N2899"/>
    <mergeCell ref="O2899:P2899"/>
    <mergeCell ref="C2900:D2900"/>
    <mergeCell ref="E2900:J2900"/>
    <mergeCell ref="M2900:N2900"/>
    <mergeCell ref="O2900:P2900"/>
    <mergeCell ref="K2899:L2899"/>
    <mergeCell ref="K2900:L2900"/>
    <mergeCell ref="M2897:N2897"/>
    <mergeCell ref="O2897:P2897"/>
    <mergeCell ref="C2898:D2898"/>
    <mergeCell ref="E2898:J2898"/>
    <mergeCell ref="M2898:N2898"/>
    <mergeCell ref="O2898:P2898"/>
    <mergeCell ref="K2897:L2897"/>
    <mergeCell ref="K2898:L2898"/>
    <mergeCell ref="M2895:N2895"/>
    <mergeCell ref="O2895:P2895"/>
    <mergeCell ref="C2896:D2896"/>
    <mergeCell ref="E2896:J2896"/>
    <mergeCell ref="M2896:N2896"/>
    <mergeCell ref="O2896:P2896"/>
    <mergeCell ref="K2895:L2895"/>
    <mergeCell ref="K2896:L2896"/>
    <mergeCell ref="M2893:N2893"/>
    <mergeCell ref="O2893:P2893"/>
    <mergeCell ref="C2894:D2894"/>
    <mergeCell ref="E2894:J2894"/>
    <mergeCell ref="M2894:N2894"/>
    <mergeCell ref="O2894:P2894"/>
    <mergeCell ref="K2893:L2893"/>
    <mergeCell ref="K2894:L2894"/>
    <mergeCell ref="M2891:N2891"/>
    <mergeCell ref="O2891:P2891"/>
    <mergeCell ref="M2892:N2892"/>
    <mergeCell ref="O2892:P2892"/>
    <mergeCell ref="K2892:L2892"/>
    <mergeCell ref="C2892:D2892"/>
    <mergeCell ref="E2892:J2892"/>
    <mergeCell ref="K2891:L2891"/>
    <mergeCell ref="C2891:D2891"/>
    <mergeCell ref="E2891:J2891"/>
    <mergeCell ref="M2889:N2889"/>
    <mergeCell ref="O2889:P2889"/>
    <mergeCell ref="C2890:D2890"/>
    <mergeCell ref="E2890:J2890"/>
    <mergeCell ref="M2890:N2890"/>
    <mergeCell ref="O2890:P2890"/>
    <mergeCell ref="M2887:N2887"/>
    <mergeCell ref="O2887:P2887"/>
    <mergeCell ref="M2888:N2888"/>
    <mergeCell ref="O2888:P2888"/>
    <mergeCell ref="K2887:L2887"/>
    <mergeCell ref="C2887:J2887"/>
    <mergeCell ref="M2885:N2885"/>
    <mergeCell ref="O2885:P2885"/>
    <mergeCell ref="M2886:N2886"/>
    <mergeCell ref="O2886:P2886"/>
    <mergeCell ref="K2885:L2885"/>
    <mergeCell ref="K2886:L2886"/>
    <mergeCell ref="M2883:N2883"/>
    <mergeCell ref="O2883:P2883"/>
    <mergeCell ref="M2884:N2884"/>
    <mergeCell ref="O2884:P2884"/>
    <mergeCell ref="K2883:L2883"/>
    <mergeCell ref="K2884:L2884"/>
    <mergeCell ref="M2881:N2881"/>
    <mergeCell ref="O2881:P2881"/>
    <mergeCell ref="C2882:D2882"/>
    <mergeCell ref="E2882:J2882"/>
    <mergeCell ref="M2882:N2882"/>
    <mergeCell ref="O2882:P2882"/>
    <mergeCell ref="K2881:L2881"/>
    <mergeCell ref="K2882:L2882"/>
    <mergeCell ref="C2881:J2881"/>
    <mergeCell ref="M2879:N2879"/>
    <mergeCell ref="O2879:P2879"/>
    <mergeCell ref="M2880:N2880"/>
    <mergeCell ref="O2880:P2880"/>
    <mergeCell ref="K2879:L2879"/>
    <mergeCell ref="K2880:L2880"/>
    <mergeCell ref="M2877:N2877"/>
    <mergeCell ref="O2877:P2877"/>
    <mergeCell ref="C2878:D2878"/>
    <mergeCell ref="E2878:J2878"/>
    <mergeCell ref="M2878:N2878"/>
    <mergeCell ref="O2878:P2878"/>
    <mergeCell ref="K2877:L2877"/>
    <mergeCell ref="K2878:L2878"/>
    <mergeCell ref="C2877:J2877"/>
    <mergeCell ref="M2875:N2875"/>
    <mergeCell ref="O2875:P2875"/>
    <mergeCell ref="M2876:N2876"/>
    <mergeCell ref="O2876:P2876"/>
    <mergeCell ref="K2875:L2875"/>
    <mergeCell ref="K2876:L2876"/>
    <mergeCell ref="E2873:J2873"/>
    <mergeCell ref="M2873:N2873"/>
    <mergeCell ref="O2873:P2873"/>
    <mergeCell ref="M2874:N2874"/>
    <mergeCell ref="O2874:P2874"/>
    <mergeCell ref="K2873:L2873"/>
    <mergeCell ref="K2874:L2874"/>
    <mergeCell ref="E2874:J2874"/>
    <mergeCell ref="M2871:N2871"/>
    <mergeCell ref="O2871:P2871"/>
    <mergeCell ref="C2872:D2872"/>
    <mergeCell ref="E2872:J2872"/>
    <mergeCell ref="M2872:N2872"/>
    <mergeCell ref="O2872:P2872"/>
    <mergeCell ref="K2871:L2871"/>
    <mergeCell ref="K2872:L2872"/>
    <mergeCell ref="M2869:N2869"/>
    <mergeCell ref="O2869:P2869"/>
    <mergeCell ref="M2870:N2870"/>
    <mergeCell ref="O2870:P2870"/>
    <mergeCell ref="K2869:L2869"/>
    <mergeCell ref="K2870:L2870"/>
    <mergeCell ref="M2867:N2867"/>
    <mergeCell ref="O2867:P2867"/>
    <mergeCell ref="M2868:N2868"/>
    <mergeCell ref="O2868:P2868"/>
    <mergeCell ref="K2867:L2867"/>
    <mergeCell ref="K2868:L2868"/>
    <mergeCell ref="M2865:N2865"/>
    <mergeCell ref="O2865:P2865"/>
    <mergeCell ref="M2866:N2866"/>
    <mergeCell ref="O2866:P2866"/>
    <mergeCell ref="K2865:L2865"/>
    <mergeCell ref="K2866:L2866"/>
    <mergeCell ref="M2863:N2863"/>
    <mergeCell ref="O2863:P2863"/>
    <mergeCell ref="M2864:N2864"/>
    <mergeCell ref="O2864:P2864"/>
    <mergeCell ref="K2863:L2863"/>
    <mergeCell ref="K2864:L2864"/>
    <mergeCell ref="M2861:N2861"/>
    <mergeCell ref="O2861:P2861"/>
    <mergeCell ref="C2862:J2862"/>
    <mergeCell ref="M2862:N2862"/>
    <mergeCell ref="O2862:P2862"/>
    <mergeCell ref="K2861:L2861"/>
    <mergeCell ref="K2862:L2862"/>
    <mergeCell ref="M2859:N2859"/>
    <mergeCell ref="O2859:P2859"/>
    <mergeCell ref="M2860:N2860"/>
    <mergeCell ref="O2860:P2860"/>
    <mergeCell ref="C2859:D2859"/>
    <mergeCell ref="E2859:J2859"/>
    <mergeCell ref="C2860:D2860"/>
    <mergeCell ref="K2859:L2859"/>
    <mergeCell ref="K2860:L2860"/>
    <mergeCell ref="M2857:N2857"/>
    <mergeCell ref="O2857:P2857"/>
    <mergeCell ref="A2858:B2858"/>
    <mergeCell ref="M2858:N2858"/>
    <mergeCell ref="O2858:P2858"/>
    <mergeCell ref="A2857:B2857"/>
    <mergeCell ref="K2857:L2857"/>
    <mergeCell ref="K2858:L2858"/>
    <mergeCell ref="M2855:N2855"/>
    <mergeCell ref="O2855:P2855"/>
    <mergeCell ref="C2856:D2856"/>
    <mergeCell ref="E2856:J2856"/>
    <mergeCell ref="M2856:N2856"/>
    <mergeCell ref="O2856:P2856"/>
    <mergeCell ref="K2855:L2855"/>
    <mergeCell ref="K2856:L2856"/>
    <mergeCell ref="M2853:N2853"/>
    <mergeCell ref="O2853:P2853"/>
    <mergeCell ref="M2854:N2854"/>
    <mergeCell ref="O2854:P2854"/>
    <mergeCell ref="K2853:L2853"/>
    <mergeCell ref="K2854:L2854"/>
    <mergeCell ref="M2851:N2851"/>
    <mergeCell ref="O2851:P2851"/>
    <mergeCell ref="C2852:D2852"/>
    <mergeCell ref="E2852:J2852"/>
    <mergeCell ref="M2852:N2852"/>
    <mergeCell ref="O2852:P2852"/>
    <mergeCell ref="K2851:L2851"/>
    <mergeCell ref="K2852:L2852"/>
    <mergeCell ref="M2849:N2849"/>
    <mergeCell ref="O2849:P2849"/>
    <mergeCell ref="C2850:D2850"/>
    <mergeCell ref="E2850:J2850"/>
    <mergeCell ref="M2850:N2850"/>
    <mergeCell ref="O2850:P2850"/>
    <mergeCell ref="K2849:L2849"/>
    <mergeCell ref="K2850:L2850"/>
    <mergeCell ref="M2847:N2847"/>
    <mergeCell ref="O2847:P2847"/>
    <mergeCell ref="C2848:J2848"/>
    <mergeCell ref="M2848:N2848"/>
    <mergeCell ref="O2848:P2848"/>
    <mergeCell ref="C2847:J2847"/>
    <mergeCell ref="K2847:L2847"/>
    <mergeCell ref="K2848:L2848"/>
    <mergeCell ref="M2845:N2845"/>
    <mergeCell ref="O2845:P2845"/>
    <mergeCell ref="C2846:D2846"/>
    <mergeCell ref="E2846:J2846"/>
    <mergeCell ref="M2846:N2846"/>
    <mergeCell ref="O2846:P2846"/>
    <mergeCell ref="K2845:L2845"/>
    <mergeCell ref="C2845:D2845"/>
    <mergeCell ref="K2846:L2846"/>
    <mergeCell ref="E2845:J2845"/>
    <mergeCell ref="M2843:N2843"/>
    <mergeCell ref="O2843:P2843"/>
    <mergeCell ref="C2844:D2844"/>
    <mergeCell ref="E2844:J2844"/>
    <mergeCell ref="M2844:N2844"/>
    <mergeCell ref="O2844:P2844"/>
    <mergeCell ref="K2843:L2843"/>
    <mergeCell ref="K2844:L2844"/>
    <mergeCell ref="C2843:D2843"/>
    <mergeCell ref="E2843:J2843"/>
    <mergeCell ref="M2841:N2841"/>
    <mergeCell ref="O2841:P2841"/>
    <mergeCell ref="M2842:N2842"/>
    <mergeCell ref="O2842:P2842"/>
    <mergeCell ref="C2841:J2841"/>
    <mergeCell ref="C2842:J2842"/>
    <mergeCell ref="M2839:N2839"/>
    <mergeCell ref="O2839:P2839"/>
    <mergeCell ref="C2840:D2840"/>
    <mergeCell ref="E2840:J2840"/>
    <mergeCell ref="M2840:N2840"/>
    <mergeCell ref="O2840:P2840"/>
    <mergeCell ref="K2839:L2839"/>
    <mergeCell ref="C2839:D2839"/>
    <mergeCell ref="A2838:B2838"/>
    <mergeCell ref="M2838:N2838"/>
    <mergeCell ref="O2838:P2838"/>
    <mergeCell ref="K2838:L2838"/>
    <mergeCell ref="C2838:D2838"/>
    <mergeCell ref="E2838:J2838"/>
    <mergeCell ref="E2836:J2836"/>
    <mergeCell ref="M2836:N2836"/>
    <mergeCell ref="O2836:P2836"/>
    <mergeCell ref="A2837:B2837"/>
    <mergeCell ref="C2837:D2837"/>
    <mergeCell ref="E2837:J2837"/>
    <mergeCell ref="M2837:N2837"/>
    <mergeCell ref="O2837:P2837"/>
    <mergeCell ref="K2837:L2837"/>
    <mergeCell ref="C2836:D2836"/>
    <mergeCell ref="M2834:N2834"/>
    <mergeCell ref="O2834:P2834"/>
    <mergeCell ref="C2835:D2835"/>
    <mergeCell ref="E2835:J2835"/>
    <mergeCell ref="M2835:N2835"/>
    <mergeCell ref="O2835:P2835"/>
    <mergeCell ref="A2833:B2833"/>
    <mergeCell ref="C2833:D2833"/>
    <mergeCell ref="E2833:J2833"/>
    <mergeCell ref="M2833:N2833"/>
    <mergeCell ref="O2833:P2833"/>
    <mergeCell ref="K2833:L2833"/>
    <mergeCell ref="K2830:L2830"/>
    <mergeCell ref="A2832:B2832"/>
    <mergeCell ref="C2832:D2832"/>
    <mergeCell ref="E2832:J2832"/>
    <mergeCell ref="M2832:N2832"/>
    <mergeCell ref="O2832:P2832"/>
    <mergeCell ref="M2830:N2830"/>
    <mergeCell ref="O2830:P2830"/>
    <mergeCell ref="M2831:N2831"/>
    <mergeCell ref="O2831:P2831"/>
    <mergeCell ref="M2828:N2828"/>
    <mergeCell ref="O2828:P2828"/>
    <mergeCell ref="M2829:N2829"/>
    <mergeCell ref="O2829:P2829"/>
    <mergeCell ref="K2828:L2828"/>
    <mergeCell ref="C2828:D2828"/>
    <mergeCell ref="E2828:J2828"/>
    <mergeCell ref="E2829:J2829"/>
    <mergeCell ref="M2826:N2826"/>
    <mergeCell ref="O2826:P2826"/>
    <mergeCell ref="C2827:D2827"/>
    <mergeCell ref="E2827:J2827"/>
    <mergeCell ref="M2827:N2827"/>
    <mergeCell ref="O2827:P2827"/>
    <mergeCell ref="K2826:L2826"/>
    <mergeCell ref="K2827:L2827"/>
    <mergeCell ref="M2824:N2824"/>
    <mergeCell ref="O2824:P2824"/>
    <mergeCell ref="C2825:D2825"/>
    <mergeCell ref="E2825:J2825"/>
    <mergeCell ref="M2825:N2825"/>
    <mergeCell ref="O2825:P2825"/>
    <mergeCell ref="K2824:L2824"/>
    <mergeCell ref="K2825:L2825"/>
    <mergeCell ref="C2824:D2824"/>
    <mergeCell ref="E2824:J2824"/>
    <mergeCell ref="M2822:N2822"/>
    <mergeCell ref="O2822:P2822"/>
    <mergeCell ref="C2823:D2823"/>
    <mergeCell ref="E2823:J2823"/>
    <mergeCell ref="M2823:N2823"/>
    <mergeCell ref="O2823:P2823"/>
    <mergeCell ref="K2822:L2822"/>
    <mergeCell ref="C2822:D2822"/>
    <mergeCell ref="K2823:L2823"/>
    <mergeCell ref="M2820:N2820"/>
    <mergeCell ref="O2820:P2820"/>
    <mergeCell ref="M2821:N2821"/>
    <mergeCell ref="O2821:P2821"/>
    <mergeCell ref="K2820:L2820"/>
    <mergeCell ref="K2821:L2821"/>
    <mergeCell ref="C2820:D2820"/>
    <mergeCell ref="M2818:N2818"/>
    <mergeCell ref="O2818:P2818"/>
    <mergeCell ref="C2819:D2819"/>
    <mergeCell ref="E2819:J2819"/>
    <mergeCell ref="M2819:N2819"/>
    <mergeCell ref="O2819:P2819"/>
    <mergeCell ref="K2818:L2818"/>
    <mergeCell ref="K2819:L2819"/>
    <mergeCell ref="E2820:J2820"/>
    <mergeCell ref="M2816:N2816"/>
    <mergeCell ref="O2816:P2816"/>
    <mergeCell ref="C2817:D2817"/>
    <mergeCell ref="E2817:J2817"/>
    <mergeCell ref="M2817:N2817"/>
    <mergeCell ref="O2817:P2817"/>
    <mergeCell ref="K2817:L2817"/>
    <mergeCell ref="K2816:L2816"/>
    <mergeCell ref="M2814:N2814"/>
    <mergeCell ref="O2814:P2814"/>
    <mergeCell ref="C2815:D2815"/>
    <mergeCell ref="E2815:J2815"/>
    <mergeCell ref="M2815:N2815"/>
    <mergeCell ref="O2815:P2815"/>
    <mergeCell ref="C2814:D2814"/>
    <mergeCell ref="E2814:J2814"/>
    <mergeCell ref="K2814:L2814"/>
    <mergeCell ref="K2815:L2815"/>
    <mergeCell ref="M2812:N2812"/>
    <mergeCell ref="O2812:P2812"/>
    <mergeCell ref="M2813:N2813"/>
    <mergeCell ref="O2813:P2813"/>
    <mergeCell ref="C2813:D2813"/>
    <mergeCell ref="E2813:J2813"/>
    <mergeCell ref="K2812:L2812"/>
    <mergeCell ref="K2813:L2813"/>
    <mergeCell ref="M2810:N2810"/>
    <mergeCell ref="O2810:P2810"/>
    <mergeCell ref="C2811:D2811"/>
    <mergeCell ref="E2811:J2811"/>
    <mergeCell ref="M2811:N2811"/>
    <mergeCell ref="O2811:P2811"/>
    <mergeCell ref="K2810:L2810"/>
    <mergeCell ref="E2810:J2810"/>
    <mergeCell ref="K2811:L2811"/>
    <mergeCell ref="M2808:N2808"/>
    <mergeCell ref="O2808:P2808"/>
    <mergeCell ref="C2809:D2809"/>
    <mergeCell ref="E2809:J2809"/>
    <mergeCell ref="M2809:N2809"/>
    <mergeCell ref="O2809:P2809"/>
    <mergeCell ref="K2809:L2809"/>
    <mergeCell ref="K2808:L2808"/>
    <mergeCell ref="E2808:J2808"/>
    <mergeCell ref="M2806:N2806"/>
    <mergeCell ref="O2806:P2806"/>
    <mergeCell ref="C2807:D2807"/>
    <mergeCell ref="E2807:J2807"/>
    <mergeCell ref="M2807:N2807"/>
    <mergeCell ref="O2807:P2807"/>
    <mergeCell ref="K2806:L2806"/>
    <mergeCell ref="K2807:L2807"/>
    <mergeCell ref="E2806:J2806"/>
    <mergeCell ref="M2804:N2804"/>
    <mergeCell ref="O2804:P2804"/>
    <mergeCell ref="A2805:B2805"/>
    <mergeCell ref="C2805:D2805"/>
    <mergeCell ref="E2805:J2805"/>
    <mergeCell ref="M2805:N2805"/>
    <mergeCell ref="O2805:P2805"/>
    <mergeCell ref="K2804:L2804"/>
    <mergeCell ref="K2805:L2805"/>
    <mergeCell ref="M2802:N2802"/>
    <mergeCell ref="O2802:P2802"/>
    <mergeCell ref="C2803:D2803"/>
    <mergeCell ref="E2803:J2803"/>
    <mergeCell ref="M2803:N2803"/>
    <mergeCell ref="O2803:P2803"/>
    <mergeCell ref="K2802:L2802"/>
    <mergeCell ref="K2803:L2803"/>
    <mergeCell ref="M2800:N2800"/>
    <mergeCell ref="O2800:P2800"/>
    <mergeCell ref="C2801:D2801"/>
    <mergeCell ref="E2801:J2801"/>
    <mergeCell ref="M2801:N2801"/>
    <mergeCell ref="O2801:P2801"/>
    <mergeCell ref="K2800:L2800"/>
    <mergeCell ref="K2801:L2801"/>
    <mergeCell ref="M2798:N2798"/>
    <mergeCell ref="O2798:P2798"/>
    <mergeCell ref="C2799:D2799"/>
    <mergeCell ref="E2799:J2799"/>
    <mergeCell ref="M2799:N2799"/>
    <mergeCell ref="O2799:P2799"/>
    <mergeCell ref="K2798:L2798"/>
    <mergeCell ref="K2799:L2799"/>
    <mergeCell ref="M2796:N2796"/>
    <mergeCell ref="O2796:P2796"/>
    <mergeCell ref="C2797:D2797"/>
    <mergeCell ref="E2797:J2797"/>
    <mergeCell ref="M2797:N2797"/>
    <mergeCell ref="O2797:P2797"/>
    <mergeCell ref="K2796:L2796"/>
    <mergeCell ref="K2797:L2797"/>
    <mergeCell ref="M2794:N2794"/>
    <mergeCell ref="O2794:P2794"/>
    <mergeCell ref="A2795:B2795"/>
    <mergeCell ref="C2795:D2795"/>
    <mergeCell ref="E2795:J2795"/>
    <mergeCell ref="M2795:N2795"/>
    <mergeCell ref="O2795:P2795"/>
    <mergeCell ref="K2794:L2794"/>
    <mergeCell ref="K2795:L2795"/>
    <mergeCell ref="M2792:N2792"/>
    <mergeCell ref="O2792:P2792"/>
    <mergeCell ref="M2793:N2793"/>
    <mergeCell ref="O2793:P2793"/>
    <mergeCell ref="K2793:L2793"/>
    <mergeCell ref="C2792:D2792"/>
    <mergeCell ref="E2792:J2792"/>
    <mergeCell ref="M2790:N2790"/>
    <mergeCell ref="O2790:P2790"/>
    <mergeCell ref="C2791:D2791"/>
    <mergeCell ref="E2791:J2791"/>
    <mergeCell ref="M2791:N2791"/>
    <mergeCell ref="O2791:P2791"/>
    <mergeCell ref="C2790:J2790"/>
    <mergeCell ref="M2788:N2788"/>
    <mergeCell ref="O2788:P2788"/>
    <mergeCell ref="M2789:N2789"/>
    <mergeCell ref="O2789:P2789"/>
    <mergeCell ref="K2788:L2788"/>
    <mergeCell ref="K2789:L2789"/>
    <mergeCell ref="M2786:N2786"/>
    <mergeCell ref="O2786:P2786"/>
    <mergeCell ref="C2787:D2787"/>
    <mergeCell ref="E2787:J2787"/>
    <mergeCell ref="M2787:N2787"/>
    <mergeCell ref="O2787:P2787"/>
    <mergeCell ref="K2786:L2786"/>
    <mergeCell ref="K2787:L2787"/>
    <mergeCell ref="M2784:N2784"/>
    <mergeCell ref="O2784:P2784"/>
    <mergeCell ref="C2785:D2785"/>
    <mergeCell ref="E2785:J2785"/>
    <mergeCell ref="M2785:N2785"/>
    <mergeCell ref="O2785:P2785"/>
    <mergeCell ref="K2784:L2784"/>
    <mergeCell ref="K2785:L2785"/>
    <mergeCell ref="M2782:N2782"/>
    <mergeCell ref="O2782:P2782"/>
    <mergeCell ref="C2783:D2783"/>
    <mergeCell ref="E2783:J2783"/>
    <mergeCell ref="M2783:N2783"/>
    <mergeCell ref="O2783:P2783"/>
    <mergeCell ref="K2783:L2783"/>
    <mergeCell ref="K2782:L2782"/>
    <mergeCell ref="M2780:N2780"/>
    <mergeCell ref="O2780:P2780"/>
    <mergeCell ref="C2781:D2781"/>
    <mergeCell ref="E2781:J2781"/>
    <mergeCell ref="M2781:N2781"/>
    <mergeCell ref="O2781:P2781"/>
    <mergeCell ref="K2781:L2781"/>
    <mergeCell ref="M2778:N2778"/>
    <mergeCell ref="O2778:P2778"/>
    <mergeCell ref="A2779:B2779"/>
    <mergeCell ref="C2779:D2779"/>
    <mergeCell ref="E2779:J2779"/>
    <mergeCell ref="M2779:N2779"/>
    <mergeCell ref="O2779:P2779"/>
    <mergeCell ref="K2778:L2778"/>
    <mergeCell ref="M2776:N2776"/>
    <mergeCell ref="O2776:P2776"/>
    <mergeCell ref="C2777:D2777"/>
    <mergeCell ref="E2777:J2777"/>
    <mergeCell ref="M2777:N2777"/>
    <mergeCell ref="O2777:P2777"/>
    <mergeCell ref="K2776:L2776"/>
    <mergeCell ref="K2777:L2777"/>
    <mergeCell ref="M2774:N2774"/>
    <mergeCell ref="O2774:P2774"/>
    <mergeCell ref="C2775:D2775"/>
    <mergeCell ref="E2775:J2775"/>
    <mergeCell ref="M2775:N2775"/>
    <mergeCell ref="O2775:P2775"/>
    <mergeCell ref="K2774:L2774"/>
    <mergeCell ref="K2775:L2775"/>
    <mergeCell ref="M2772:N2772"/>
    <mergeCell ref="O2772:P2772"/>
    <mergeCell ref="M2773:N2773"/>
    <mergeCell ref="O2773:P2773"/>
    <mergeCell ref="K2772:L2772"/>
    <mergeCell ref="K2773:L2773"/>
    <mergeCell ref="M2770:N2770"/>
    <mergeCell ref="O2770:P2770"/>
    <mergeCell ref="C2771:D2771"/>
    <mergeCell ref="E2771:J2771"/>
    <mergeCell ref="M2771:N2771"/>
    <mergeCell ref="O2771:P2771"/>
    <mergeCell ref="K2770:L2770"/>
    <mergeCell ref="K2771:L2771"/>
    <mergeCell ref="M2768:N2768"/>
    <mergeCell ref="O2768:P2768"/>
    <mergeCell ref="C2769:D2769"/>
    <mergeCell ref="E2769:J2769"/>
    <mergeCell ref="M2769:N2769"/>
    <mergeCell ref="O2769:P2769"/>
    <mergeCell ref="K2768:L2768"/>
    <mergeCell ref="K2769:L2769"/>
    <mergeCell ref="C2768:D2768"/>
    <mergeCell ref="E2768:J2768"/>
    <mergeCell ref="M2766:N2766"/>
    <mergeCell ref="O2766:P2766"/>
    <mergeCell ref="M2767:N2767"/>
    <mergeCell ref="O2767:P2767"/>
    <mergeCell ref="K2766:L2766"/>
    <mergeCell ref="K2767:L2767"/>
    <mergeCell ref="M2764:N2764"/>
    <mergeCell ref="O2764:P2764"/>
    <mergeCell ref="C2765:D2765"/>
    <mergeCell ref="E2765:J2765"/>
    <mergeCell ref="M2765:N2765"/>
    <mergeCell ref="O2765:P2765"/>
    <mergeCell ref="K2764:L2764"/>
    <mergeCell ref="K2765:L2765"/>
    <mergeCell ref="E2764:J2764"/>
    <mergeCell ref="M2762:N2762"/>
    <mergeCell ref="O2762:P2762"/>
    <mergeCell ref="M2763:N2763"/>
    <mergeCell ref="O2763:P2763"/>
    <mergeCell ref="E2762:J2762"/>
    <mergeCell ref="K2762:L2762"/>
    <mergeCell ref="K2763:L2763"/>
    <mergeCell ref="E2763:J2763"/>
    <mergeCell ref="M2760:N2760"/>
    <mergeCell ref="O2760:P2760"/>
    <mergeCell ref="C2761:D2761"/>
    <mergeCell ref="E2761:J2761"/>
    <mergeCell ref="M2761:N2761"/>
    <mergeCell ref="O2761:P2761"/>
    <mergeCell ref="K2760:L2760"/>
    <mergeCell ref="K2761:L2761"/>
    <mergeCell ref="O2757:P2757"/>
    <mergeCell ref="K2756:L2756"/>
    <mergeCell ref="K2757:L2757"/>
    <mergeCell ref="M2758:N2758"/>
    <mergeCell ref="O2758:P2758"/>
    <mergeCell ref="M2759:N2759"/>
    <mergeCell ref="O2759:P2759"/>
    <mergeCell ref="K2758:L2758"/>
    <mergeCell ref="K2759:L2759"/>
    <mergeCell ref="M2755:N2755"/>
    <mergeCell ref="O2755:P2755"/>
    <mergeCell ref="K2754:L2754"/>
    <mergeCell ref="K2755:L2755"/>
    <mergeCell ref="C2758:D2758"/>
    <mergeCell ref="M2756:N2756"/>
    <mergeCell ref="O2756:P2756"/>
    <mergeCell ref="C2757:D2757"/>
    <mergeCell ref="E2757:J2757"/>
    <mergeCell ref="M2757:N2757"/>
    <mergeCell ref="M2753:N2753"/>
    <mergeCell ref="O2753:P2753"/>
    <mergeCell ref="C2752:D2752"/>
    <mergeCell ref="E2752:J2752"/>
    <mergeCell ref="M2754:N2754"/>
    <mergeCell ref="O2754:P2754"/>
    <mergeCell ref="K2753:L2753"/>
    <mergeCell ref="M2751:N2751"/>
    <mergeCell ref="O2751:P2751"/>
    <mergeCell ref="C2750:D2750"/>
    <mergeCell ref="E2750:J2750"/>
    <mergeCell ref="M2752:N2752"/>
    <mergeCell ref="O2752:P2752"/>
    <mergeCell ref="K2750:L2750"/>
    <mergeCell ref="K2751:L2751"/>
    <mergeCell ref="K2752:L2752"/>
    <mergeCell ref="C2751:D2751"/>
    <mergeCell ref="M2749:N2749"/>
    <mergeCell ref="O2749:P2749"/>
    <mergeCell ref="M2750:N2750"/>
    <mergeCell ref="O2750:P2750"/>
    <mergeCell ref="M2747:N2747"/>
    <mergeCell ref="O2747:P2747"/>
    <mergeCell ref="M2748:N2748"/>
    <mergeCell ref="O2748:P2748"/>
    <mergeCell ref="M2745:N2745"/>
    <mergeCell ref="O2745:P2745"/>
    <mergeCell ref="M2746:N2746"/>
    <mergeCell ref="O2746:P2746"/>
    <mergeCell ref="K2747:L2747"/>
    <mergeCell ref="M2742:N2742"/>
    <mergeCell ref="O2742:P2742"/>
    <mergeCell ref="M2743:N2743"/>
    <mergeCell ref="O2743:P2743"/>
    <mergeCell ref="M2744:N2744"/>
    <mergeCell ref="O2744:P2744"/>
    <mergeCell ref="K2743:L2743"/>
    <mergeCell ref="M2740:N2740"/>
    <mergeCell ref="O2740:P2740"/>
    <mergeCell ref="K2742:L2742"/>
    <mergeCell ref="K2740:L2740"/>
    <mergeCell ref="M2741:N2741"/>
    <mergeCell ref="O2741:P2741"/>
    <mergeCell ref="K2741:L2741"/>
    <mergeCell ref="M2738:N2738"/>
    <mergeCell ref="O2738:P2738"/>
    <mergeCell ref="K2737:L2737"/>
    <mergeCell ref="K2738:L2738"/>
    <mergeCell ref="M2739:N2739"/>
    <mergeCell ref="O2739:P2739"/>
    <mergeCell ref="M2736:N2736"/>
    <mergeCell ref="O2736:P2736"/>
    <mergeCell ref="K2736:L2736"/>
    <mergeCell ref="K2739:L2739"/>
    <mergeCell ref="M2734:N2734"/>
    <mergeCell ref="O2734:P2734"/>
    <mergeCell ref="M2737:N2737"/>
    <mergeCell ref="O2737:P2737"/>
    <mergeCell ref="A2735:B2735"/>
    <mergeCell ref="M2735:N2735"/>
    <mergeCell ref="O2735:P2735"/>
    <mergeCell ref="K2734:L2734"/>
    <mergeCell ref="K2735:L2735"/>
    <mergeCell ref="C2737:D2737"/>
    <mergeCell ref="M2732:N2732"/>
    <mergeCell ref="O2732:P2732"/>
    <mergeCell ref="C2733:D2733"/>
    <mergeCell ref="E2733:J2733"/>
    <mergeCell ref="M2733:N2733"/>
    <mergeCell ref="O2733:P2733"/>
    <mergeCell ref="K2732:L2732"/>
    <mergeCell ref="C2732:D2732"/>
    <mergeCell ref="K2733:L2733"/>
    <mergeCell ref="E2732:J2732"/>
    <mergeCell ref="M2730:N2730"/>
    <mergeCell ref="O2730:P2730"/>
    <mergeCell ref="C2731:D2731"/>
    <mergeCell ref="E2731:J2731"/>
    <mergeCell ref="M2731:N2731"/>
    <mergeCell ref="O2731:P2731"/>
    <mergeCell ref="K2730:L2730"/>
    <mergeCell ref="K2731:L2731"/>
    <mergeCell ref="C2730:D2730"/>
    <mergeCell ref="E2730:J2730"/>
    <mergeCell ref="M2728:N2728"/>
    <mergeCell ref="O2728:P2728"/>
    <mergeCell ref="C2729:D2729"/>
    <mergeCell ref="E2729:J2729"/>
    <mergeCell ref="M2729:N2729"/>
    <mergeCell ref="O2729:P2729"/>
    <mergeCell ref="K2728:L2728"/>
    <mergeCell ref="K2729:L2729"/>
    <mergeCell ref="C2728:J2728"/>
    <mergeCell ref="M2726:N2726"/>
    <mergeCell ref="O2726:P2726"/>
    <mergeCell ref="M2727:N2727"/>
    <mergeCell ref="O2727:P2727"/>
    <mergeCell ref="K2727:L2727"/>
    <mergeCell ref="C2727:J2727"/>
    <mergeCell ref="M2724:N2724"/>
    <mergeCell ref="O2724:P2724"/>
    <mergeCell ref="M2725:N2725"/>
    <mergeCell ref="O2725:P2725"/>
    <mergeCell ref="A2723:B2723"/>
    <mergeCell ref="C2723:D2723"/>
    <mergeCell ref="E2723:J2723"/>
    <mergeCell ref="M2723:N2723"/>
    <mergeCell ref="O2723:P2723"/>
    <mergeCell ref="K2723:L2723"/>
    <mergeCell ref="M2722:N2722"/>
    <mergeCell ref="O2722:P2722"/>
    <mergeCell ref="K2722:L2722"/>
    <mergeCell ref="M2720:N2720"/>
    <mergeCell ref="O2720:P2720"/>
    <mergeCell ref="C2721:D2721"/>
    <mergeCell ref="E2721:J2721"/>
    <mergeCell ref="M2721:N2721"/>
    <mergeCell ref="O2721:P2721"/>
    <mergeCell ref="K2720:L2720"/>
    <mergeCell ref="M2718:N2718"/>
    <mergeCell ref="O2718:P2718"/>
    <mergeCell ref="M2719:N2719"/>
    <mergeCell ref="O2719:P2719"/>
    <mergeCell ref="K2718:L2718"/>
    <mergeCell ref="K2719:L2719"/>
    <mergeCell ref="M2716:N2716"/>
    <mergeCell ref="O2716:P2716"/>
    <mergeCell ref="C2717:D2717"/>
    <mergeCell ref="E2717:J2717"/>
    <mergeCell ref="M2717:N2717"/>
    <mergeCell ref="O2717:P2717"/>
    <mergeCell ref="K2716:L2716"/>
    <mergeCell ref="K2717:L2717"/>
    <mergeCell ref="M2715:N2715"/>
    <mergeCell ref="O2715:P2715"/>
    <mergeCell ref="K2714:L2714"/>
    <mergeCell ref="K2715:L2715"/>
    <mergeCell ref="M2713:N2713"/>
    <mergeCell ref="O2713:P2713"/>
    <mergeCell ref="M2714:N2714"/>
    <mergeCell ref="O2714:P2714"/>
    <mergeCell ref="M2711:N2711"/>
    <mergeCell ref="O2711:P2711"/>
    <mergeCell ref="M2712:N2712"/>
    <mergeCell ref="O2712:P2712"/>
    <mergeCell ref="M2709:N2709"/>
    <mergeCell ref="O2709:P2709"/>
    <mergeCell ref="E2710:J2710"/>
    <mergeCell ref="M2710:N2710"/>
    <mergeCell ref="C2709:D2709"/>
    <mergeCell ref="E2709:J2709"/>
    <mergeCell ref="O2710:P2710"/>
    <mergeCell ref="K2709:L2709"/>
    <mergeCell ref="K2710:L2710"/>
    <mergeCell ref="M2707:N2707"/>
    <mergeCell ref="O2707:P2707"/>
    <mergeCell ref="M2708:N2708"/>
    <mergeCell ref="O2708:P2708"/>
    <mergeCell ref="K2707:L2707"/>
    <mergeCell ref="K2708:L2708"/>
    <mergeCell ref="M2705:N2705"/>
    <mergeCell ref="O2705:P2705"/>
    <mergeCell ref="C2706:D2706"/>
    <mergeCell ref="E2706:J2706"/>
    <mergeCell ref="M2706:N2706"/>
    <mergeCell ref="O2706:P2706"/>
    <mergeCell ref="K2705:L2705"/>
    <mergeCell ref="K2706:L2706"/>
    <mergeCell ref="M2703:N2703"/>
    <mergeCell ref="O2703:P2703"/>
    <mergeCell ref="C2704:D2704"/>
    <mergeCell ref="E2704:J2704"/>
    <mergeCell ref="M2704:N2704"/>
    <mergeCell ref="O2704:P2704"/>
    <mergeCell ref="K2703:L2703"/>
    <mergeCell ref="K2704:L2704"/>
    <mergeCell ref="M2701:N2701"/>
    <mergeCell ref="O2701:P2701"/>
    <mergeCell ref="C2702:D2702"/>
    <mergeCell ref="E2702:J2702"/>
    <mergeCell ref="M2702:N2702"/>
    <mergeCell ref="O2702:P2702"/>
    <mergeCell ref="K2701:L2701"/>
    <mergeCell ref="K2702:L2702"/>
    <mergeCell ref="M2699:N2699"/>
    <mergeCell ref="O2699:P2699"/>
    <mergeCell ref="A2700:B2700"/>
    <mergeCell ref="C2700:D2700"/>
    <mergeCell ref="E2700:J2700"/>
    <mergeCell ref="M2700:N2700"/>
    <mergeCell ref="O2700:P2700"/>
    <mergeCell ref="A2699:B2699"/>
    <mergeCell ref="K2699:L2699"/>
    <mergeCell ref="K2700:L2700"/>
    <mergeCell ref="M2697:N2697"/>
    <mergeCell ref="O2697:P2697"/>
    <mergeCell ref="C2698:D2698"/>
    <mergeCell ref="E2698:J2698"/>
    <mergeCell ref="M2698:N2698"/>
    <mergeCell ref="O2698:P2698"/>
    <mergeCell ref="K2697:L2697"/>
    <mergeCell ref="K2698:L2698"/>
    <mergeCell ref="M2695:N2695"/>
    <mergeCell ref="O2695:P2695"/>
    <mergeCell ref="C2696:D2696"/>
    <mergeCell ref="E2696:J2696"/>
    <mergeCell ref="M2696:N2696"/>
    <mergeCell ref="O2696:P2696"/>
    <mergeCell ref="K2695:L2695"/>
    <mergeCell ref="K2696:L2696"/>
    <mergeCell ref="C2695:J2695"/>
    <mergeCell ref="M2693:N2693"/>
    <mergeCell ref="O2693:P2693"/>
    <mergeCell ref="M2694:N2694"/>
    <mergeCell ref="O2694:P2694"/>
    <mergeCell ref="K2693:L2693"/>
    <mergeCell ref="K2694:L2694"/>
    <mergeCell ref="M2691:N2691"/>
    <mergeCell ref="O2691:P2691"/>
    <mergeCell ref="A2692:B2692"/>
    <mergeCell ref="C2692:D2692"/>
    <mergeCell ref="E2692:J2692"/>
    <mergeCell ref="M2692:N2692"/>
    <mergeCell ref="O2692:P2692"/>
    <mergeCell ref="K2692:L2692"/>
    <mergeCell ref="K2691:L2691"/>
    <mergeCell ref="M2689:N2689"/>
    <mergeCell ref="O2689:P2689"/>
    <mergeCell ref="C2690:D2690"/>
    <mergeCell ref="E2690:J2690"/>
    <mergeCell ref="M2690:N2690"/>
    <mergeCell ref="O2690:P2690"/>
    <mergeCell ref="K2690:L2690"/>
    <mergeCell ref="K2689:L2689"/>
    <mergeCell ref="E2689:J2689"/>
    <mergeCell ref="M2687:N2687"/>
    <mergeCell ref="O2687:P2687"/>
    <mergeCell ref="C2688:D2688"/>
    <mergeCell ref="E2688:J2688"/>
    <mergeCell ref="M2688:N2688"/>
    <mergeCell ref="O2688:P2688"/>
    <mergeCell ref="E2687:J2687"/>
    <mergeCell ref="K2687:L2687"/>
    <mergeCell ref="K2688:L2688"/>
    <mergeCell ref="M2685:N2685"/>
    <mergeCell ref="O2685:P2685"/>
    <mergeCell ref="C2686:D2686"/>
    <mergeCell ref="E2686:J2686"/>
    <mergeCell ref="M2686:N2686"/>
    <mergeCell ref="O2686:P2686"/>
    <mergeCell ref="K2685:L2685"/>
    <mergeCell ref="K2686:L2686"/>
    <mergeCell ref="M2683:N2683"/>
    <mergeCell ref="O2683:P2683"/>
    <mergeCell ref="M2684:N2684"/>
    <mergeCell ref="O2684:P2684"/>
    <mergeCell ref="K2683:L2683"/>
    <mergeCell ref="K2684:L2684"/>
    <mergeCell ref="M2681:N2681"/>
    <mergeCell ref="O2681:P2681"/>
    <mergeCell ref="C2682:D2682"/>
    <mergeCell ref="E2682:J2682"/>
    <mergeCell ref="M2682:N2682"/>
    <mergeCell ref="O2682:P2682"/>
    <mergeCell ref="K2682:L2682"/>
    <mergeCell ref="K2681:L2681"/>
    <mergeCell ref="C2681:D2681"/>
    <mergeCell ref="E2681:J2681"/>
    <mergeCell ref="M2679:N2679"/>
    <mergeCell ref="O2679:P2679"/>
    <mergeCell ref="M2680:N2680"/>
    <mergeCell ref="O2680:P2680"/>
    <mergeCell ref="C2680:D2680"/>
    <mergeCell ref="E2680:J2680"/>
    <mergeCell ref="C2679:D2679"/>
    <mergeCell ref="K2679:L2679"/>
    <mergeCell ref="K2680:L2680"/>
    <mergeCell ref="E2679:J2679"/>
    <mergeCell ref="M2677:N2677"/>
    <mergeCell ref="O2677:P2677"/>
    <mergeCell ref="C2678:D2678"/>
    <mergeCell ref="E2678:J2678"/>
    <mergeCell ref="M2678:N2678"/>
    <mergeCell ref="O2678:P2678"/>
    <mergeCell ref="E2677:J2677"/>
    <mergeCell ref="K2677:L2677"/>
    <mergeCell ref="K2678:L2678"/>
    <mergeCell ref="M2675:N2675"/>
    <mergeCell ref="O2675:P2675"/>
    <mergeCell ref="C2676:D2676"/>
    <mergeCell ref="E2676:J2676"/>
    <mergeCell ref="M2676:N2676"/>
    <mergeCell ref="O2676:P2676"/>
    <mergeCell ref="K2675:L2675"/>
    <mergeCell ref="K2676:L2676"/>
    <mergeCell ref="C2675:D2675"/>
    <mergeCell ref="E2675:J2675"/>
    <mergeCell ref="M2673:N2673"/>
    <mergeCell ref="O2673:P2673"/>
    <mergeCell ref="M2674:N2674"/>
    <mergeCell ref="O2674:P2674"/>
    <mergeCell ref="K2673:L2673"/>
    <mergeCell ref="K2674:L2674"/>
    <mergeCell ref="M2671:N2671"/>
    <mergeCell ref="O2671:P2671"/>
    <mergeCell ref="C2672:D2672"/>
    <mergeCell ref="E2672:J2672"/>
    <mergeCell ref="M2672:N2672"/>
    <mergeCell ref="O2672:P2672"/>
    <mergeCell ref="K2671:L2671"/>
    <mergeCell ref="K2672:L2672"/>
    <mergeCell ref="M2669:N2669"/>
    <mergeCell ref="O2669:P2669"/>
    <mergeCell ref="M2670:N2670"/>
    <mergeCell ref="O2670:P2670"/>
    <mergeCell ref="K2669:L2669"/>
    <mergeCell ref="K2670:L2670"/>
    <mergeCell ref="M2667:N2667"/>
    <mergeCell ref="O2667:P2667"/>
    <mergeCell ref="M2668:N2668"/>
    <mergeCell ref="O2668:P2668"/>
    <mergeCell ref="K2667:L2667"/>
    <mergeCell ref="K2668:L2668"/>
    <mergeCell ref="M2665:N2665"/>
    <mergeCell ref="O2665:P2665"/>
    <mergeCell ref="M2666:N2666"/>
    <mergeCell ref="O2666:P2666"/>
    <mergeCell ref="K2665:L2665"/>
    <mergeCell ref="K2666:L2666"/>
    <mergeCell ref="M2663:N2663"/>
    <mergeCell ref="O2663:P2663"/>
    <mergeCell ref="C2664:D2664"/>
    <mergeCell ref="E2664:J2664"/>
    <mergeCell ref="M2664:N2664"/>
    <mergeCell ref="O2664:P2664"/>
    <mergeCell ref="K2664:L2664"/>
    <mergeCell ref="K2663:L2663"/>
    <mergeCell ref="C2663:D2663"/>
    <mergeCell ref="E2663:J2663"/>
    <mergeCell ref="M2661:N2661"/>
    <mergeCell ref="O2661:P2661"/>
    <mergeCell ref="A2662:B2662"/>
    <mergeCell ref="C2662:D2662"/>
    <mergeCell ref="E2662:J2662"/>
    <mergeCell ref="M2662:N2662"/>
    <mergeCell ref="O2662:P2662"/>
    <mergeCell ref="K2661:L2661"/>
    <mergeCell ref="K2662:L2662"/>
    <mergeCell ref="C2661:D2661"/>
    <mergeCell ref="M2659:N2659"/>
    <mergeCell ref="O2659:P2659"/>
    <mergeCell ref="C2660:D2660"/>
    <mergeCell ref="E2660:J2660"/>
    <mergeCell ref="M2660:N2660"/>
    <mergeCell ref="O2660:P2660"/>
    <mergeCell ref="K2659:L2659"/>
    <mergeCell ref="K2660:L2660"/>
    <mergeCell ref="M2657:N2657"/>
    <mergeCell ref="O2657:P2657"/>
    <mergeCell ref="M2658:N2658"/>
    <mergeCell ref="O2658:P2658"/>
    <mergeCell ref="K2658:L2658"/>
    <mergeCell ref="C2658:J2658"/>
    <mergeCell ref="K2657:L2657"/>
    <mergeCell ref="C2657:D2657"/>
    <mergeCell ref="E2657:J2657"/>
    <mergeCell ref="M2655:N2655"/>
    <mergeCell ref="O2655:P2655"/>
    <mergeCell ref="C2656:D2656"/>
    <mergeCell ref="E2656:J2656"/>
    <mergeCell ref="M2656:N2656"/>
    <mergeCell ref="O2656:P2656"/>
    <mergeCell ref="C2655:D2655"/>
    <mergeCell ref="E2655:J2655"/>
    <mergeCell ref="K2655:L2655"/>
    <mergeCell ref="K2656:L2656"/>
    <mergeCell ref="M2653:N2653"/>
    <mergeCell ref="O2653:P2653"/>
    <mergeCell ref="M2654:N2654"/>
    <mergeCell ref="O2654:P2654"/>
    <mergeCell ref="K2653:L2653"/>
    <mergeCell ref="K2654:L2654"/>
    <mergeCell ref="M2651:N2651"/>
    <mergeCell ref="O2651:P2651"/>
    <mergeCell ref="C2652:D2652"/>
    <mergeCell ref="E2652:J2652"/>
    <mergeCell ref="M2652:N2652"/>
    <mergeCell ref="O2652:P2652"/>
    <mergeCell ref="K2651:L2651"/>
    <mergeCell ref="K2652:L2652"/>
    <mergeCell ref="M2649:N2649"/>
    <mergeCell ref="O2649:P2649"/>
    <mergeCell ref="C2650:D2650"/>
    <mergeCell ref="E2650:J2650"/>
    <mergeCell ref="M2650:N2650"/>
    <mergeCell ref="O2650:P2650"/>
    <mergeCell ref="K2649:L2649"/>
    <mergeCell ref="K2650:L2650"/>
    <mergeCell ref="M2647:N2647"/>
    <mergeCell ref="O2647:P2647"/>
    <mergeCell ref="C2648:D2648"/>
    <mergeCell ref="E2648:J2648"/>
    <mergeCell ref="M2648:N2648"/>
    <mergeCell ref="O2648:P2648"/>
    <mergeCell ref="K2647:L2647"/>
    <mergeCell ref="K2648:L2648"/>
    <mergeCell ref="M2645:N2645"/>
    <mergeCell ref="O2645:P2645"/>
    <mergeCell ref="M2646:N2646"/>
    <mergeCell ref="O2646:P2646"/>
    <mergeCell ref="K2645:L2645"/>
    <mergeCell ref="K2646:L2646"/>
    <mergeCell ref="M2643:N2643"/>
    <mergeCell ref="O2643:P2643"/>
    <mergeCell ref="C2644:D2644"/>
    <mergeCell ref="E2644:J2644"/>
    <mergeCell ref="M2644:N2644"/>
    <mergeCell ref="O2644:P2644"/>
    <mergeCell ref="K2643:L2643"/>
    <mergeCell ref="K2644:L2644"/>
    <mergeCell ref="M2641:N2641"/>
    <mergeCell ref="O2641:P2641"/>
    <mergeCell ref="C2642:D2642"/>
    <mergeCell ref="E2642:J2642"/>
    <mergeCell ref="M2642:N2642"/>
    <mergeCell ref="O2642:P2642"/>
    <mergeCell ref="K2641:L2641"/>
    <mergeCell ref="K2642:L2642"/>
    <mergeCell ref="M2639:N2639"/>
    <mergeCell ref="O2639:P2639"/>
    <mergeCell ref="M2640:N2640"/>
    <mergeCell ref="O2640:P2640"/>
    <mergeCell ref="K2639:L2639"/>
    <mergeCell ref="K2640:L2640"/>
    <mergeCell ref="M2637:N2637"/>
    <mergeCell ref="O2637:P2637"/>
    <mergeCell ref="C2638:D2638"/>
    <mergeCell ref="E2638:J2638"/>
    <mergeCell ref="M2638:N2638"/>
    <mergeCell ref="O2638:P2638"/>
    <mergeCell ref="K2637:L2637"/>
    <mergeCell ref="K2638:L2638"/>
    <mergeCell ref="M2635:N2635"/>
    <mergeCell ref="O2635:P2635"/>
    <mergeCell ref="C2636:D2636"/>
    <mergeCell ref="E2636:J2636"/>
    <mergeCell ref="M2636:N2636"/>
    <mergeCell ref="O2636:P2636"/>
    <mergeCell ref="K2635:L2635"/>
    <mergeCell ref="K2636:L2636"/>
    <mergeCell ref="E2635:J2635"/>
    <mergeCell ref="M2633:N2633"/>
    <mergeCell ref="O2633:P2633"/>
    <mergeCell ref="C2634:D2634"/>
    <mergeCell ref="E2634:J2634"/>
    <mergeCell ref="M2634:N2634"/>
    <mergeCell ref="O2634:P2634"/>
    <mergeCell ref="K2633:L2633"/>
    <mergeCell ref="K2634:L2634"/>
    <mergeCell ref="E2633:J2633"/>
    <mergeCell ref="M2631:N2631"/>
    <mergeCell ref="O2631:P2631"/>
    <mergeCell ref="C2632:D2632"/>
    <mergeCell ref="E2632:J2632"/>
    <mergeCell ref="M2632:N2632"/>
    <mergeCell ref="O2632:P2632"/>
    <mergeCell ref="K2631:L2631"/>
    <mergeCell ref="K2632:L2632"/>
    <mergeCell ref="C2631:D2631"/>
    <mergeCell ref="E2631:J2631"/>
    <mergeCell ref="M2629:N2629"/>
    <mergeCell ref="O2629:P2629"/>
    <mergeCell ref="M2630:N2630"/>
    <mergeCell ref="O2630:P2630"/>
    <mergeCell ref="K2629:L2629"/>
    <mergeCell ref="K2630:L2630"/>
    <mergeCell ref="M2627:N2627"/>
    <mergeCell ref="O2627:P2627"/>
    <mergeCell ref="C2628:D2628"/>
    <mergeCell ref="E2628:J2628"/>
    <mergeCell ref="M2628:N2628"/>
    <mergeCell ref="O2628:P2628"/>
    <mergeCell ref="K2627:L2627"/>
    <mergeCell ref="K2628:L2628"/>
    <mergeCell ref="M2625:N2625"/>
    <mergeCell ref="O2625:P2625"/>
    <mergeCell ref="C2626:D2626"/>
    <mergeCell ref="E2626:J2626"/>
    <mergeCell ref="M2626:N2626"/>
    <mergeCell ref="O2626:P2626"/>
    <mergeCell ref="K2625:L2625"/>
    <mergeCell ref="K2626:L2626"/>
    <mergeCell ref="M2623:N2623"/>
    <mergeCell ref="O2623:P2623"/>
    <mergeCell ref="C2624:D2624"/>
    <mergeCell ref="E2624:J2624"/>
    <mergeCell ref="M2624:N2624"/>
    <mergeCell ref="O2624:P2624"/>
    <mergeCell ref="K2623:L2623"/>
    <mergeCell ref="K2624:L2624"/>
    <mergeCell ref="K2621:L2621"/>
    <mergeCell ref="K2622:L2622"/>
    <mergeCell ref="M2620:N2620"/>
    <mergeCell ref="O2620:P2620"/>
    <mergeCell ref="M2621:N2621"/>
    <mergeCell ref="O2621:P2621"/>
    <mergeCell ref="O2618:P2618"/>
    <mergeCell ref="M2619:N2619"/>
    <mergeCell ref="O2619:P2619"/>
    <mergeCell ref="M2617:N2617"/>
    <mergeCell ref="O2617:P2617"/>
    <mergeCell ref="M2622:N2622"/>
    <mergeCell ref="O2622:P2622"/>
    <mergeCell ref="K2619:L2619"/>
    <mergeCell ref="K2620:L2620"/>
    <mergeCell ref="K2614:L2614"/>
    <mergeCell ref="K2615:L2615"/>
    <mergeCell ref="K2618:L2618"/>
    <mergeCell ref="M2618:N2618"/>
    <mergeCell ref="E2614:J2614"/>
    <mergeCell ref="M2616:N2616"/>
    <mergeCell ref="O2616:P2616"/>
    <mergeCell ref="M2613:N2613"/>
    <mergeCell ref="O2613:P2613"/>
    <mergeCell ref="K2613:L2613"/>
    <mergeCell ref="M2614:N2614"/>
    <mergeCell ref="O2614:P2614"/>
    <mergeCell ref="C2613:J2613"/>
    <mergeCell ref="C2616:D2616"/>
    <mergeCell ref="O2610:P2610"/>
    <mergeCell ref="A2615:B2615"/>
    <mergeCell ref="C2615:D2615"/>
    <mergeCell ref="E2615:J2615"/>
    <mergeCell ref="M2615:N2615"/>
    <mergeCell ref="O2615:P2615"/>
    <mergeCell ref="M2611:N2611"/>
    <mergeCell ref="O2611:P2611"/>
    <mergeCell ref="C2610:D2610"/>
    <mergeCell ref="C2614:D2614"/>
    <mergeCell ref="M2612:N2612"/>
    <mergeCell ref="O2612:P2612"/>
    <mergeCell ref="M2608:N2608"/>
    <mergeCell ref="O2608:P2608"/>
    <mergeCell ref="C2609:J2609"/>
    <mergeCell ref="M2609:N2609"/>
    <mergeCell ref="O2609:P2609"/>
    <mergeCell ref="C2612:J2612"/>
    <mergeCell ref="K2608:L2608"/>
    <mergeCell ref="M2610:N2610"/>
    <mergeCell ref="M2606:N2606"/>
    <mergeCell ref="O2606:P2606"/>
    <mergeCell ref="C2607:D2607"/>
    <mergeCell ref="E2607:J2607"/>
    <mergeCell ref="M2607:N2607"/>
    <mergeCell ref="O2607:P2607"/>
    <mergeCell ref="K2607:L2607"/>
    <mergeCell ref="M2604:N2604"/>
    <mergeCell ref="O2604:P2604"/>
    <mergeCell ref="M2605:N2605"/>
    <mergeCell ref="O2605:P2605"/>
    <mergeCell ref="M2602:N2602"/>
    <mergeCell ref="O2602:P2602"/>
    <mergeCell ref="M2603:N2603"/>
    <mergeCell ref="O2603:P2603"/>
    <mergeCell ref="K2602:L2602"/>
    <mergeCell ref="K2603:L2603"/>
    <mergeCell ref="M2600:N2600"/>
    <mergeCell ref="O2600:P2600"/>
    <mergeCell ref="C2601:D2601"/>
    <mergeCell ref="E2601:J2601"/>
    <mergeCell ref="M2601:N2601"/>
    <mergeCell ref="O2601:P2601"/>
    <mergeCell ref="K2600:L2600"/>
    <mergeCell ref="K2601:L2601"/>
    <mergeCell ref="M2598:N2598"/>
    <mergeCell ref="O2598:P2598"/>
    <mergeCell ref="M2599:N2599"/>
    <mergeCell ref="O2599:P2599"/>
    <mergeCell ref="K2598:L2598"/>
    <mergeCell ref="K2599:L2599"/>
    <mergeCell ref="M2596:N2596"/>
    <mergeCell ref="O2596:P2596"/>
    <mergeCell ref="M2597:N2597"/>
    <mergeCell ref="O2597:P2597"/>
    <mergeCell ref="K2596:L2596"/>
    <mergeCell ref="K2597:L2597"/>
    <mergeCell ref="C2596:J2596"/>
    <mergeCell ref="M2595:N2595"/>
    <mergeCell ref="O2595:P2595"/>
    <mergeCell ref="K2595:L2595"/>
    <mergeCell ref="C2595:J2595"/>
    <mergeCell ref="M2593:N2593"/>
    <mergeCell ref="O2593:P2593"/>
    <mergeCell ref="K2593:L2593"/>
    <mergeCell ref="K2594:L2594"/>
    <mergeCell ref="C2593:D2593"/>
    <mergeCell ref="E2594:J2594"/>
    <mergeCell ref="M2594:N2594"/>
    <mergeCell ref="O2594:P2594"/>
    <mergeCell ref="M2591:N2591"/>
    <mergeCell ref="O2591:P2591"/>
    <mergeCell ref="C2592:D2592"/>
    <mergeCell ref="E2592:J2592"/>
    <mergeCell ref="M2592:N2592"/>
    <mergeCell ref="O2592:P2592"/>
    <mergeCell ref="K2592:L2592"/>
    <mergeCell ref="M2589:N2589"/>
    <mergeCell ref="O2589:P2589"/>
    <mergeCell ref="C2590:D2590"/>
    <mergeCell ref="E2590:J2590"/>
    <mergeCell ref="M2590:N2590"/>
    <mergeCell ref="O2590:P2590"/>
    <mergeCell ref="K2589:L2589"/>
    <mergeCell ref="K2590:L2590"/>
    <mergeCell ref="M2587:N2587"/>
    <mergeCell ref="O2587:P2587"/>
    <mergeCell ref="C2588:D2588"/>
    <mergeCell ref="E2588:J2588"/>
    <mergeCell ref="M2588:N2588"/>
    <mergeCell ref="O2588:P2588"/>
    <mergeCell ref="K2587:L2587"/>
    <mergeCell ref="K2588:L2588"/>
    <mergeCell ref="M2585:N2585"/>
    <mergeCell ref="O2585:P2585"/>
    <mergeCell ref="M2586:N2586"/>
    <mergeCell ref="O2586:P2586"/>
    <mergeCell ref="C2586:D2586"/>
    <mergeCell ref="E2586:J2586"/>
    <mergeCell ref="K2585:L2585"/>
    <mergeCell ref="M2583:N2583"/>
    <mergeCell ref="O2583:P2583"/>
    <mergeCell ref="A2584:B2584"/>
    <mergeCell ref="C2584:D2584"/>
    <mergeCell ref="E2584:J2584"/>
    <mergeCell ref="M2584:N2584"/>
    <mergeCell ref="O2584:P2584"/>
    <mergeCell ref="K2583:L2583"/>
    <mergeCell ref="K2584:L2584"/>
    <mergeCell ref="A2583:B2583"/>
    <mergeCell ref="M2581:N2581"/>
    <mergeCell ref="O2581:P2581"/>
    <mergeCell ref="C2582:D2582"/>
    <mergeCell ref="E2582:J2582"/>
    <mergeCell ref="M2582:N2582"/>
    <mergeCell ref="O2582:P2582"/>
    <mergeCell ref="C2581:J2581"/>
    <mergeCell ref="K2581:L2581"/>
    <mergeCell ref="K2582:L2582"/>
    <mergeCell ref="M2579:N2579"/>
    <mergeCell ref="O2579:P2579"/>
    <mergeCell ref="M2580:N2580"/>
    <mergeCell ref="O2580:P2580"/>
    <mergeCell ref="K2579:L2579"/>
    <mergeCell ref="C2580:J2580"/>
    <mergeCell ref="K2580:L2580"/>
    <mergeCell ref="M2577:N2577"/>
    <mergeCell ref="O2577:P2577"/>
    <mergeCell ref="C2578:D2578"/>
    <mergeCell ref="E2578:J2578"/>
    <mergeCell ref="M2578:N2578"/>
    <mergeCell ref="O2578:P2578"/>
    <mergeCell ref="K2577:L2577"/>
    <mergeCell ref="K2578:L2578"/>
    <mergeCell ref="C2577:D2577"/>
    <mergeCell ref="E2577:J2577"/>
    <mergeCell ref="M2575:N2575"/>
    <mergeCell ref="O2575:P2575"/>
    <mergeCell ref="C2576:D2576"/>
    <mergeCell ref="E2576:J2576"/>
    <mergeCell ref="M2576:N2576"/>
    <mergeCell ref="O2576:P2576"/>
    <mergeCell ref="K2575:L2575"/>
    <mergeCell ref="K2576:L2576"/>
    <mergeCell ref="C2575:D2575"/>
    <mergeCell ref="E2575:J2575"/>
    <mergeCell ref="M2573:N2573"/>
    <mergeCell ref="O2573:P2573"/>
    <mergeCell ref="C2574:D2574"/>
    <mergeCell ref="E2574:J2574"/>
    <mergeCell ref="M2574:N2574"/>
    <mergeCell ref="O2574:P2574"/>
    <mergeCell ref="K2573:L2573"/>
    <mergeCell ref="C2573:D2573"/>
    <mergeCell ref="E2573:J2573"/>
    <mergeCell ref="K2574:L2574"/>
    <mergeCell ref="M2571:N2571"/>
    <mergeCell ref="O2571:P2571"/>
    <mergeCell ref="C2572:D2572"/>
    <mergeCell ref="E2572:J2572"/>
    <mergeCell ref="M2572:N2572"/>
    <mergeCell ref="O2572:P2572"/>
    <mergeCell ref="K2571:L2571"/>
    <mergeCell ref="K2572:L2572"/>
    <mergeCell ref="M2569:N2569"/>
    <mergeCell ref="O2569:P2569"/>
    <mergeCell ref="M2570:N2570"/>
    <mergeCell ref="O2570:P2570"/>
    <mergeCell ref="K2569:L2569"/>
    <mergeCell ref="K2570:L2570"/>
    <mergeCell ref="M2567:N2567"/>
    <mergeCell ref="O2567:P2567"/>
    <mergeCell ref="C2568:D2568"/>
    <mergeCell ref="E2568:J2568"/>
    <mergeCell ref="M2568:N2568"/>
    <mergeCell ref="O2568:P2568"/>
    <mergeCell ref="K2567:L2567"/>
    <mergeCell ref="K2568:L2568"/>
    <mergeCell ref="C2567:J2567"/>
    <mergeCell ref="M2565:N2565"/>
    <mergeCell ref="O2565:P2565"/>
    <mergeCell ref="M2566:N2566"/>
    <mergeCell ref="O2566:P2566"/>
    <mergeCell ref="K2565:L2565"/>
    <mergeCell ref="K2566:L2566"/>
    <mergeCell ref="M2563:N2563"/>
    <mergeCell ref="O2563:P2563"/>
    <mergeCell ref="C2564:D2564"/>
    <mergeCell ref="E2564:J2564"/>
    <mergeCell ref="M2564:N2564"/>
    <mergeCell ref="O2564:P2564"/>
    <mergeCell ref="K2563:L2563"/>
    <mergeCell ref="K2564:L2564"/>
    <mergeCell ref="M2562:N2562"/>
    <mergeCell ref="O2562:P2562"/>
    <mergeCell ref="K2561:L2561"/>
    <mergeCell ref="K2562:L2562"/>
    <mergeCell ref="M2560:N2560"/>
    <mergeCell ref="O2560:P2560"/>
    <mergeCell ref="M2561:N2561"/>
    <mergeCell ref="O2561:P2561"/>
    <mergeCell ref="K2560:L2560"/>
    <mergeCell ref="M2558:N2558"/>
    <mergeCell ref="O2558:P2558"/>
    <mergeCell ref="K2558:L2558"/>
    <mergeCell ref="M2559:N2559"/>
    <mergeCell ref="O2559:P2559"/>
    <mergeCell ref="M2556:N2556"/>
    <mergeCell ref="O2556:P2556"/>
    <mergeCell ref="M2557:N2557"/>
    <mergeCell ref="O2557:P2557"/>
    <mergeCell ref="K2559:L2559"/>
    <mergeCell ref="M2554:N2554"/>
    <mergeCell ref="O2554:P2554"/>
    <mergeCell ref="A2555:B2555"/>
    <mergeCell ref="M2555:N2555"/>
    <mergeCell ref="O2555:P2555"/>
    <mergeCell ref="C2554:J2554"/>
    <mergeCell ref="K2554:L2554"/>
    <mergeCell ref="K2555:L2555"/>
    <mergeCell ref="C2555:J2555"/>
    <mergeCell ref="M2552:N2552"/>
    <mergeCell ref="O2552:P2552"/>
    <mergeCell ref="C2553:D2553"/>
    <mergeCell ref="E2553:J2553"/>
    <mergeCell ref="M2553:N2553"/>
    <mergeCell ref="O2553:P2553"/>
    <mergeCell ref="K2552:L2552"/>
    <mergeCell ref="K2553:L2553"/>
    <mergeCell ref="M2550:N2550"/>
    <mergeCell ref="O2550:P2550"/>
    <mergeCell ref="C2551:D2551"/>
    <mergeCell ref="E2551:J2551"/>
    <mergeCell ref="M2551:N2551"/>
    <mergeCell ref="O2551:P2551"/>
    <mergeCell ref="K2550:L2550"/>
    <mergeCell ref="K2551:L2551"/>
    <mergeCell ref="M2548:N2548"/>
    <mergeCell ref="O2548:P2548"/>
    <mergeCell ref="C2549:D2549"/>
    <mergeCell ref="E2549:J2549"/>
    <mergeCell ref="M2549:N2549"/>
    <mergeCell ref="O2549:P2549"/>
    <mergeCell ref="K2549:L2549"/>
    <mergeCell ref="M2546:N2546"/>
    <mergeCell ref="O2546:P2546"/>
    <mergeCell ref="C2547:J2547"/>
    <mergeCell ref="M2547:N2547"/>
    <mergeCell ref="O2547:P2547"/>
    <mergeCell ref="M2544:N2544"/>
    <mergeCell ref="O2544:P2544"/>
    <mergeCell ref="K2546:L2546"/>
    <mergeCell ref="A2545:B2545"/>
    <mergeCell ref="C2545:D2545"/>
    <mergeCell ref="E2545:J2545"/>
    <mergeCell ref="M2545:N2545"/>
    <mergeCell ref="O2545:P2545"/>
    <mergeCell ref="K2544:L2544"/>
    <mergeCell ref="K2545:L2545"/>
    <mergeCell ref="M2542:N2542"/>
    <mergeCell ref="O2542:P2542"/>
    <mergeCell ref="M2543:N2543"/>
    <mergeCell ref="O2543:P2543"/>
    <mergeCell ref="K2542:L2542"/>
    <mergeCell ref="K2543:L2543"/>
    <mergeCell ref="M2540:N2540"/>
    <mergeCell ref="O2540:P2540"/>
    <mergeCell ref="C2541:D2541"/>
    <mergeCell ref="E2541:J2541"/>
    <mergeCell ref="M2541:N2541"/>
    <mergeCell ref="O2541:P2541"/>
    <mergeCell ref="K2540:L2540"/>
    <mergeCell ref="K2541:L2541"/>
    <mergeCell ref="M2538:N2538"/>
    <mergeCell ref="O2538:P2538"/>
    <mergeCell ref="C2539:D2539"/>
    <mergeCell ref="E2539:J2539"/>
    <mergeCell ref="M2539:N2539"/>
    <mergeCell ref="O2539:P2539"/>
    <mergeCell ref="K2538:L2538"/>
    <mergeCell ref="K2539:L2539"/>
    <mergeCell ref="C2538:D2538"/>
    <mergeCell ref="E2538:J2538"/>
    <mergeCell ref="M2536:N2536"/>
    <mergeCell ref="O2536:P2536"/>
    <mergeCell ref="M2537:N2537"/>
    <mergeCell ref="O2537:P2537"/>
    <mergeCell ref="K2536:L2536"/>
    <mergeCell ref="K2537:L2537"/>
    <mergeCell ref="M2534:N2534"/>
    <mergeCell ref="O2534:P2534"/>
    <mergeCell ref="C2535:D2535"/>
    <mergeCell ref="E2535:J2535"/>
    <mergeCell ref="M2535:N2535"/>
    <mergeCell ref="O2535:P2535"/>
    <mergeCell ref="K2535:L2535"/>
    <mergeCell ref="C2534:D2534"/>
    <mergeCell ref="E2534:J2534"/>
    <mergeCell ref="M2532:N2532"/>
    <mergeCell ref="O2532:P2532"/>
    <mergeCell ref="M2533:N2533"/>
    <mergeCell ref="O2533:P2533"/>
    <mergeCell ref="C2533:D2533"/>
    <mergeCell ref="E2533:J2533"/>
    <mergeCell ref="M2530:N2530"/>
    <mergeCell ref="O2530:P2530"/>
    <mergeCell ref="C2531:D2531"/>
    <mergeCell ref="E2531:J2531"/>
    <mergeCell ref="M2531:N2531"/>
    <mergeCell ref="O2531:P2531"/>
    <mergeCell ref="K2530:L2530"/>
    <mergeCell ref="K2531:L2531"/>
    <mergeCell ref="M2528:N2528"/>
    <mergeCell ref="O2528:P2528"/>
    <mergeCell ref="A2529:B2529"/>
    <mergeCell ref="C2529:D2529"/>
    <mergeCell ref="E2529:J2529"/>
    <mergeCell ref="M2529:N2529"/>
    <mergeCell ref="O2529:P2529"/>
    <mergeCell ref="K2529:L2529"/>
    <mergeCell ref="K2528:L2528"/>
    <mergeCell ref="M2526:N2526"/>
    <mergeCell ref="O2526:P2526"/>
    <mergeCell ref="M2527:N2527"/>
    <mergeCell ref="O2527:P2527"/>
    <mergeCell ref="C2527:D2527"/>
    <mergeCell ref="E2527:J2527"/>
    <mergeCell ref="K2526:L2526"/>
    <mergeCell ref="K2527:L2527"/>
    <mergeCell ref="C2526:D2526"/>
    <mergeCell ref="E2526:J2526"/>
    <mergeCell ref="M2524:N2524"/>
    <mergeCell ref="O2524:P2524"/>
    <mergeCell ref="C2525:D2525"/>
    <mergeCell ref="E2525:J2525"/>
    <mergeCell ref="M2525:N2525"/>
    <mergeCell ref="O2525:P2525"/>
    <mergeCell ref="K2524:L2524"/>
    <mergeCell ref="K2525:L2525"/>
    <mergeCell ref="M2522:N2522"/>
    <mergeCell ref="O2522:P2522"/>
    <mergeCell ref="C2523:D2523"/>
    <mergeCell ref="E2523:J2523"/>
    <mergeCell ref="M2523:N2523"/>
    <mergeCell ref="O2523:P2523"/>
    <mergeCell ref="K2522:L2522"/>
    <mergeCell ref="K2523:L2523"/>
    <mergeCell ref="C2522:D2522"/>
    <mergeCell ref="E2522:J2522"/>
    <mergeCell ref="M2520:N2520"/>
    <mergeCell ref="O2520:P2520"/>
    <mergeCell ref="C2521:D2521"/>
    <mergeCell ref="E2521:J2521"/>
    <mergeCell ref="M2521:N2521"/>
    <mergeCell ref="O2521:P2521"/>
    <mergeCell ref="K2520:L2520"/>
    <mergeCell ref="K2521:L2521"/>
    <mergeCell ref="C2520:D2520"/>
    <mergeCell ref="E2520:J2520"/>
    <mergeCell ref="M2518:N2518"/>
    <mergeCell ref="O2518:P2518"/>
    <mergeCell ref="M2519:N2519"/>
    <mergeCell ref="O2519:P2519"/>
    <mergeCell ref="M2516:N2516"/>
    <mergeCell ref="O2516:P2516"/>
    <mergeCell ref="M2517:N2517"/>
    <mergeCell ref="O2517:P2517"/>
    <mergeCell ref="M2514:N2514"/>
    <mergeCell ref="O2514:P2514"/>
    <mergeCell ref="C2515:D2515"/>
    <mergeCell ref="E2515:J2515"/>
    <mergeCell ref="M2515:N2515"/>
    <mergeCell ref="O2515:P2515"/>
    <mergeCell ref="K2514:L2514"/>
    <mergeCell ref="K2515:L2515"/>
    <mergeCell ref="E2514:J2514"/>
    <mergeCell ref="M2512:N2512"/>
    <mergeCell ref="O2512:P2512"/>
    <mergeCell ref="C2513:D2513"/>
    <mergeCell ref="E2513:J2513"/>
    <mergeCell ref="M2513:N2513"/>
    <mergeCell ref="O2513:P2513"/>
    <mergeCell ref="K2512:L2512"/>
    <mergeCell ref="K2513:L2513"/>
    <mergeCell ref="C2512:D2512"/>
    <mergeCell ref="E2512:J2512"/>
    <mergeCell ref="M2511:N2511"/>
    <mergeCell ref="O2511:P2511"/>
    <mergeCell ref="K2510:L2510"/>
    <mergeCell ref="K2511:L2511"/>
    <mergeCell ref="M2509:N2509"/>
    <mergeCell ref="O2509:P2509"/>
    <mergeCell ref="K2509:L2509"/>
    <mergeCell ref="M2510:N2510"/>
    <mergeCell ref="O2510:P2510"/>
    <mergeCell ref="M2507:N2507"/>
    <mergeCell ref="O2507:P2507"/>
    <mergeCell ref="M2508:N2508"/>
    <mergeCell ref="O2508:P2508"/>
    <mergeCell ref="M2505:N2505"/>
    <mergeCell ref="O2505:P2505"/>
    <mergeCell ref="K2504:L2504"/>
    <mergeCell ref="M2506:N2506"/>
    <mergeCell ref="O2506:P2506"/>
    <mergeCell ref="M2503:N2503"/>
    <mergeCell ref="O2503:P2503"/>
    <mergeCell ref="K2502:L2502"/>
    <mergeCell ref="K2503:L2503"/>
    <mergeCell ref="M2504:N2504"/>
    <mergeCell ref="O2504:P2504"/>
    <mergeCell ref="K2505:L2505"/>
    <mergeCell ref="M2501:N2501"/>
    <mergeCell ref="O2501:P2501"/>
    <mergeCell ref="M2502:N2502"/>
    <mergeCell ref="O2502:P2502"/>
    <mergeCell ref="C2501:J2501"/>
    <mergeCell ref="C2502:J2502"/>
    <mergeCell ref="M2499:N2499"/>
    <mergeCell ref="O2499:P2499"/>
    <mergeCell ref="M2500:N2500"/>
    <mergeCell ref="O2500:P2500"/>
    <mergeCell ref="M2497:N2497"/>
    <mergeCell ref="O2497:P2497"/>
    <mergeCell ref="M2498:N2498"/>
    <mergeCell ref="O2498:P2498"/>
    <mergeCell ref="C2495:D2495"/>
    <mergeCell ref="E2495:J2495"/>
    <mergeCell ref="M2495:N2495"/>
    <mergeCell ref="O2495:P2495"/>
    <mergeCell ref="C2496:D2496"/>
    <mergeCell ref="M2496:N2496"/>
    <mergeCell ref="O2496:P2496"/>
    <mergeCell ref="K2495:L2495"/>
    <mergeCell ref="A2494:B2494"/>
    <mergeCell ref="C2494:D2494"/>
    <mergeCell ref="E2494:J2494"/>
    <mergeCell ref="M2494:N2494"/>
    <mergeCell ref="O2494:P2494"/>
    <mergeCell ref="K2494:L2494"/>
    <mergeCell ref="A2495:B2495"/>
    <mergeCell ref="K2496:L2496"/>
    <mergeCell ref="M2492:N2492"/>
    <mergeCell ref="O2492:P2492"/>
    <mergeCell ref="K2491:L2491"/>
    <mergeCell ref="K2492:L2492"/>
    <mergeCell ref="A2493:B2493"/>
    <mergeCell ref="C2493:D2493"/>
    <mergeCell ref="E2493:J2493"/>
    <mergeCell ref="M2493:N2493"/>
    <mergeCell ref="O2493:P2493"/>
    <mergeCell ref="K2493:L2493"/>
    <mergeCell ref="E2490:J2490"/>
    <mergeCell ref="M2490:N2490"/>
    <mergeCell ref="O2490:P2490"/>
    <mergeCell ref="K2490:L2490"/>
    <mergeCell ref="M2491:N2491"/>
    <mergeCell ref="O2491:P2491"/>
    <mergeCell ref="E2491:J2491"/>
    <mergeCell ref="M2488:N2488"/>
    <mergeCell ref="O2488:P2488"/>
    <mergeCell ref="A2489:B2489"/>
    <mergeCell ref="C2489:D2489"/>
    <mergeCell ref="E2489:J2489"/>
    <mergeCell ref="M2489:N2489"/>
    <mergeCell ref="O2489:P2489"/>
    <mergeCell ref="K2488:L2488"/>
    <mergeCell ref="K2489:L2489"/>
    <mergeCell ref="E2488:J2488"/>
    <mergeCell ref="M2486:N2486"/>
    <mergeCell ref="O2486:P2486"/>
    <mergeCell ref="C2487:D2487"/>
    <mergeCell ref="E2487:J2487"/>
    <mergeCell ref="M2487:N2487"/>
    <mergeCell ref="O2487:P2487"/>
    <mergeCell ref="K2486:L2486"/>
    <mergeCell ref="E2486:J2486"/>
    <mergeCell ref="K2487:L2487"/>
    <mergeCell ref="M2484:N2484"/>
    <mergeCell ref="O2484:P2484"/>
    <mergeCell ref="C2485:D2485"/>
    <mergeCell ref="E2485:J2485"/>
    <mergeCell ref="M2485:N2485"/>
    <mergeCell ref="O2485:P2485"/>
    <mergeCell ref="K2484:L2484"/>
    <mergeCell ref="K2485:L2485"/>
    <mergeCell ref="E2484:J2484"/>
    <mergeCell ref="M2482:N2482"/>
    <mergeCell ref="O2482:P2482"/>
    <mergeCell ref="C2483:D2483"/>
    <mergeCell ref="E2483:J2483"/>
    <mergeCell ref="M2483:N2483"/>
    <mergeCell ref="O2483:P2483"/>
    <mergeCell ref="K2482:L2482"/>
    <mergeCell ref="K2483:L2483"/>
    <mergeCell ref="E2482:J2482"/>
    <mergeCell ref="M2480:N2480"/>
    <mergeCell ref="O2480:P2480"/>
    <mergeCell ref="M2481:N2481"/>
    <mergeCell ref="O2481:P2481"/>
    <mergeCell ref="K2480:L2480"/>
    <mergeCell ref="C2481:D2481"/>
    <mergeCell ref="E2481:J2481"/>
    <mergeCell ref="K2481:L2481"/>
    <mergeCell ref="M2478:N2478"/>
    <mergeCell ref="O2478:P2478"/>
    <mergeCell ref="C2479:D2479"/>
    <mergeCell ref="E2479:J2479"/>
    <mergeCell ref="M2479:N2479"/>
    <mergeCell ref="O2479:P2479"/>
    <mergeCell ref="K2478:L2478"/>
    <mergeCell ref="K2479:L2479"/>
    <mergeCell ref="E2478:J2478"/>
    <mergeCell ref="M2476:N2476"/>
    <mergeCell ref="O2476:P2476"/>
    <mergeCell ref="A2477:B2477"/>
    <mergeCell ref="C2477:D2477"/>
    <mergeCell ref="E2477:J2477"/>
    <mergeCell ref="M2477:N2477"/>
    <mergeCell ref="O2477:P2477"/>
    <mergeCell ref="K2477:L2477"/>
    <mergeCell ref="K2476:L2476"/>
    <mergeCell ref="E2476:J2476"/>
    <mergeCell ref="M2474:N2474"/>
    <mergeCell ref="O2474:P2474"/>
    <mergeCell ref="C2475:D2475"/>
    <mergeCell ref="E2475:J2475"/>
    <mergeCell ref="M2475:N2475"/>
    <mergeCell ref="O2475:P2475"/>
    <mergeCell ref="K2474:L2474"/>
    <mergeCell ref="E2474:J2474"/>
    <mergeCell ref="K2475:L2475"/>
    <mergeCell ref="M2472:N2472"/>
    <mergeCell ref="O2472:P2472"/>
    <mergeCell ref="C2473:D2473"/>
    <mergeCell ref="E2473:J2473"/>
    <mergeCell ref="M2473:N2473"/>
    <mergeCell ref="O2473:P2473"/>
    <mergeCell ref="K2472:L2472"/>
    <mergeCell ref="K2473:L2473"/>
    <mergeCell ref="M2470:N2470"/>
    <mergeCell ref="O2470:P2470"/>
    <mergeCell ref="C2471:D2471"/>
    <mergeCell ref="E2471:J2471"/>
    <mergeCell ref="M2471:N2471"/>
    <mergeCell ref="O2471:P2471"/>
    <mergeCell ref="K2470:L2470"/>
    <mergeCell ref="K2471:L2471"/>
    <mergeCell ref="M2468:N2468"/>
    <mergeCell ref="O2468:P2468"/>
    <mergeCell ref="C2469:D2469"/>
    <mergeCell ref="E2469:J2469"/>
    <mergeCell ref="M2469:N2469"/>
    <mergeCell ref="O2469:P2469"/>
    <mergeCell ref="K2468:L2468"/>
    <mergeCell ref="K2469:L2469"/>
    <mergeCell ref="M2466:N2466"/>
    <mergeCell ref="O2466:P2466"/>
    <mergeCell ref="C2467:D2467"/>
    <mergeCell ref="E2467:J2467"/>
    <mergeCell ref="M2467:N2467"/>
    <mergeCell ref="O2467:P2467"/>
    <mergeCell ref="K2466:L2466"/>
    <mergeCell ref="K2467:L2467"/>
    <mergeCell ref="M2464:N2464"/>
    <mergeCell ref="O2464:P2464"/>
    <mergeCell ref="A2465:B2465"/>
    <mergeCell ref="C2465:D2465"/>
    <mergeCell ref="E2465:J2465"/>
    <mergeCell ref="M2465:N2465"/>
    <mergeCell ref="O2465:P2465"/>
    <mergeCell ref="K2464:L2464"/>
    <mergeCell ref="K2465:L2465"/>
    <mergeCell ref="A2464:B2464"/>
    <mergeCell ref="M2462:N2462"/>
    <mergeCell ref="O2462:P2462"/>
    <mergeCell ref="C2463:D2463"/>
    <mergeCell ref="E2463:J2463"/>
    <mergeCell ref="M2463:N2463"/>
    <mergeCell ref="O2463:P2463"/>
    <mergeCell ref="K2462:L2462"/>
    <mergeCell ref="K2463:L2463"/>
    <mergeCell ref="M2460:N2460"/>
    <mergeCell ref="O2460:P2460"/>
    <mergeCell ref="C2461:D2461"/>
    <mergeCell ref="E2461:J2461"/>
    <mergeCell ref="M2461:N2461"/>
    <mergeCell ref="O2461:P2461"/>
    <mergeCell ref="K2461:L2461"/>
    <mergeCell ref="K2460:L2460"/>
    <mergeCell ref="M2458:N2458"/>
    <mergeCell ref="O2458:P2458"/>
    <mergeCell ref="C2459:D2459"/>
    <mergeCell ref="E2459:J2459"/>
    <mergeCell ref="M2459:N2459"/>
    <mergeCell ref="O2459:P2459"/>
    <mergeCell ref="K2458:L2458"/>
    <mergeCell ref="K2459:L2459"/>
    <mergeCell ref="M2456:N2456"/>
    <mergeCell ref="O2456:P2456"/>
    <mergeCell ref="A2457:B2457"/>
    <mergeCell ref="C2457:D2457"/>
    <mergeCell ref="E2457:J2457"/>
    <mergeCell ref="M2457:N2457"/>
    <mergeCell ref="O2457:P2457"/>
    <mergeCell ref="K2456:L2456"/>
    <mergeCell ref="K2457:L2457"/>
    <mergeCell ref="M2454:N2454"/>
    <mergeCell ref="O2454:P2454"/>
    <mergeCell ref="C2455:D2455"/>
    <mergeCell ref="E2455:J2455"/>
    <mergeCell ref="M2455:N2455"/>
    <mergeCell ref="O2455:P2455"/>
    <mergeCell ref="K2454:L2454"/>
    <mergeCell ref="K2455:L2455"/>
    <mergeCell ref="M2452:N2452"/>
    <mergeCell ref="O2452:P2452"/>
    <mergeCell ref="C2453:J2453"/>
    <mergeCell ref="M2453:N2453"/>
    <mergeCell ref="O2453:P2453"/>
    <mergeCell ref="M2450:N2450"/>
    <mergeCell ref="O2450:P2450"/>
    <mergeCell ref="C2451:D2451"/>
    <mergeCell ref="E2451:J2451"/>
    <mergeCell ref="M2451:N2451"/>
    <mergeCell ref="O2451:P2451"/>
    <mergeCell ref="M2448:N2448"/>
    <mergeCell ref="O2448:P2448"/>
    <mergeCell ref="C2449:D2449"/>
    <mergeCell ref="E2449:J2449"/>
    <mergeCell ref="M2449:N2449"/>
    <mergeCell ref="O2449:P2449"/>
    <mergeCell ref="K2448:L2448"/>
    <mergeCell ref="K2449:L2449"/>
    <mergeCell ref="K2450:L2450"/>
    <mergeCell ref="M2447:N2447"/>
    <mergeCell ref="O2447:P2447"/>
    <mergeCell ref="K2446:L2446"/>
    <mergeCell ref="K2447:L2447"/>
    <mergeCell ref="M2445:N2445"/>
    <mergeCell ref="O2445:P2445"/>
    <mergeCell ref="K2444:L2444"/>
    <mergeCell ref="K2445:L2445"/>
    <mergeCell ref="M2446:N2446"/>
    <mergeCell ref="O2446:P2446"/>
    <mergeCell ref="M2443:N2443"/>
    <mergeCell ref="O2443:P2443"/>
    <mergeCell ref="M2444:N2444"/>
    <mergeCell ref="O2444:P2444"/>
    <mergeCell ref="M2441:N2441"/>
    <mergeCell ref="O2441:P2441"/>
    <mergeCell ref="C2442:D2442"/>
    <mergeCell ref="E2442:J2442"/>
    <mergeCell ref="M2442:N2442"/>
    <mergeCell ref="O2442:P2442"/>
    <mergeCell ref="K2441:L2441"/>
    <mergeCell ref="E2441:J2441"/>
    <mergeCell ref="M2439:N2439"/>
    <mergeCell ref="O2439:P2439"/>
    <mergeCell ref="C2440:D2440"/>
    <mergeCell ref="E2440:J2440"/>
    <mergeCell ref="M2440:N2440"/>
    <mergeCell ref="O2440:P2440"/>
    <mergeCell ref="K2439:L2439"/>
    <mergeCell ref="C2439:D2439"/>
    <mergeCell ref="K2440:L2440"/>
    <mergeCell ref="E2439:J2439"/>
    <mergeCell ref="M2437:N2437"/>
    <mergeCell ref="O2437:P2437"/>
    <mergeCell ref="M2438:N2438"/>
    <mergeCell ref="O2438:P2438"/>
    <mergeCell ref="K2437:L2437"/>
    <mergeCell ref="K2438:L2438"/>
    <mergeCell ref="M2435:N2435"/>
    <mergeCell ref="O2435:P2435"/>
    <mergeCell ref="C2436:D2436"/>
    <mergeCell ref="E2436:J2436"/>
    <mergeCell ref="M2436:N2436"/>
    <mergeCell ref="O2436:P2436"/>
    <mergeCell ref="K2436:L2436"/>
    <mergeCell ref="K2435:L2435"/>
    <mergeCell ref="M2433:N2433"/>
    <mergeCell ref="O2433:P2433"/>
    <mergeCell ref="C2434:D2434"/>
    <mergeCell ref="E2434:J2434"/>
    <mergeCell ref="M2434:N2434"/>
    <mergeCell ref="O2434:P2434"/>
    <mergeCell ref="K2433:L2433"/>
    <mergeCell ref="K2434:L2434"/>
    <mergeCell ref="E2433:J2433"/>
    <mergeCell ref="M2431:N2431"/>
    <mergeCell ref="O2431:P2431"/>
    <mergeCell ref="C2432:D2432"/>
    <mergeCell ref="E2432:J2432"/>
    <mergeCell ref="M2432:N2432"/>
    <mergeCell ref="O2432:P2432"/>
    <mergeCell ref="K2431:L2431"/>
    <mergeCell ref="K2432:L2432"/>
    <mergeCell ref="E2431:J2431"/>
    <mergeCell ref="M2429:N2429"/>
    <mergeCell ref="O2429:P2429"/>
    <mergeCell ref="C2430:D2430"/>
    <mergeCell ref="E2430:J2430"/>
    <mergeCell ref="M2430:N2430"/>
    <mergeCell ref="O2430:P2430"/>
    <mergeCell ref="K2429:L2429"/>
    <mergeCell ref="K2430:L2430"/>
    <mergeCell ref="M2427:N2427"/>
    <mergeCell ref="O2427:P2427"/>
    <mergeCell ref="C2428:D2428"/>
    <mergeCell ref="E2428:J2428"/>
    <mergeCell ref="M2428:N2428"/>
    <mergeCell ref="O2428:P2428"/>
    <mergeCell ref="K2427:L2427"/>
    <mergeCell ref="K2428:L2428"/>
    <mergeCell ref="M2425:N2425"/>
    <mergeCell ref="O2425:P2425"/>
    <mergeCell ref="C2426:D2426"/>
    <mergeCell ref="E2426:J2426"/>
    <mergeCell ref="M2426:N2426"/>
    <mergeCell ref="O2426:P2426"/>
    <mergeCell ref="K2425:L2425"/>
    <mergeCell ref="K2426:L2426"/>
    <mergeCell ref="M2423:N2423"/>
    <mergeCell ref="O2423:P2423"/>
    <mergeCell ref="C2424:D2424"/>
    <mergeCell ref="E2424:J2424"/>
    <mergeCell ref="M2424:N2424"/>
    <mergeCell ref="O2424:P2424"/>
    <mergeCell ref="K2423:L2423"/>
    <mergeCell ref="K2424:L2424"/>
    <mergeCell ref="M2421:N2421"/>
    <mergeCell ref="O2421:P2421"/>
    <mergeCell ref="M2422:N2422"/>
    <mergeCell ref="O2422:P2422"/>
    <mergeCell ref="K2421:L2421"/>
    <mergeCell ref="K2422:L2422"/>
    <mergeCell ref="M2419:N2419"/>
    <mergeCell ref="O2419:P2419"/>
    <mergeCell ref="C2420:D2420"/>
    <mergeCell ref="E2420:J2420"/>
    <mergeCell ref="M2420:N2420"/>
    <mergeCell ref="O2420:P2420"/>
    <mergeCell ref="K2419:L2419"/>
    <mergeCell ref="K2420:L2420"/>
    <mergeCell ref="M2417:N2417"/>
    <mergeCell ref="O2417:P2417"/>
    <mergeCell ref="C2418:D2418"/>
    <mergeCell ref="E2418:J2418"/>
    <mergeCell ref="M2418:N2418"/>
    <mergeCell ref="O2418:P2418"/>
    <mergeCell ref="K2418:L2418"/>
    <mergeCell ref="C2417:J2417"/>
    <mergeCell ref="K2417:L2417"/>
    <mergeCell ref="M2415:N2415"/>
    <mergeCell ref="O2415:P2415"/>
    <mergeCell ref="M2416:N2416"/>
    <mergeCell ref="O2416:P2416"/>
    <mergeCell ref="C2416:J2416"/>
    <mergeCell ref="M2413:N2413"/>
    <mergeCell ref="O2413:P2413"/>
    <mergeCell ref="K2415:L2415"/>
    <mergeCell ref="K2416:L2416"/>
    <mergeCell ref="E2415:J2415"/>
    <mergeCell ref="E2414:J2414"/>
    <mergeCell ref="M2414:N2414"/>
    <mergeCell ref="O2414:P2414"/>
    <mergeCell ref="K2413:L2413"/>
    <mergeCell ref="K2414:L2414"/>
    <mergeCell ref="E2413:J2413"/>
    <mergeCell ref="M2411:N2411"/>
    <mergeCell ref="O2411:P2411"/>
    <mergeCell ref="C2412:D2412"/>
    <mergeCell ref="E2412:J2412"/>
    <mergeCell ref="M2412:N2412"/>
    <mergeCell ref="O2412:P2412"/>
    <mergeCell ref="K2411:L2411"/>
    <mergeCell ref="K2412:L2412"/>
    <mergeCell ref="M2409:N2409"/>
    <mergeCell ref="O2409:P2409"/>
    <mergeCell ref="C2410:D2410"/>
    <mergeCell ref="E2410:J2410"/>
    <mergeCell ref="M2410:N2410"/>
    <mergeCell ref="O2410:P2410"/>
    <mergeCell ref="K2409:L2409"/>
    <mergeCell ref="K2410:L2410"/>
    <mergeCell ref="M2407:N2407"/>
    <mergeCell ref="O2407:P2407"/>
    <mergeCell ref="M2408:N2408"/>
    <mergeCell ref="O2408:P2408"/>
    <mergeCell ref="M2405:N2405"/>
    <mergeCell ref="O2405:P2405"/>
    <mergeCell ref="M2406:N2406"/>
    <mergeCell ref="O2406:P2406"/>
    <mergeCell ref="M2403:N2403"/>
    <mergeCell ref="O2403:P2403"/>
    <mergeCell ref="C2404:D2404"/>
    <mergeCell ref="E2404:J2404"/>
    <mergeCell ref="M2404:N2404"/>
    <mergeCell ref="O2404:P2404"/>
    <mergeCell ref="K2403:L2403"/>
    <mergeCell ref="K2404:L2404"/>
    <mergeCell ref="M2401:N2401"/>
    <mergeCell ref="O2401:P2401"/>
    <mergeCell ref="M2402:N2402"/>
    <mergeCell ref="O2402:P2402"/>
    <mergeCell ref="K2401:L2401"/>
    <mergeCell ref="K2402:L2402"/>
    <mergeCell ref="M2399:N2399"/>
    <mergeCell ref="O2399:P2399"/>
    <mergeCell ref="C2400:D2400"/>
    <mergeCell ref="E2400:J2400"/>
    <mergeCell ref="M2400:N2400"/>
    <mergeCell ref="O2400:P2400"/>
    <mergeCell ref="K2399:L2399"/>
    <mergeCell ref="K2400:L2400"/>
    <mergeCell ref="M2397:N2397"/>
    <mergeCell ref="O2397:P2397"/>
    <mergeCell ref="C2398:D2398"/>
    <mergeCell ref="E2398:J2398"/>
    <mergeCell ref="M2398:N2398"/>
    <mergeCell ref="O2398:P2398"/>
    <mergeCell ref="K2398:L2398"/>
    <mergeCell ref="K2397:L2397"/>
    <mergeCell ref="E2397:J2397"/>
    <mergeCell ref="M2395:N2395"/>
    <mergeCell ref="O2395:P2395"/>
    <mergeCell ref="C2396:D2396"/>
    <mergeCell ref="E2396:J2396"/>
    <mergeCell ref="M2396:N2396"/>
    <mergeCell ref="O2396:P2396"/>
    <mergeCell ref="K2395:L2395"/>
    <mergeCell ref="K2396:L2396"/>
    <mergeCell ref="E2395:J2395"/>
    <mergeCell ref="M2393:N2393"/>
    <mergeCell ref="O2393:P2393"/>
    <mergeCell ref="C2394:D2394"/>
    <mergeCell ref="E2394:J2394"/>
    <mergeCell ref="M2394:N2394"/>
    <mergeCell ref="O2394:P2394"/>
    <mergeCell ref="K2393:L2393"/>
    <mergeCell ref="E2393:J2393"/>
    <mergeCell ref="K2394:L2394"/>
    <mergeCell ref="M2391:N2391"/>
    <mergeCell ref="O2391:P2391"/>
    <mergeCell ref="C2392:D2392"/>
    <mergeCell ref="E2392:J2392"/>
    <mergeCell ref="M2392:N2392"/>
    <mergeCell ref="O2392:P2392"/>
    <mergeCell ref="K2391:L2391"/>
    <mergeCell ref="K2392:L2392"/>
    <mergeCell ref="M2389:N2389"/>
    <mergeCell ref="O2389:P2389"/>
    <mergeCell ref="C2390:D2390"/>
    <mergeCell ref="E2390:J2390"/>
    <mergeCell ref="M2390:N2390"/>
    <mergeCell ref="O2390:P2390"/>
    <mergeCell ref="K2389:L2389"/>
    <mergeCell ref="K2390:L2390"/>
    <mergeCell ref="M2387:N2387"/>
    <mergeCell ref="O2387:P2387"/>
    <mergeCell ref="C2388:D2388"/>
    <mergeCell ref="E2388:J2388"/>
    <mergeCell ref="M2388:N2388"/>
    <mergeCell ref="O2388:P2388"/>
    <mergeCell ref="K2387:L2387"/>
    <mergeCell ref="K2388:L2388"/>
    <mergeCell ref="M2385:N2385"/>
    <mergeCell ref="O2385:P2385"/>
    <mergeCell ref="C2386:D2386"/>
    <mergeCell ref="E2386:J2386"/>
    <mergeCell ref="M2386:N2386"/>
    <mergeCell ref="O2386:P2386"/>
    <mergeCell ref="K2385:L2385"/>
    <mergeCell ref="K2386:L2386"/>
    <mergeCell ref="M2383:N2383"/>
    <mergeCell ref="O2383:P2383"/>
    <mergeCell ref="M2384:N2384"/>
    <mergeCell ref="O2384:P2384"/>
    <mergeCell ref="K2383:L2383"/>
    <mergeCell ref="K2384:L2384"/>
    <mergeCell ref="M2381:N2381"/>
    <mergeCell ref="O2381:P2381"/>
    <mergeCell ref="C2382:D2382"/>
    <mergeCell ref="E2382:J2382"/>
    <mergeCell ref="M2382:N2382"/>
    <mergeCell ref="O2382:P2382"/>
    <mergeCell ref="K2381:L2381"/>
    <mergeCell ref="K2382:L2382"/>
    <mergeCell ref="M2379:N2379"/>
    <mergeCell ref="O2379:P2379"/>
    <mergeCell ref="M2380:N2380"/>
    <mergeCell ref="O2380:P2380"/>
    <mergeCell ref="K2379:L2379"/>
    <mergeCell ref="K2380:L2380"/>
    <mergeCell ref="M2377:N2377"/>
    <mergeCell ref="O2377:P2377"/>
    <mergeCell ref="C2378:D2378"/>
    <mergeCell ref="E2378:J2378"/>
    <mergeCell ref="M2378:N2378"/>
    <mergeCell ref="O2378:P2378"/>
    <mergeCell ref="K2377:L2377"/>
    <mergeCell ref="K2378:L2378"/>
    <mergeCell ref="M2375:N2375"/>
    <mergeCell ref="O2375:P2375"/>
    <mergeCell ref="M2376:N2376"/>
    <mergeCell ref="O2376:P2376"/>
    <mergeCell ref="K2375:L2375"/>
    <mergeCell ref="K2376:L2376"/>
    <mergeCell ref="M2373:N2373"/>
    <mergeCell ref="O2373:P2373"/>
    <mergeCell ref="C2374:D2374"/>
    <mergeCell ref="E2374:J2374"/>
    <mergeCell ref="M2374:N2374"/>
    <mergeCell ref="O2374:P2374"/>
    <mergeCell ref="K2373:L2373"/>
    <mergeCell ref="K2374:L2374"/>
    <mergeCell ref="M2371:N2371"/>
    <mergeCell ref="O2371:P2371"/>
    <mergeCell ref="M2372:N2372"/>
    <mergeCell ref="O2372:P2372"/>
    <mergeCell ref="C2372:D2372"/>
    <mergeCell ref="E2372:J2372"/>
    <mergeCell ref="M2369:N2369"/>
    <mergeCell ref="O2369:P2369"/>
    <mergeCell ref="C2370:D2370"/>
    <mergeCell ref="E2370:J2370"/>
    <mergeCell ref="M2370:N2370"/>
    <mergeCell ref="O2370:P2370"/>
    <mergeCell ref="M2367:N2367"/>
    <mergeCell ref="O2367:P2367"/>
    <mergeCell ref="C2368:D2368"/>
    <mergeCell ref="E2368:J2368"/>
    <mergeCell ref="M2368:N2368"/>
    <mergeCell ref="O2368:P2368"/>
    <mergeCell ref="K2367:L2367"/>
    <mergeCell ref="K2368:L2368"/>
    <mergeCell ref="M2365:N2365"/>
    <mergeCell ref="O2365:P2365"/>
    <mergeCell ref="M2366:N2366"/>
    <mergeCell ref="O2366:P2366"/>
    <mergeCell ref="K2365:L2365"/>
    <mergeCell ref="K2366:L2366"/>
    <mergeCell ref="M2363:N2363"/>
    <mergeCell ref="O2363:P2363"/>
    <mergeCell ref="A2364:B2364"/>
    <mergeCell ref="C2364:D2364"/>
    <mergeCell ref="E2364:J2364"/>
    <mergeCell ref="M2364:N2364"/>
    <mergeCell ref="O2364:P2364"/>
    <mergeCell ref="A2363:B2363"/>
    <mergeCell ref="K2363:L2363"/>
    <mergeCell ref="E2363:J2363"/>
    <mergeCell ref="M2361:N2361"/>
    <mergeCell ref="O2361:P2361"/>
    <mergeCell ref="C2362:D2362"/>
    <mergeCell ref="E2362:J2362"/>
    <mergeCell ref="M2362:N2362"/>
    <mergeCell ref="O2362:P2362"/>
    <mergeCell ref="K2361:L2361"/>
    <mergeCell ref="K2362:L2362"/>
    <mergeCell ref="M2359:N2359"/>
    <mergeCell ref="O2359:P2359"/>
    <mergeCell ref="C2360:D2360"/>
    <mergeCell ref="E2360:J2360"/>
    <mergeCell ref="M2360:N2360"/>
    <mergeCell ref="O2360:P2360"/>
    <mergeCell ref="K2359:L2359"/>
    <mergeCell ref="K2360:L2360"/>
    <mergeCell ref="C2359:D2359"/>
    <mergeCell ref="E2359:J2359"/>
    <mergeCell ref="M2357:N2357"/>
    <mergeCell ref="O2357:P2357"/>
    <mergeCell ref="C2358:D2358"/>
    <mergeCell ref="E2358:J2358"/>
    <mergeCell ref="M2358:N2358"/>
    <mergeCell ref="O2358:P2358"/>
    <mergeCell ref="K2357:L2357"/>
    <mergeCell ref="K2358:L2358"/>
    <mergeCell ref="C2357:D2357"/>
    <mergeCell ref="E2357:J2357"/>
    <mergeCell ref="M2355:N2355"/>
    <mergeCell ref="O2355:P2355"/>
    <mergeCell ref="A2356:B2356"/>
    <mergeCell ref="M2356:N2356"/>
    <mergeCell ref="O2356:P2356"/>
    <mergeCell ref="K2355:L2355"/>
    <mergeCell ref="K2356:L2356"/>
    <mergeCell ref="C2355:D2355"/>
    <mergeCell ref="E2355:J2355"/>
    <mergeCell ref="C2356:D2356"/>
    <mergeCell ref="M2353:N2353"/>
    <mergeCell ref="O2353:P2353"/>
    <mergeCell ref="C2354:D2354"/>
    <mergeCell ref="E2354:J2354"/>
    <mergeCell ref="M2354:N2354"/>
    <mergeCell ref="O2354:P2354"/>
    <mergeCell ref="K2353:L2353"/>
    <mergeCell ref="K2354:L2354"/>
    <mergeCell ref="C2353:J2353"/>
    <mergeCell ref="M2351:N2351"/>
    <mergeCell ref="O2351:P2351"/>
    <mergeCell ref="M2352:N2352"/>
    <mergeCell ref="O2352:P2352"/>
    <mergeCell ref="K2351:L2351"/>
    <mergeCell ref="K2352:L2352"/>
    <mergeCell ref="M2349:N2349"/>
    <mergeCell ref="O2349:P2349"/>
    <mergeCell ref="M2350:N2350"/>
    <mergeCell ref="O2350:P2350"/>
    <mergeCell ref="K2349:L2349"/>
    <mergeCell ref="K2350:L2350"/>
    <mergeCell ref="M2347:N2347"/>
    <mergeCell ref="O2347:P2347"/>
    <mergeCell ref="A2348:B2348"/>
    <mergeCell ref="C2348:D2348"/>
    <mergeCell ref="E2348:J2348"/>
    <mergeCell ref="M2348:N2348"/>
    <mergeCell ref="O2348:P2348"/>
    <mergeCell ref="K2348:L2348"/>
    <mergeCell ref="M2345:N2345"/>
    <mergeCell ref="O2345:P2345"/>
    <mergeCell ref="C2346:D2346"/>
    <mergeCell ref="E2346:J2346"/>
    <mergeCell ref="M2346:N2346"/>
    <mergeCell ref="O2346:P2346"/>
    <mergeCell ref="K2345:L2345"/>
    <mergeCell ref="M2343:N2343"/>
    <mergeCell ref="O2343:P2343"/>
    <mergeCell ref="C2344:D2344"/>
    <mergeCell ref="E2344:J2344"/>
    <mergeCell ref="M2344:N2344"/>
    <mergeCell ref="O2344:P2344"/>
    <mergeCell ref="K2343:L2343"/>
    <mergeCell ref="K2344:L2344"/>
    <mergeCell ref="E2343:J2343"/>
    <mergeCell ref="M2342:N2342"/>
    <mergeCell ref="O2342:P2342"/>
    <mergeCell ref="M2340:N2340"/>
    <mergeCell ref="O2340:P2340"/>
    <mergeCell ref="C2341:D2341"/>
    <mergeCell ref="E2341:J2341"/>
    <mergeCell ref="M2341:N2341"/>
    <mergeCell ref="O2341:P2341"/>
    <mergeCell ref="K2341:L2341"/>
    <mergeCell ref="K2342:L2342"/>
    <mergeCell ref="M2338:N2338"/>
    <mergeCell ref="O2338:P2338"/>
    <mergeCell ref="C2339:D2339"/>
    <mergeCell ref="E2339:J2339"/>
    <mergeCell ref="M2339:N2339"/>
    <mergeCell ref="O2339:P2339"/>
    <mergeCell ref="K2338:L2338"/>
    <mergeCell ref="K2339:L2339"/>
    <mergeCell ref="M2336:N2336"/>
    <mergeCell ref="O2336:P2336"/>
    <mergeCell ref="M2337:N2337"/>
    <mergeCell ref="O2337:P2337"/>
    <mergeCell ref="K2337:L2337"/>
    <mergeCell ref="C2334:D2334"/>
    <mergeCell ref="E2334:J2334"/>
    <mergeCell ref="M2334:N2334"/>
    <mergeCell ref="O2334:P2334"/>
    <mergeCell ref="C2335:D2335"/>
    <mergeCell ref="M2335:N2335"/>
    <mergeCell ref="O2335:P2335"/>
    <mergeCell ref="M2332:N2332"/>
    <mergeCell ref="O2332:P2332"/>
    <mergeCell ref="A2333:B2333"/>
    <mergeCell ref="C2333:D2333"/>
    <mergeCell ref="E2333:J2333"/>
    <mergeCell ref="M2333:N2333"/>
    <mergeCell ref="O2333:P2333"/>
    <mergeCell ref="K2333:L2333"/>
    <mergeCell ref="M2330:N2330"/>
    <mergeCell ref="O2330:P2330"/>
    <mergeCell ref="C2331:D2331"/>
    <mergeCell ref="E2331:J2331"/>
    <mergeCell ref="M2331:N2331"/>
    <mergeCell ref="O2331:P2331"/>
    <mergeCell ref="K2330:L2330"/>
    <mergeCell ref="K2331:L2331"/>
    <mergeCell ref="C2330:D2330"/>
    <mergeCell ref="E2330:J2330"/>
    <mergeCell ref="M2328:N2328"/>
    <mergeCell ref="O2328:P2328"/>
    <mergeCell ref="C2329:D2329"/>
    <mergeCell ref="E2329:J2329"/>
    <mergeCell ref="M2329:N2329"/>
    <mergeCell ref="O2329:P2329"/>
    <mergeCell ref="E2328:J2328"/>
    <mergeCell ref="K2328:L2328"/>
    <mergeCell ref="C2328:D2328"/>
    <mergeCell ref="K2329:L2329"/>
    <mergeCell ref="M2326:N2326"/>
    <mergeCell ref="O2326:P2326"/>
    <mergeCell ref="C2327:D2327"/>
    <mergeCell ref="E2327:J2327"/>
    <mergeCell ref="M2327:N2327"/>
    <mergeCell ref="O2327:P2327"/>
    <mergeCell ref="K2326:L2326"/>
    <mergeCell ref="K2327:L2327"/>
    <mergeCell ref="E2326:J2326"/>
    <mergeCell ref="C2326:D2326"/>
    <mergeCell ref="M2324:N2324"/>
    <mergeCell ref="O2324:P2324"/>
    <mergeCell ref="C2325:D2325"/>
    <mergeCell ref="E2325:J2325"/>
    <mergeCell ref="M2325:N2325"/>
    <mergeCell ref="O2325:P2325"/>
    <mergeCell ref="K2324:L2324"/>
    <mergeCell ref="K2325:L2325"/>
    <mergeCell ref="E2324:J2324"/>
    <mergeCell ref="M2322:N2322"/>
    <mergeCell ref="O2322:P2322"/>
    <mergeCell ref="A2323:B2323"/>
    <mergeCell ref="C2323:D2323"/>
    <mergeCell ref="E2323:J2323"/>
    <mergeCell ref="M2323:N2323"/>
    <mergeCell ref="O2323:P2323"/>
    <mergeCell ref="K2322:L2322"/>
    <mergeCell ref="K2323:L2323"/>
    <mergeCell ref="E2322:J2322"/>
    <mergeCell ref="M2320:N2320"/>
    <mergeCell ref="O2320:P2320"/>
    <mergeCell ref="M2321:N2321"/>
    <mergeCell ref="O2321:P2321"/>
    <mergeCell ref="K2320:L2320"/>
    <mergeCell ref="K2321:L2321"/>
    <mergeCell ref="M2318:N2318"/>
    <mergeCell ref="O2318:P2318"/>
    <mergeCell ref="C2319:D2319"/>
    <mergeCell ref="E2319:J2319"/>
    <mergeCell ref="M2319:N2319"/>
    <mergeCell ref="O2319:P2319"/>
    <mergeCell ref="K2318:L2318"/>
    <mergeCell ref="K2319:L2319"/>
    <mergeCell ref="C2318:D2318"/>
    <mergeCell ref="M2316:N2316"/>
    <mergeCell ref="O2316:P2316"/>
    <mergeCell ref="M2317:N2317"/>
    <mergeCell ref="O2317:P2317"/>
    <mergeCell ref="E2316:J2316"/>
    <mergeCell ref="K2316:L2316"/>
    <mergeCell ref="K2317:L2317"/>
    <mergeCell ref="E2317:J2317"/>
    <mergeCell ref="M2314:N2314"/>
    <mergeCell ref="O2314:P2314"/>
    <mergeCell ref="C2315:D2315"/>
    <mergeCell ref="E2315:J2315"/>
    <mergeCell ref="M2315:N2315"/>
    <mergeCell ref="O2315:P2315"/>
    <mergeCell ref="K2314:L2314"/>
    <mergeCell ref="K2315:L2315"/>
    <mergeCell ref="E2314:J2314"/>
    <mergeCell ref="M2312:N2312"/>
    <mergeCell ref="O2312:P2312"/>
    <mergeCell ref="C2313:D2313"/>
    <mergeCell ref="E2313:J2313"/>
    <mergeCell ref="M2313:N2313"/>
    <mergeCell ref="O2313:P2313"/>
    <mergeCell ref="K2312:L2312"/>
    <mergeCell ref="K2313:L2313"/>
    <mergeCell ref="M2310:N2310"/>
    <mergeCell ref="O2310:P2310"/>
    <mergeCell ref="M2311:N2311"/>
    <mergeCell ref="O2311:P2311"/>
    <mergeCell ref="K2310:L2310"/>
    <mergeCell ref="E2310:J2310"/>
    <mergeCell ref="K2311:L2311"/>
    <mergeCell ref="M2309:N2309"/>
    <mergeCell ref="O2309:P2309"/>
    <mergeCell ref="K2309:L2309"/>
    <mergeCell ref="E2307:J2307"/>
    <mergeCell ref="M2307:N2307"/>
    <mergeCell ref="O2307:P2307"/>
    <mergeCell ref="M2308:N2308"/>
    <mergeCell ref="O2308:P2308"/>
    <mergeCell ref="K2307:L2307"/>
    <mergeCell ref="K2308:L2308"/>
    <mergeCell ref="M2305:N2305"/>
    <mergeCell ref="O2305:P2305"/>
    <mergeCell ref="A2306:B2306"/>
    <mergeCell ref="M2306:N2306"/>
    <mergeCell ref="O2306:P2306"/>
    <mergeCell ref="C2305:D2305"/>
    <mergeCell ref="E2305:J2305"/>
    <mergeCell ref="K2305:L2305"/>
    <mergeCell ref="K2306:L2306"/>
    <mergeCell ref="A2305:B2305"/>
    <mergeCell ref="M2303:N2303"/>
    <mergeCell ref="O2303:P2303"/>
    <mergeCell ref="C2304:D2304"/>
    <mergeCell ref="E2304:J2304"/>
    <mergeCell ref="M2304:N2304"/>
    <mergeCell ref="O2304:P2304"/>
    <mergeCell ref="K2303:L2303"/>
    <mergeCell ref="K2304:L2304"/>
    <mergeCell ref="E2303:J2303"/>
    <mergeCell ref="M2301:N2301"/>
    <mergeCell ref="O2301:P2301"/>
    <mergeCell ref="C2302:D2302"/>
    <mergeCell ref="E2302:J2302"/>
    <mergeCell ref="M2302:N2302"/>
    <mergeCell ref="O2302:P2302"/>
    <mergeCell ref="K2302:L2302"/>
    <mergeCell ref="K2301:L2301"/>
    <mergeCell ref="E2301:J2301"/>
    <mergeCell ref="M2299:N2299"/>
    <mergeCell ref="O2299:P2299"/>
    <mergeCell ref="C2300:D2300"/>
    <mergeCell ref="E2300:J2300"/>
    <mergeCell ref="M2300:N2300"/>
    <mergeCell ref="O2300:P2300"/>
    <mergeCell ref="K2300:L2300"/>
    <mergeCell ref="M2297:N2297"/>
    <mergeCell ref="O2297:P2297"/>
    <mergeCell ref="C2298:D2298"/>
    <mergeCell ref="E2298:J2298"/>
    <mergeCell ref="M2298:N2298"/>
    <mergeCell ref="O2298:P2298"/>
    <mergeCell ref="K2297:L2297"/>
    <mergeCell ref="K2298:L2298"/>
    <mergeCell ref="M2295:N2295"/>
    <mergeCell ref="O2295:P2295"/>
    <mergeCell ref="M2296:N2296"/>
    <mergeCell ref="O2296:P2296"/>
    <mergeCell ref="K2295:L2295"/>
    <mergeCell ref="K2296:L2296"/>
    <mergeCell ref="M2293:N2293"/>
    <mergeCell ref="O2293:P2293"/>
    <mergeCell ref="C2294:D2294"/>
    <mergeCell ref="E2294:J2294"/>
    <mergeCell ref="M2294:N2294"/>
    <mergeCell ref="O2294:P2294"/>
    <mergeCell ref="K2293:L2293"/>
    <mergeCell ref="K2294:L2294"/>
    <mergeCell ref="C2293:D2293"/>
    <mergeCell ref="E2293:J2293"/>
    <mergeCell ref="M2291:N2291"/>
    <mergeCell ref="O2291:P2291"/>
    <mergeCell ref="C2292:D2292"/>
    <mergeCell ref="E2292:J2292"/>
    <mergeCell ref="M2292:N2292"/>
    <mergeCell ref="O2292:P2292"/>
    <mergeCell ref="K2291:L2291"/>
    <mergeCell ref="K2292:L2292"/>
    <mergeCell ref="C2291:D2291"/>
    <mergeCell ref="E2291:J2291"/>
    <mergeCell ref="M2289:N2289"/>
    <mergeCell ref="O2289:P2289"/>
    <mergeCell ref="C2290:D2290"/>
    <mergeCell ref="E2290:J2290"/>
    <mergeCell ref="M2290:N2290"/>
    <mergeCell ref="O2290:P2290"/>
    <mergeCell ref="K2289:L2289"/>
    <mergeCell ref="K2290:L2290"/>
    <mergeCell ref="C2289:J2289"/>
    <mergeCell ref="M2287:N2287"/>
    <mergeCell ref="O2287:P2287"/>
    <mergeCell ref="M2288:N2288"/>
    <mergeCell ref="O2288:P2288"/>
    <mergeCell ref="K2287:L2287"/>
    <mergeCell ref="K2288:L2288"/>
    <mergeCell ref="M2285:N2285"/>
    <mergeCell ref="O2285:P2285"/>
    <mergeCell ref="M2286:N2286"/>
    <mergeCell ref="O2286:P2286"/>
    <mergeCell ref="M2283:N2283"/>
    <mergeCell ref="O2283:P2283"/>
    <mergeCell ref="M2284:N2284"/>
    <mergeCell ref="O2284:P2284"/>
    <mergeCell ref="K2283:L2283"/>
    <mergeCell ref="M2281:N2281"/>
    <mergeCell ref="O2281:P2281"/>
    <mergeCell ref="M2282:N2282"/>
    <mergeCell ref="O2282:P2282"/>
    <mergeCell ref="K2281:L2281"/>
    <mergeCell ref="K2282:L2282"/>
    <mergeCell ref="M2279:N2279"/>
    <mergeCell ref="O2279:P2279"/>
    <mergeCell ref="C2280:D2280"/>
    <mergeCell ref="E2280:J2280"/>
    <mergeCell ref="M2280:N2280"/>
    <mergeCell ref="O2280:P2280"/>
    <mergeCell ref="K2279:L2279"/>
    <mergeCell ref="K2280:L2280"/>
    <mergeCell ref="M2277:N2277"/>
    <mergeCell ref="O2277:P2277"/>
    <mergeCell ref="M2278:N2278"/>
    <mergeCell ref="O2278:P2278"/>
    <mergeCell ref="K2277:L2277"/>
    <mergeCell ref="K2278:L2278"/>
    <mergeCell ref="M2275:N2275"/>
    <mergeCell ref="O2275:P2275"/>
    <mergeCell ref="A2276:B2276"/>
    <mergeCell ref="C2276:D2276"/>
    <mergeCell ref="E2276:J2276"/>
    <mergeCell ref="M2276:N2276"/>
    <mergeCell ref="O2276:P2276"/>
    <mergeCell ref="K2275:L2275"/>
    <mergeCell ref="K2276:L2276"/>
    <mergeCell ref="M2273:N2273"/>
    <mergeCell ref="O2273:P2273"/>
    <mergeCell ref="M2274:N2274"/>
    <mergeCell ref="O2274:P2274"/>
    <mergeCell ref="C2274:J2274"/>
    <mergeCell ref="M2271:N2271"/>
    <mergeCell ref="O2271:P2271"/>
    <mergeCell ref="M2272:N2272"/>
    <mergeCell ref="O2272:P2272"/>
    <mergeCell ref="C2272:D2272"/>
    <mergeCell ref="M2269:N2269"/>
    <mergeCell ref="O2269:P2269"/>
    <mergeCell ref="A2270:B2270"/>
    <mergeCell ref="C2270:D2270"/>
    <mergeCell ref="E2270:J2270"/>
    <mergeCell ref="M2270:N2270"/>
    <mergeCell ref="O2270:P2270"/>
    <mergeCell ref="K2269:L2269"/>
    <mergeCell ref="A2269:B2269"/>
    <mergeCell ref="M2268:N2268"/>
    <mergeCell ref="O2268:P2268"/>
    <mergeCell ref="K2268:L2268"/>
    <mergeCell ref="M2266:N2266"/>
    <mergeCell ref="O2266:P2266"/>
    <mergeCell ref="M2267:N2267"/>
    <mergeCell ref="O2267:P2267"/>
    <mergeCell ref="K2266:L2266"/>
    <mergeCell ref="K2267:L2267"/>
    <mergeCell ref="M2264:N2264"/>
    <mergeCell ref="O2264:P2264"/>
    <mergeCell ref="A2265:B2265"/>
    <mergeCell ref="C2265:D2265"/>
    <mergeCell ref="E2265:J2265"/>
    <mergeCell ref="M2265:N2265"/>
    <mergeCell ref="O2265:P2265"/>
    <mergeCell ref="K2264:L2264"/>
    <mergeCell ref="K2265:L2265"/>
    <mergeCell ref="M2262:N2262"/>
    <mergeCell ref="O2262:P2262"/>
    <mergeCell ref="C2263:D2263"/>
    <mergeCell ref="E2263:J2263"/>
    <mergeCell ref="M2263:N2263"/>
    <mergeCell ref="O2263:P2263"/>
    <mergeCell ref="K2262:L2262"/>
    <mergeCell ref="K2263:L2263"/>
    <mergeCell ref="M2260:N2260"/>
    <mergeCell ref="O2260:P2260"/>
    <mergeCell ref="M2261:N2261"/>
    <mergeCell ref="O2261:P2261"/>
    <mergeCell ref="K2260:L2260"/>
    <mergeCell ref="K2261:L2261"/>
    <mergeCell ref="M2258:N2258"/>
    <mergeCell ref="O2258:P2258"/>
    <mergeCell ref="C2259:D2259"/>
    <mergeCell ref="E2259:J2259"/>
    <mergeCell ref="M2259:N2259"/>
    <mergeCell ref="O2259:P2259"/>
    <mergeCell ref="K2259:L2259"/>
    <mergeCell ref="K2258:L2258"/>
    <mergeCell ref="M2256:N2256"/>
    <mergeCell ref="O2256:P2256"/>
    <mergeCell ref="C2257:D2257"/>
    <mergeCell ref="E2257:J2257"/>
    <mergeCell ref="M2257:N2257"/>
    <mergeCell ref="O2257:P2257"/>
    <mergeCell ref="K2257:L2257"/>
    <mergeCell ref="M2254:N2254"/>
    <mergeCell ref="O2254:P2254"/>
    <mergeCell ref="A2255:B2255"/>
    <mergeCell ref="C2255:D2255"/>
    <mergeCell ref="E2255:J2255"/>
    <mergeCell ref="M2255:N2255"/>
    <mergeCell ref="O2255:P2255"/>
    <mergeCell ref="K2254:L2254"/>
    <mergeCell ref="M2252:N2252"/>
    <mergeCell ref="O2252:P2252"/>
    <mergeCell ref="C2253:D2253"/>
    <mergeCell ref="E2253:J2253"/>
    <mergeCell ref="M2253:N2253"/>
    <mergeCell ref="O2253:P2253"/>
    <mergeCell ref="K2252:L2252"/>
    <mergeCell ref="K2253:L2253"/>
    <mergeCell ref="M2250:N2250"/>
    <mergeCell ref="O2250:P2250"/>
    <mergeCell ref="C2251:D2251"/>
    <mergeCell ref="E2251:J2251"/>
    <mergeCell ref="M2251:N2251"/>
    <mergeCell ref="O2251:P2251"/>
    <mergeCell ref="K2250:L2250"/>
    <mergeCell ref="K2251:L2251"/>
    <mergeCell ref="M2248:N2248"/>
    <mergeCell ref="O2248:P2248"/>
    <mergeCell ref="M2249:N2249"/>
    <mergeCell ref="O2249:P2249"/>
    <mergeCell ref="K2249:L2249"/>
    <mergeCell ref="M2246:N2246"/>
    <mergeCell ref="O2246:P2246"/>
    <mergeCell ref="M2247:N2247"/>
    <mergeCell ref="O2247:P2247"/>
    <mergeCell ref="K2246:L2246"/>
    <mergeCell ref="M2244:N2244"/>
    <mergeCell ref="O2244:P2244"/>
    <mergeCell ref="A2245:B2245"/>
    <mergeCell ref="C2245:D2245"/>
    <mergeCell ref="E2245:J2245"/>
    <mergeCell ref="M2245:N2245"/>
    <mergeCell ref="O2245:P2245"/>
    <mergeCell ref="K2244:L2244"/>
    <mergeCell ref="K2245:L2245"/>
    <mergeCell ref="M2242:N2242"/>
    <mergeCell ref="O2242:P2242"/>
    <mergeCell ref="M2243:N2243"/>
    <mergeCell ref="O2243:P2243"/>
    <mergeCell ref="K2242:L2242"/>
    <mergeCell ref="K2243:L2243"/>
    <mergeCell ref="M2240:N2240"/>
    <mergeCell ref="O2240:P2240"/>
    <mergeCell ref="C2241:D2241"/>
    <mergeCell ref="E2241:J2241"/>
    <mergeCell ref="M2241:N2241"/>
    <mergeCell ref="O2241:P2241"/>
    <mergeCell ref="K2240:L2240"/>
    <mergeCell ref="K2241:L2241"/>
    <mergeCell ref="M2238:N2238"/>
    <mergeCell ref="O2238:P2238"/>
    <mergeCell ref="C2239:D2239"/>
    <mergeCell ref="E2239:J2239"/>
    <mergeCell ref="M2239:N2239"/>
    <mergeCell ref="O2239:P2239"/>
    <mergeCell ref="K2238:L2238"/>
    <mergeCell ref="K2239:L2239"/>
    <mergeCell ref="M2236:N2236"/>
    <mergeCell ref="O2236:P2236"/>
    <mergeCell ref="M2237:N2237"/>
    <mergeCell ref="O2237:P2237"/>
    <mergeCell ref="K2236:L2236"/>
    <mergeCell ref="K2237:L2237"/>
    <mergeCell ref="M2234:N2234"/>
    <mergeCell ref="O2234:P2234"/>
    <mergeCell ref="M2235:N2235"/>
    <mergeCell ref="O2235:P2235"/>
    <mergeCell ref="K2234:L2234"/>
    <mergeCell ref="K2235:L2235"/>
    <mergeCell ref="M2232:N2232"/>
    <mergeCell ref="O2232:P2232"/>
    <mergeCell ref="M2233:N2233"/>
    <mergeCell ref="O2233:P2233"/>
    <mergeCell ref="K2232:L2232"/>
    <mergeCell ref="K2233:L2233"/>
    <mergeCell ref="M2230:N2230"/>
    <mergeCell ref="O2230:P2230"/>
    <mergeCell ref="C2231:D2231"/>
    <mergeCell ref="E2231:J2231"/>
    <mergeCell ref="M2231:N2231"/>
    <mergeCell ref="O2231:P2231"/>
    <mergeCell ref="K2230:L2230"/>
    <mergeCell ref="K2231:L2231"/>
    <mergeCell ref="M2228:N2228"/>
    <mergeCell ref="O2228:P2228"/>
    <mergeCell ref="C2229:D2229"/>
    <mergeCell ref="E2229:J2229"/>
    <mergeCell ref="M2229:N2229"/>
    <mergeCell ref="O2229:P2229"/>
    <mergeCell ref="K2228:L2228"/>
    <mergeCell ref="K2229:L2229"/>
    <mergeCell ref="M2226:N2226"/>
    <mergeCell ref="O2226:P2226"/>
    <mergeCell ref="C2227:D2227"/>
    <mergeCell ref="E2227:J2227"/>
    <mergeCell ref="M2227:N2227"/>
    <mergeCell ref="O2227:P2227"/>
    <mergeCell ref="K2226:L2226"/>
    <mergeCell ref="K2227:L2227"/>
    <mergeCell ref="M2224:N2224"/>
    <mergeCell ref="O2224:P2224"/>
    <mergeCell ref="C2225:D2225"/>
    <mergeCell ref="E2225:J2225"/>
    <mergeCell ref="M2225:N2225"/>
    <mergeCell ref="O2225:P2225"/>
    <mergeCell ref="K2224:L2224"/>
    <mergeCell ref="K2225:L2225"/>
    <mergeCell ref="M2222:N2222"/>
    <mergeCell ref="O2222:P2222"/>
    <mergeCell ref="C2223:D2223"/>
    <mergeCell ref="E2223:J2223"/>
    <mergeCell ref="M2223:N2223"/>
    <mergeCell ref="O2223:P2223"/>
    <mergeCell ref="K2222:L2222"/>
    <mergeCell ref="K2223:L2223"/>
    <mergeCell ref="M2220:N2220"/>
    <mergeCell ref="O2220:P2220"/>
    <mergeCell ref="C2221:J2221"/>
    <mergeCell ref="M2221:N2221"/>
    <mergeCell ref="O2221:P2221"/>
    <mergeCell ref="K2220:L2220"/>
    <mergeCell ref="K2221:L2221"/>
    <mergeCell ref="M2218:N2218"/>
    <mergeCell ref="O2218:P2218"/>
    <mergeCell ref="C2219:D2219"/>
    <mergeCell ref="E2219:J2219"/>
    <mergeCell ref="M2219:N2219"/>
    <mergeCell ref="O2219:P2219"/>
    <mergeCell ref="K2218:L2218"/>
    <mergeCell ref="K2219:L2219"/>
    <mergeCell ref="M2216:N2216"/>
    <mergeCell ref="O2216:P2216"/>
    <mergeCell ref="C2217:D2217"/>
    <mergeCell ref="E2217:J2217"/>
    <mergeCell ref="M2217:N2217"/>
    <mergeCell ref="O2217:P2217"/>
    <mergeCell ref="K2216:L2216"/>
    <mergeCell ref="K2217:L2217"/>
    <mergeCell ref="M2214:N2214"/>
    <mergeCell ref="O2214:P2214"/>
    <mergeCell ref="C2215:D2215"/>
    <mergeCell ref="E2215:J2215"/>
    <mergeCell ref="M2215:N2215"/>
    <mergeCell ref="O2215:P2215"/>
    <mergeCell ref="K2215:L2215"/>
    <mergeCell ref="C2214:D2214"/>
    <mergeCell ref="K2214:L2214"/>
    <mergeCell ref="E2214:J2214"/>
    <mergeCell ref="M2212:N2212"/>
    <mergeCell ref="O2212:P2212"/>
    <mergeCell ref="M2213:N2213"/>
    <mergeCell ref="O2213:P2213"/>
    <mergeCell ref="C2213:D2213"/>
    <mergeCell ref="E2213:J2213"/>
    <mergeCell ref="K2212:L2212"/>
    <mergeCell ref="K2213:L2213"/>
    <mergeCell ref="E2212:J2212"/>
    <mergeCell ref="M2210:N2210"/>
    <mergeCell ref="O2210:P2210"/>
    <mergeCell ref="A2211:B2211"/>
    <mergeCell ref="C2211:D2211"/>
    <mergeCell ref="E2211:J2211"/>
    <mergeCell ref="M2211:N2211"/>
    <mergeCell ref="O2211:P2211"/>
    <mergeCell ref="K2210:L2210"/>
    <mergeCell ref="K2211:L2211"/>
    <mergeCell ref="E2210:J2210"/>
    <mergeCell ref="M2208:N2208"/>
    <mergeCell ref="O2208:P2208"/>
    <mergeCell ref="C2209:D2209"/>
    <mergeCell ref="E2209:J2209"/>
    <mergeCell ref="M2209:N2209"/>
    <mergeCell ref="O2209:P2209"/>
    <mergeCell ref="K2208:L2208"/>
    <mergeCell ref="K2209:L2209"/>
    <mergeCell ref="M2206:N2206"/>
    <mergeCell ref="O2206:P2206"/>
    <mergeCell ref="C2207:D2207"/>
    <mergeCell ref="E2207:J2207"/>
    <mergeCell ref="M2207:N2207"/>
    <mergeCell ref="O2207:P2207"/>
    <mergeCell ref="K2206:L2206"/>
    <mergeCell ref="K2207:L2207"/>
    <mergeCell ref="M2204:N2204"/>
    <mergeCell ref="O2204:P2204"/>
    <mergeCell ref="C2205:D2205"/>
    <mergeCell ref="E2205:J2205"/>
    <mergeCell ref="M2205:N2205"/>
    <mergeCell ref="O2205:P2205"/>
    <mergeCell ref="K2204:L2204"/>
    <mergeCell ref="K2205:L2205"/>
    <mergeCell ref="E2204:J2204"/>
    <mergeCell ref="M2202:N2202"/>
    <mergeCell ref="O2202:P2202"/>
    <mergeCell ref="C2203:D2203"/>
    <mergeCell ref="E2203:J2203"/>
    <mergeCell ref="M2203:N2203"/>
    <mergeCell ref="O2203:P2203"/>
    <mergeCell ref="K2202:L2202"/>
    <mergeCell ref="E2202:J2202"/>
    <mergeCell ref="K2203:L2203"/>
    <mergeCell ref="M2200:N2200"/>
    <mergeCell ref="O2200:P2200"/>
    <mergeCell ref="C2201:D2201"/>
    <mergeCell ref="E2201:J2201"/>
    <mergeCell ref="M2201:N2201"/>
    <mergeCell ref="O2201:P2201"/>
    <mergeCell ref="K2200:L2200"/>
    <mergeCell ref="K2201:L2201"/>
    <mergeCell ref="E2200:J2200"/>
    <mergeCell ref="M2198:N2198"/>
    <mergeCell ref="O2198:P2198"/>
    <mergeCell ref="C2199:D2199"/>
    <mergeCell ref="E2199:J2199"/>
    <mergeCell ref="M2199:N2199"/>
    <mergeCell ref="O2199:P2199"/>
    <mergeCell ref="K2198:L2198"/>
    <mergeCell ref="K2199:L2199"/>
    <mergeCell ref="M2196:N2196"/>
    <mergeCell ref="O2196:P2196"/>
    <mergeCell ref="C2197:D2197"/>
    <mergeCell ref="E2197:J2197"/>
    <mergeCell ref="M2197:N2197"/>
    <mergeCell ref="O2197:P2197"/>
    <mergeCell ref="K2197:L2197"/>
    <mergeCell ref="C2196:D2196"/>
    <mergeCell ref="K2196:L2196"/>
    <mergeCell ref="M2194:N2194"/>
    <mergeCell ref="O2194:P2194"/>
    <mergeCell ref="M2195:N2195"/>
    <mergeCell ref="O2195:P2195"/>
    <mergeCell ref="C2195:D2195"/>
    <mergeCell ref="E2195:J2195"/>
    <mergeCell ref="K2194:L2194"/>
    <mergeCell ref="K2195:L2195"/>
    <mergeCell ref="E2194:J2194"/>
    <mergeCell ref="M2192:N2192"/>
    <mergeCell ref="O2192:P2192"/>
    <mergeCell ref="C2193:D2193"/>
    <mergeCell ref="E2193:J2193"/>
    <mergeCell ref="M2193:N2193"/>
    <mergeCell ref="O2193:P2193"/>
    <mergeCell ref="K2192:L2192"/>
    <mergeCell ref="K2193:L2193"/>
    <mergeCell ref="E2192:J2192"/>
    <mergeCell ref="M2190:N2190"/>
    <mergeCell ref="O2190:P2190"/>
    <mergeCell ref="C2191:D2191"/>
    <mergeCell ref="E2191:J2191"/>
    <mergeCell ref="M2191:N2191"/>
    <mergeCell ref="O2191:P2191"/>
    <mergeCell ref="K2191:L2191"/>
    <mergeCell ref="K2190:L2190"/>
    <mergeCell ref="E2190:J2190"/>
    <mergeCell ref="M2188:N2188"/>
    <mergeCell ref="O2188:P2188"/>
    <mergeCell ref="C2189:D2189"/>
    <mergeCell ref="E2189:J2189"/>
    <mergeCell ref="M2189:N2189"/>
    <mergeCell ref="O2189:P2189"/>
    <mergeCell ref="K2188:L2188"/>
    <mergeCell ref="K2189:L2189"/>
    <mergeCell ref="E2188:J2188"/>
    <mergeCell ref="M2186:N2186"/>
    <mergeCell ref="O2186:P2186"/>
    <mergeCell ref="C2187:D2187"/>
    <mergeCell ref="E2187:J2187"/>
    <mergeCell ref="M2187:N2187"/>
    <mergeCell ref="O2187:P2187"/>
    <mergeCell ref="E2186:J2186"/>
    <mergeCell ref="K2186:L2186"/>
    <mergeCell ref="K2187:L2187"/>
    <mergeCell ref="M2184:N2184"/>
    <mergeCell ref="O2184:P2184"/>
    <mergeCell ref="C2185:D2185"/>
    <mergeCell ref="E2185:J2185"/>
    <mergeCell ref="M2185:N2185"/>
    <mergeCell ref="O2185:P2185"/>
    <mergeCell ref="K2184:L2184"/>
    <mergeCell ref="K2185:L2185"/>
    <mergeCell ref="M2182:N2182"/>
    <mergeCell ref="O2182:P2182"/>
    <mergeCell ref="M2183:N2183"/>
    <mergeCell ref="O2183:P2183"/>
    <mergeCell ref="K2182:L2182"/>
    <mergeCell ref="K2183:L2183"/>
    <mergeCell ref="M2180:N2180"/>
    <mergeCell ref="O2180:P2180"/>
    <mergeCell ref="C2181:D2181"/>
    <mergeCell ref="E2181:J2181"/>
    <mergeCell ref="M2181:N2181"/>
    <mergeCell ref="O2181:P2181"/>
    <mergeCell ref="K2180:L2180"/>
    <mergeCell ref="K2181:L2181"/>
    <mergeCell ref="M2178:N2178"/>
    <mergeCell ref="O2178:P2178"/>
    <mergeCell ref="C2179:D2179"/>
    <mergeCell ref="E2179:J2179"/>
    <mergeCell ref="M2179:N2179"/>
    <mergeCell ref="O2179:P2179"/>
    <mergeCell ref="K2178:L2178"/>
    <mergeCell ref="K2179:L2179"/>
    <mergeCell ref="M2176:N2176"/>
    <mergeCell ref="O2176:P2176"/>
    <mergeCell ref="C2177:D2177"/>
    <mergeCell ref="E2177:J2177"/>
    <mergeCell ref="M2177:N2177"/>
    <mergeCell ref="O2177:P2177"/>
    <mergeCell ref="K2176:L2176"/>
    <mergeCell ref="K2177:L2177"/>
    <mergeCell ref="M2174:N2174"/>
    <mergeCell ref="O2174:P2174"/>
    <mergeCell ref="C2175:D2175"/>
    <mergeCell ref="E2175:J2175"/>
    <mergeCell ref="M2175:N2175"/>
    <mergeCell ref="O2175:P2175"/>
    <mergeCell ref="K2174:L2174"/>
    <mergeCell ref="K2175:L2175"/>
    <mergeCell ref="M2172:N2172"/>
    <mergeCell ref="O2172:P2172"/>
    <mergeCell ref="M2173:N2173"/>
    <mergeCell ref="O2173:P2173"/>
    <mergeCell ref="C2173:D2173"/>
    <mergeCell ref="E2173:J2173"/>
    <mergeCell ref="K2172:L2172"/>
    <mergeCell ref="K2173:L2173"/>
    <mergeCell ref="M2170:N2170"/>
    <mergeCell ref="O2170:P2170"/>
    <mergeCell ref="C2171:D2171"/>
    <mergeCell ref="E2171:J2171"/>
    <mergeCell ref="M2171:N2171"/>
    <mergeCell ref="O2171:P2171"/>
    <mergeCell ref="C2170:D2170"/>
    <mergeCell ref="E2170:J2170"/>
    <mergeCell ref="K2170:L2170"/>
    <mergeCell ref="K2171:L2171"/>
    <mergeCell ref="M2168:N2168"/>
    <mergeCell ref="O2168:P2168"/>
    <mergeCell ref="A2169:B2169"/>
    <mergeCell ref="M2169:N2169"/>
    <mergeCell ref="O2169:P2169"/>
    <mergeCell ref="C2169:D2169"/>
    <mergeCell ref="E2169:J2169"/>
    <mergeCell ref="K2168:L2168"/>
    <mergeCell ref="K2169:L2169"/>
    <mergeCell ref="M2166:N2166"/>
    <mergeCell ref="O2166:P2166"/>
    <mergeCell ref="C2167:D2167"/>
    <mergeCell ref="E2167:J2167"/>
    <mergeCell ref="M2167:N2167"/>
    <mergeCell ref="O2167:P2167"/>
    <mergeCell ref="K2166:L2166"/>
    <mergeCell ref="K2167:L2167"/>
    <mergeCell ref="M2164:N2164"/>
    <mergeCell ref="O2164:P2164"/>
    <mergeCell ref="C2165:D2165"/>
    <mergeCell ref="E2165:J2165"/>
    <mergeCell ref="M2165:N2165"/>
    <mergeCell ref="O2165:P2165"/>
    <mergeCell ref="K2164:L2164"/>
    <mergeCell ref="K2165:L2165"/>
    <mergeCell ref="M2162:N2162"/>
    <mergeCell ref="O2162:P2162"/>
    <mergeCell ref="C2163:D2163"/>
    <mergeCell ref="E2163:J2163"/>
    <mergeCell ref="M2163:N2163"/>
    <mergeCell ref="O2163:P2163"/>
    <mergeCell ref="K2162:L2162"/>
    <mergeCell ref="K2163:L2163"/>
    <mergeCell ref="M2160:N2160"/>
    <mergeCell ref="O2160:P2160"/>
    <mergeCell ref="C2161:D2161"/>
    <mergeCell ref="E2161:J2161"/>
    <mergeCell ref="M2161:N2161"/>
    <mergeCell ref="O2161:P2161"/>
    <mergeCell ref="K2160:L2160"/>
    <mergeCell ref="K2161:L2161"/>
    <mergeCell ref="M2158:N2158"/>
    <mergeCell ref="O2158:P2158"/>
    <mergeCell ref="C2159:D2159"/>
    <mergeCell ref="E2159:J2159"/>
    <mergeCell ref="M2159:N2159"/>
    <mergeCell ref="O2159:P2159"/>
    <mergeCell ref="K2158:L2158"/>
    <mergeCell ref="K2159:L2159"/>
    <mergeCell ref="M2156:N2156"/>
    <mergeCell ref="O2156:P2156"/>
    <mergeCell ref="C2157:D2157"/>
    <mergeCell ref="E2157:J2157"/>
    <mergeCell ref="M2157:N2157"/>
    <mergeCell ref="O2157:P2157"/>
    <mergeCell ref="K2156:L2156"/>
    <mergeCell ref="K2157:L2157"/>
    <mergeCell ref="M2154:N2154"/>
    <mergeCell ref="O2154:P2154"/>
    <mergeCell ref="M2155:N2155"/>
    <mergeCell ref="O2155:P2155"/>
    <mergeCell ref="K2155:L2155"/>
    <mergeCell ref="M2152:N2152"/>
    <mergeCell ref="O2152:P2152"/>
    <mergeCell ref="M2153:N2153"/>
    <mergeCell ref="O2153:P2153"/>
    <mergeCell ref="K2152:L2152"/>
    <mergeCell ref="M2150:N2150"/>
    <mergeCell ref="O2150:P2150"/>
    <mergeCell ref="C2151:D2151"/>
    <mergeCell ref="E2151:J2151"/>
    <mergeCell ref="M2151:N2151"/>
    <mergeCell ref="O2151:P2151"/>
    <mergeCell ref="K2150:L2150"/>
    <mergeCell ref="K2151:L2151"/>
    <mergeCell ref="E2150:J2150"/>
    <mergeCell ref="M2148:N2148"/>
    <mergeCell ref="O2148:P2148"/>
    <mergeCell ref="A2149:B2149"/>
    <mergeCell ref="C2149:D2149"/>
    <mergeCell ref="E2149:J2149"/>
    <mergeCell ref="M2149:N2149"/>
    <mergeCell ref="O2149:P2149"/>
    <mergeCell ref="K2149:L2149"/>
    <mergeCell ref="K2148:L2148"/>
    <mergeCell ref="E2148:J2148"/>
    <mergeCell ref="M2146:N2146"/>
    <mergeCell ref="O2146:P2146"/>
    <mergeCell ref="C2147:D2147"/>
    <mergeCell ref="E2147:J2147"/>
    <mergeCell ref="M2147:N2147"/>
    <mergeCell ref="O2147:P2147"/>
    <mergeCell ref="K2146:L2146"/>
    <mergeCell ref="K2147:L2147"/>
    <mergeCell ref="C2146:D2146"/>
    <mergeCell ref="E2146:J2146"/>
    <mergeCell ref="M2144:N2144"/>
    <mergeCell ref="O2144:P2144"/>
    <mergeCell ref="C2145:D2145"/>
    <mergeCell ref="E2145:J2145"/>
    <mergeCell ref="M2145:N2145"/>
    <mergeCell ref="O2145:P2145"/>
    <mergeCell ref="K2144:L2144"/>
    <mergeCell ref="K2145:L2145"/>
    <mergeCell ref="C2144:D2144"/>
    <mergeCell ref="E2144:J2144"/>
    <mergeCell ref="M2142:N2142"/>
    <mergeCell ref="O2142:P2142"/>
    <mergeCell ref="M2143:N2143"/>
    <mergeCell ref="O2143:P2143"/>
    <mergeCell ref="K2142:L2142"/>
    <mergeCell ref="K2143:L2143"/>
    <mergeCell ref="M2140:N2140"/>
    <mergeCell ref="O2140:P2140"/>
    <mergeCell ref="C2141:D2141"/>
    <mergeCell ref="E2141:J2141"/>
    <mergeCell ref="M2141:N2141"/>
    <mergeCell ref="O2141:P2141"/>
    <mergeCell ref="K2140:L2140"/>
    <mergeCell ref="K2141:L2141"/>
    <mergeCell ref="M2138:N2138"/>
    <mergeCell ref="O2138:P2138"/>
    <mergeCell ref="C2139:D2139"/>
    <mergeCell ref="E2139:J2139"/>
    <mergeCell ref="M2139:N2139"/>
    <mergeCell ref="O2139:P2139"/>
    <mergeCell ref="K2138:L2138"/>
    <mergeCell ref="K2139:L2139"/>
    <mergeCell ref="M2136:N2136"/>
    <mergeCell ref="O2136:P2136"/>
    <mergeCell ref="C2137:D2137"/>
    <mergeCell ref="E2137:J2137"/>
    <mergeCell ref="M2137:N2137"/>
    <mergeCell ref="O2137:P2137"/>
    <mergeCell ref="K2136:L2136"/>
    <mergeCell ref="K2137:L2137"/>
    <mergeCell ref="M2134:N2134"/>
    <mergeCell ref="O2134:P2134"/>
    <mergeCell ref="C2135:D2135"/>
    <mergeCell ref="E2135:J2135"/>
    <mergeCell ref="M2135:N2135"/>
    <mergeCell ref="O2135:P2135"/>
    <mergeCell ref="K2134:L2134"/>
    <mergeCell ref="K2135:L2135"/>
    <mergeCell ref="M2132:N2132"/>
    <mergeCell ref="O2132:P2132"/>
    <mergeCell ref="M2133:N2133"/>
    <mergeCell ref="O2133:P2133"/>
    <mergeCell ref="K2132:L2132"/>
    <mergeCell ref="K2133:L2133"/>
    <mergeCell ref="M2130:N2130"/>
    <mergeCell ref="O2130:P2130"/>
    <mergeCell ref="C2131:D2131"/>
    <mergeCell ref="E2131:J2131"/>
    <mergeCell ref="M2131:N2131"/>
    <mergeCell ref="O2131:P2131"/>
    <mergeCell ref="K2130:L2130"/>
    <mergeCell ref="K2131:L2131"/>
    <mergeCell ref="M2128:N2128"/>
    <mergeCell ref="O2128:P2128"/>
    <mergeCell ref="C2129:D2129"/>
    <mergeCell ref="E2129:J2129"/>
    <mergeCell ref="M2129:N2129"/>
    <mergeCell ref="O2129:P2129"/>
    <mergeCell ref="K2128:L2128"/>
    <mergeCell ref="K2129:L2129"/>
    <mergeCell ref="E2128:J2128"/>
    <mergeCell ref="M2126:N2126"/>
    <mergeCell ref="O2126:P2126"/>
    <mergeCell ref="M2127:N2127"/>
    <mergeCell ref="O2127:P2127"/>
    <mergeCell ref="K2126:L2126"/>
    <mergeCell ref="K2127:L2127"/>
    <mergeCell ref="M2124:N2124"/>
    <mergeCell ref="O2124:P2124"/>
    <mergeCell ref="A2125:B2125"/>
    <mergeCell ref="C2125:D2125"/>
    <mergeCell ref="E2125:J2125"/>
    <mergeCell ref="M2125:N2125"/>
    <mergeCell ref="O2125:P2125"/>
    <mergeCell ref="K2125:L2125"/>
    <mergeCell ref="M2122:N2122"/>
    <mergeCell ref="O2122:P2122"/>
    <mergeCell ref="M2123:N2123"/>
    <mergeCell ref="O2123:P2123"/>
    <mergeCell ref="C2123:J2123"/>
    <mergeCell ref="M2120:N2120"/>
    <mergeCell ref="O2120:P2120"/>
    <mergeCell ref="C2121:D2121"/>
    <mergeCell ref="E2121:J2121"/>
    <mergeCell ref="M2121:N2121"/>
    <mergeCell ref="O2121:P2121"/>
    <mergeCell ref="K2120:L2120"/>
    <mergeCell ref="K2121:L2121"/>
    <mergeCell ref="M2118:N2118"/>
    <mergeCell ref="O2118:P2118"/>
    <mergeCell ref="C2119:D2119"/>
    <mergeCell ref="E2119:J2119"/>
    <mergeCell ref="M2119:N2119"/>
    <mergeCell ref="O2119:P2119"/>
    <mergeCell ref="K2119:L2119"/>
    <mergeCell ref="M2116:N2116"/>
    <mergeCell ref="O2116:P2116"/>
    <mergeCell ref="C2117:D2117"/>
    <mergeCell ref="E2117:J2117"/>
    <mergeCell ref="M2117:N2117"/>
    <mergeCell ref="O2117:P2117"/>
    <mergeCell ref="K2116:L2116"/>
    <mergeCell ref="K2117:L2117"/>
    <mergeCell ref="M2114:N2114"/>
    <mergeCell ref="O2114:P2114"/>
    <mergeCell ref="C2115:D2115"/>
    <mergeCell ref="E2115:J2115"/>
    <mergeCell ref="M2115:N2115"/>
    <mergeCell ref="O2115:P2115"/>
    <mergeCell ref="K2114:L2114"/>
    <mergeCell ref="K2115:L2115"/>
    <mergeCell ref="M2112:N2112"/>
    <mergeCell ref="O2112:P2112"/>
    <mergeCell ref="M2113:N2113"/>
    <mergeCell ref="O2113:P2113"/>
    <mergeCell ref="K2112:L2112"/>
    <mergeCell ref="K2113:L2113"/>
    <mergeCell ref="M2110:N2110"/>
    <mergeCell ref="O2110:P2110"/>
    <mergeCell ref="C2111:D2111"/>
    <mergeCell ref="E2111:J2111"/>
    <mergeCell ref="M2111:N2111"/>
    <mergeCell ref="O2111:P2111"/>
    <mergeCell ref="K2110:L2110"/>
    <mergeCell ref="K2111:L2111"/>
    <mergeCell ref="M2108:N2108"/>
    <mergeCell ref="O2108:P2108"/>
    <mergeCell ref="M2109:N2109"/>
    <mergeCell ref="O2109:P2109"/>
    <mergeCell ref="K2108:L2108"/>
    <mergeCell ref="K2109:L2109"/>
    <mergeCell ref="M2106:N2106"/>
    <mergeCell ref="O2106:P2106"/>
    <mergeCell ref="C2107:D2107"/>
    <mergeCell ref="E2107:J2107"/>
    <mergeCell ref="M2107:N2107"/>
    <mergeCell ref="O2107:P2107"/>
    <mergeCell ref="K2106:L2106"/>
    <mergeCell ref="K2107:L2107"/>
    <mergeCell ref="M2104:N2104"/>
    <mergeCell ref="O2104:P2104"/>
    <mergeCell ref="C2105:D2105"/>
    <mergeCell ref="E2105:J2105"/>
    <mergeCell ref="M2105:N2105"/>
    <mergeCell ref="O2105:P2105"/>
    <mergeCell ref="K2104:L2104"/>
    <mergeCell ref="K2105:L2105"/>
    <mergeCell ref="M2102:N2102"/>
    <mergeCell ref="O2102:P2102"/>
    <mergeCell ref="C2103:D2103"/>
    <mergeCell ref="E2103:J2103"/>
    <mergeCell ref="M2103:N2103"/>
    <mergeCell ref="O2103:P2103"/>
    <mergeCell ref="K2102:L2102"/>
    <mergeCell ref="K2103:L2103"/>
    <mergeCell ref="M2100:N2100"/>
    <mergeCell ref="O2100:P2100"/>
    <mergeCell ref="C2101:D2101"/>
    <mergeCell ref="E2101:J2101"/>
    <mergeCell ref="M2101:N2101"/>
    <mergeCell ref="O2101:P2101"/>
    <mergeCell ref="K2100:L2100"/>
    <mergeCell ref="K2101:L2101"/>
    <mergeCell ref="M2098:N2098"/>
    <mergeCell ref="O2098:P2098"/>
    <mergeCell ref="A2099:B2099"/>
    <mergeCell ref="M2099:N2099"/>
    <mergeCell ref="O2099:P2099"/>
    <mergeCell ref="K2098:L2098"/>
    <mergeCell ref="K2099:L2099"/>
    <mergeCell ref="A2098:B2098"/>
    <mergeCell ref="C2098:D2098"/>
    <mergeCell ref="E2098:J2098"/>
    <mergeCell ref="M2096:N2096"/>
    <mergeCell ref="O2096:P2096"/>
    <mergeCell ref="M2097:N2097"/>
    <mergeCell ref="O2097:P2097"/>
    <mergeCell ref="K2096:L2096"/>
    <mergeCell ref="K2097:L2097"/>
    <mergeCell ref="M2094:N2094"/>
    <mergeCell ref="O2094:P2094"/>
    <mergeCell ref="C2095:D2095"/>
    <mergeCell ref="E2095:J2095"/>
    <mergeCell ref="M2095:N2095"/>
    <mergeCell ref="O2095:P2095"/>
    <mergeCell ref="K2094:L2094"/>
    <mergeCell ref="K2095:L2095"/>
    <mergeCell ref="M2092:N2092"/>
    <mergeCell ref="O2092:P2092"/>
    <mergeCell ref="M2093:N2093"/>
    <mergeCell ref="O2093:P2093"/>
    <mergeCell ref="K2092:L2092"/>
    <mergeCell ref="K2093:L2093"/>
    <mergeCell ref="M2090:N2090"/>
    <mergeCell ref="O2090:P2090"/>
    <mergeCell ref="C2091:D2091"/>
    <mergeCell ref="E2091:J2091"/>
    <mergeCell ref="M2091:N2091"/>
    <mergeCell ref="O2091:P2091"/>
    <mergeCell ref="K2090:L2090"/>
    <mergeCell ref="K2091:L2091"/>
    <mergeCell ref="M2088:N2088"/>
    <mergeCell ref="O2088:P2088"/>
    <mergeCell ref="A2089:B2089"/>
    <mergeCell ref="M2089:N2089"/>
    <mergeCell ref="O2089:P2089"/>
    <mergeCell ref="C2088:D2088"/>
    <mergeCell ref="E2088:J2088"/>
    <mergeCell ref="K2088:L2088"/>
    <mergeCell ref="C2089:D2089"/>
    <mergeCell ref="E2089:J2089"/>
    <mergeCell ref="M2086:N2086"/>
    <mergeCell ref="O2086:P2086"/>
    <mergeCell ref="C2087:D2087"/>
    <mergeCell ref="E2087:J2087"/>
    <mergeCell ref="M2087:N2087"/>
    <mergeCell ref="O2087:P2087"/>
    <mergeCell ref="K2086:L2086"/>
    <mergeCell ref="K2087:L2087"/>
    <mergeCell ref="M2084:N2084"/>
    <mergeCell ref="O2084:P2084"/>
    <mergeCell ref="C2085:D2085"/>
    <mergeCell ref="E2085:J2085"/>
    <mergeCell ref="M2085:N2085"/>
    <mergeCell ref="O2085:P2085"/>
    <mergeCell ref="K2084:L2084"/>
    <mergeCell ref="K2085:L2085"/>
    <mergeCell ref="O2079:P2079"/>
    <mergeCell ref="M2082:N2082"/>
    <mergeCell ref="O2082:P2082"/>
    <mergeCell ref="C2083:D2083"/>
    <mergeCell ref="E2083:J2083"/>
    <mergeCell ref="M2083:N2083"/>
    <mergeCell ref="O2083:P2083"/>
    <mergeCell ref="K2082:L2082"/>
    <mergeCell ref="K2083:L2083"/>
    <mergeCell ref="C2080:J2080"/>
    <mergeCell ref="K2079:L2079"/>
    <mergeCell ref="M2080:N2080"/>
    <mergeCell ref="O2080:P2080"/>
    <mergeCell ref="M2077:N2077"/>
    <mergeCell ref="O2077:P2077"/>
    <mergeCell ref="M2081:N2081"/>
    <mergeCell ref="O2081:P2081"/>
    <mergeCell ref="K2080:L2080"/>
    <mergeCell ref="K2081:L2081"/>
    <mergeCell ref="M2079:N2079"/>
    <mergeCell ref="K2077:L2077"/>
    <mergeCell ref="M2078:N2078"/>
    <mergeCell ref="O2078:P2078"/>
    <mergeCell ref="M2075:N2075"/>
    <mergeCell ref="O2075:P2075"/>
    <mergeCell ref="K2078:L2078"/>
    <mergeCell ref="K2074:L2074"/>
    <mergeCell ref="K2075:L2075"/>
    <mergeCell ref="M2076:N2076"/>
    <mergeCell ref="O2076:P2076"/>
    <mergeCell ref="M2073:N2073"/>
    <mergeCell ref="O2073:P2073"/>
    <mergeCell ref="M2074:N2074"/>
    <mergeCell ref="O2074:P2074"/>
    <mergeCell ref="K2076:L2076"/>
    <mergeCell ref="M2071:N2071"/>
    <mergeCell ref="O2071:P2071"/>
    <mergeCell ref="M2072:N2072"/>
    <mergeCell ref="O2072:P2072"/>
    <mergeCell ref="M2069:N2069"/>
    <mergeCell ref="O2069:P2069"/>
    <mergeCell ref="M2070:N2070"/>
    <mergeCell ref="O2070:P2070"/>
    <mergeCell ref="K2069:L2069"/>
    <mergeCell ref="K2070:L2070"/>
    <mergeCell ref="C2069:D2069"/>
    <mergeCell ref="E2069:J2069"/>
    <mergeCell ref="M2067:N2067"/>
    <mergeCell ref="O2067:P2067"/>
    <mergeCell ref="C2068:D2068"/>
    <mergeCell ref="E2068:J2068"/>
    <mergeCell ref="M2068:N2068"/>
    <mergeCell ref="O2068:P2068"/>
    <mergeCell ref="K2068:L2068"/>
    <mergeCell ref="C2067:D2067"/>
    <mergeCell ref="K2067:L2067"/>
    <mergeCell ref="E2067:J2067"/>
    <mergeCell ref="M2065:N2065"/>
    <mergeCell ref="O2065:P2065"/>
    <mergeCell ref="M2066:N2066"/>
    <mergeCell ref="O2066:P2066"/>
    <mergeCell ref="C2065:J2065"/>
    <mergeCell ref="C2066:D2066"/>
    <mergeCell ref="K2065:L2065"/>
    <mergeCell ref="K2066:L2066"/>
    <mergeCell ref="M2063:N2063"/>
    <mergeCell ref="O2063:P2063"/>
    <mergeCell ref="M2064:N2064"/>
    <mergeCell ref="O2064:P2064"/>
    <mergeCell ref="K2063:L2063"/>
    <mergeCell ref="K2064:L2064"/>
    <mergeCell ref="M2061:N2061"/>
    <mergeCell ref="O2061:P2061"/>
    <mergeCell ref="C2062:D2062"/>
    <mergeCell ref="E2062:J2062"/>
    <mergeCell ref="M2062:N2062"/>
    <mergeCell ref="O2062:P2062"/>
    <mergeCell ref="K2061:L2061"/>
    <mergeCell ref="K2062:L2062"/>
    <mergeCell ref="E2061:J2061"/>
    <mergeCell ref="M2059:N2059"/>
    <mergeCell ref="O2059:P2059"/>
    <mergeCell ref="C2060:D2060"/>
    <mergeCell ref="E2060:J2060"/>
    <mergeCell ref="M2060:N2060"/>
    <mergeCell ref="O2060:P2060"/>
    <mergeCell ref="K2059:L2059"/>
    <mergeCell ref="K2060:L2060"/>
    <mergeCell ref="E2059:J2059"/>
    <mergeCell ref="M2057:N2057"/>
    <mergeCell ref="O2057:P2057"/>
    <mergeCell ref="M2058:N2058"/>
    <mergeCell ref="O2058:P2058"/>
    <mergeCell ref="K2057:L2057"/>
    <mergeCell ref="K2058:L2058"/>
    <mergeCell ref="M2055:N2055"/>
    <mergeCell ref="O2055:P2055"/>
    <mergeCell ref="C2056:D2056"/>
    <mergeCell ref="E2056:J2056"/>
    <mergeCell ref="M2056:N2056"/>
    <mergeCell ref="O2056:P2056"/>
    <mergeCell ref="K2055:L2055"/>
    <mergeCell ref="K2056:L2056"/>
    <mergeCell ref="M2053:N2053"/>
    <mergeCell ref="O2053:P2053"/>
    <mergeCell ref="C2054:D2054"/>
    <mergeCell ref="E2054:J2054"/>
    <mergeCell ref="M2054:N2054"/>
    <mergeCell ref="O2054:P2054"/>
    <mergeCell ref="K2053:L2053"/>
    <mergeCell ref="K2054:L2054"/>
    <mergeCell ref="M2051:N2051"/>
    <mergeCell ref="O2051:P2051"/>
    <mergeCell ref="C2052:D2052"/>
    <mergeCell ref="E2052:J2052"/>
    <mergeCell ref="M2052:N2052"/>
    <mergeCell ref="O2052:P2052"/>
    <mergeCell ref="K2051:L2051"/>
    <mergeCell ref="K2052:L2052"/>
    <mergeCell ref="C2051:D2051"/>
    <mergeCell ref="E2051:J2051"/>
    <mergeCell ref="M2049:N2049"/>
    <mergeCell ref="O2049:P2049"/>
    <mergeCell ref="C2050:D2050"/>
    <mergeCell ref="E2050:J2050"/>
    <mergeCell ref="M2050:N2050"/>
    <mergeCell ref="O2050:P2050"/>
    <mergeCell ref="K2049:L2049"/>
    <mergeCell ref="K2050:L2050"/>
    <mergeCell ref="C2049:D2049"/>
    <mergeCell ref="E2049:J2049"/>
    <mergeCell ref="M2047:N2047"/>
    <mergeCell ref="O2047:P2047"/>
    <mergeCell ref="C2048:D2048"/>
    <mergeCell ref="E2048:J2048"/>
    <mergeCell ref="M2048:N2048"/>
    <mergeCell ref="O2048:P2048"/>
    <mergeCell ref="K2047:L2047"/>
    <mergeCell ref="C2047:D2047"/>
    <mergeCell ref="M2045:N2045"/>
    <mergeCell ref="O2045:P2045"/>
    <mergeCell ref="M2046:N2046"/>
    <mergeCell ref="O2046:P2046"/>
    <mergeCell ref="K2045:L2045"/>
    <mergeCell ref="K2046:L2046"/>
    <mergeCell ref="M2043:N2043"/>
    <mergeCell ref="O2043:P2043"/>
    <mergeCell ref="C2044:D2044"/>
    <mergeCell ref="E2044:J2044"/>
    <mergeCell ref="M2044:N2044"/>
    <mergeCell ref="O2044:P2044"/>
    <mergeCell ref="K2043:L2043"/>
    <mergeCell ref="K2044:L2044"/>
    <mergeCell ref="E2043:J2043"/>
    <mergeCell ref="M2041:N2041"/>
    <mergeCell ref="O2041:P2041"/>
    <mergeCell ref="A2042:B2042"/>
    <mergeCell ref="M2042:N2042"/>
    <mergeCell ref="O2042:P2042"/>
    <mergeCell ref="C2042:D2042"/>
    <mergeCell ref="E2042:J2042"/>
    <mergeCell ref="K2041:L2041"/>
    <mergeCell ref="M2039:N2039"/>
    <mergeCell ref="O2039:P2039"/>
    <mergeCell ref="C2040:D2040"/>
    <mergeCell ref="E2040:J2040"/>
    <mergeCell ref="M2040:N2040"/>
    <mergeCell ref="O2040:P2040"/>
    <mergeCell ref="K2039:L2039"/>
    <mergeCell ref="K2040:L2040"/>
    <mergeCell ref="M2037:N2037"/>
    <mergeCell ref="O2037:P2037"/>
    <mergeCell ref="C2038:D2038"/>
    <mergeCell ref="E2038:J2038"/>
    <mergeCell ref="M2038:N2038"/>
    <mergeCell ref="O2038:P2038"/>
    <mergeCell ref="K2037:L2037"/>
    <mergeCell ref="K2038:L2038"/>
    <mergeCell ref="M2035:N2035"/>
    <mergeCell ref="O2035:P2035"/>
    <mergeCell ref="M2036:N2036"/>
    <mergeCell ref="O2036:P2036"/>
    <mergeCell ref="K2035:L2035"/>
    <mergeCell ref="K2036:L2036"/>
    <mergeCell ref="A2034:B2034"/>
    <mergeCell ref="C2034:D2034"/>
    <mergeCell ref="E2034:J2034"/>
    <mergeCell ref="M2034:N2034"/>
    <mergeCell ref="O2034:P2034"/>
    <mergeCell ref="K2034:L2034"/>
    <mergeCell ref="M2032:N2032"/>
    <mergeCell ref="O2032:P2032"/>
    <mergeCell ref="M2029:N2029"/>
    <mergeCell ref="O2029:P2029"/>
    <mergeCell ref="M2033:N2033"/>
    <mergeCell ref="O2033:P2033"/>
    <mergeCell ref="M2030:N2030"/>
    <mergeCell ref="O2030:P2030"/>
    <mergeCell ref="K2029:L2029"/>
    <mergeCell ref="K2030:L2030"/>
    <mergeCell ref="M2031:N2031"/>
    <mergeCell ref="O2031:P2031"/>
    <mergeCell ref="M2027:N2027"/>
    <mergeCell ref="O2027:P2027"/>
    <mergeCell ref="M2028:N2028"/>
    <mergeCell ref="O2028:P2028"/>
    <mergeCell ref="K2027:L2027"/>
    <mergeCell ref="K2028:L2028"/>
    <mergeCell ref="M2025:N2025"/>
    <mergeCell ref="O2025:P2025"/>
    <mergeCell ref="M2026:N2026"/>
    <mergeCell ref="O2026:P2026"/>
    <mergeCell ref="K2026:L2026"/>
    <mergeCell ref="C2026:J2026"/>
    <mergeCell ref="M2023:N2023"/>
    <mergeCell ref="O2023:P2023"/>
    <mergeCell ref="A2024:B2024"/>
    <mergeCell ref="C2024:D2024"/>
    <mergeCell ref="E2024:J2024"/>
    <mergeCell ref="M2024:N2024"/>
    <mergeCell ref="O2024:P2024"/>
    <mergeCell ref="C2023:J2023"/>
    <mergeCell ref="M2021:N2021"/>
    <mergeCell ref="O2021:P2021"/>
    <mergeCell ref="M2022:N2022"/>
    <mergeCell ref="O2022:P2022"/>
    <mergeCell ref="K2021:L2021"/>
    <mergeCell ref="K2022:L2022"/>
    <mergeCell ref="M2019:N2019"/>
    <mergeCell ref="O2019:P2019"/>
    <mergeCell ref="C2020:D2020"/>
    <mergeCell ref="E2020:J2020"/>
    <mergeCell ref="M2020:N2020"/>
    <mergeCell ref="O2020:P2020"/>
    <mergeCell ref="K2019:L2019"/>
    <mergeCell ref="K2020:L2020"/>
    <mergeCell ref="M2017:N2017"/>
    <mergeCell ref="O2017:P2017"/>
    <mergeCell ref="C2018:J2018"/>
    <mergeCell ref="M2018:N2018"/>
    <mergeCell ref="O2018:P2018"/>
    <mergeCell ref="M2015:N2015"/>
    <mergeCell ref="O2015:P2015"/>
    <mergeCell ref="K2017:L2017"/>
    <mergeCell ref="C2017:D2017"/>
    <mergeCell ref="E2017:J2017"/>
    <mergeCell ref="A2016:B2016"/>
    <mergeCell ref="C2016:D2016"/>
    <mergeCell ref="E2016:J2016"/>
    <mergeCell ref="M2016:N2016"/>
    <mergeCell ref="O2016:P2016"/>
    <mergeCell ref="K2015:L2015"/>
    <mergeCell ref="K2016:L2016"/>
    <mergeCell ref="M2013:N2013"/>
    <mergeCell ref="O2013:P2013"/>
    <mergeCell ref="C2014:D2014"/>
    <mergeCell ref="E2014:J2014"/>
    <mergeCell ref="M2014:N2014"/>
    <mergeCell ref="O2014:P2014"/>
    <mergeCell ref="K2013:L2013"/>
    <mergeCell ref="K2014:L2014"/>
    <mergeCell ref="M2011:N2011"/>
    <mergeCell ref="O2011:P2011"/>
    <mergeCell ref="C2012:D2012"/>
    <mergeCell ref="E2012:J2012"/>
    <mergeCell ref="M2012:N2012"/>
    <mergeCell ref="O2012:P2012"/>
    <mergeCell ref="K2011:L2011"/>
    <mergeCell ref="E2011:J2011"/>
    <mergeCell ref="K2012:L2012"/>
    <mergeCell ref="M2009:N2009"/>
    <mergeCell ref="O2009:P2009"/>
    <mergeCell ref="C2010:D2010"/>
    <mergeCell ref="E2010:J2010"/>
    <mergeCell ref="M2010:N2010"/>
    <mergeCell ref="O2010:P2010"/>
    <mergeCell ref="K2009:L2009"/>
    <mergeCell ref="K2010:L2010"/>
    <mergeCell ref="E2009:J2009"/>
    <mergeCell ref="M2007:N2007"/>
    <mergeCell ref="O2007:P2007"/>
    <mergeCell ref="C2008:D2008"/>
    <mergeCell ref="E2008:J2008"/>
    <mergeCell ref="M2008:N2008"/>
    <mergeCell ref="O2008:P2008"/>
    <mergeCell ref="C2007:D2007"/>
    <mergeCell ref="E2007:J2007"/>
    <mergeCell ref="K2007:L2007"/>
    <mergeCell ref="K2008:L2008"/>
    <mergeCell ref="M2005:N2005"/>
    <mergeCell ref="O2005:P2005"/>
    <mergeCell ref="C2006:D2006"/>
    <mergeCell ref="E2006:J2006"/>
    <mergeCell ref="M2006:N2006"/>
    <mergeCell ref="O2006:P2006"/>
    <mergeCell ref="K2005:L2005"/>
    <mergeCell ref="K2006:L2006"/>
    <mergeCell ref="M2003:N2003"/>
    <mergeCell ref="O2003:P2003"/>
    <mergeCell ref="M2004:N2004"/>
    <mergeCell ref="O2004:P2004"/>
    <mergeCell ref="C2004:J2004"/>
    <mergeCell ref="M2001:N2001"/>
    <mergeCell ref="O2001:P2001"/>
    <mergeCell ref="K2003:L2003"/>
    <mergeCell ref="K2004:L2004"/>
    <mergeCell ref="A2002:B2002"/>
    <mergeCell ref="M2002:N2002"/>
    <mergeCell ref="O2002:P2002"/>
    <mergeCell ref="C2002:D2002"/>
    <mergeCell ref="E2002:J2002"/>
    <mergeCell ref="M1999:N1999"/>
    <mergeCell ref="O1999:P1999"/>
    <mergeCell ref="C2000:D2000"/>
    <mergeCell ref="E2000:J2000"/>
    <mergeCell ref="M2000:N2000"/>
    <mergeCell ref="O2000:P2000"/>
    <mergeCell ref="K1999:L1999"/>
    <mergeCell ref="M1997:N1997"/>
    <mergeCell ref="O1997:P1997"/>
    <mergeCell ref="C1998:D1998"/>
    <mergeCell ref="E1998:J1998"/>
    <mergeCell ref="M1998:N1998"/>
    <mergeCell ref="O1998:P1998"/>
    <mergeCell ref="K1997:L1997"/>
    <mergeCell ref="K1998:L1998"/>
    <mergeCell ref="M1995:N1995"/>
    <mergeCell ref="O1995:P1995"/>
    <mergeCell ref="C1996:D1996"/>
    <mergeCell ref="E1996:J1996"/>
    <mergeCell ref="M1996:N1996"/>
    <mergeCell ref="O1996:P1996"/>
    <mergeCell ref="C1995:D1995"/>
    <mergeCell ref="M1993:N1993"/>
    <mergeCell ref="O1993:P1993"/>
    <mergeCell ref="C1994:D1994"/>
    <mergeCell ref="E1994:J1994"/>
    <mergeCell ref="M1994:N1994"/>
    <mergeCell ref="O1994:P1994"/>
    <mergeCell ref="K1993:L1993"/>
    <mergeCell ref="M1991:N1991"/>
    <mergeCell ref="O1991:P1991"/>
    <mergeCell ref="A1992:B1992"/>
    <mergeCell ref="C1992:D1992"/>
    <mergeCell ref="E1992:J1992"/>
    <mergeCell ref="M1992:N1992"/>
    <mergeCell ref="O1992:P1992"/>
    <mergeCell ref="K1991:L1991"/>
    <mergeCell ref="K1992:L1992"/>
    <mergeCell ref="C1991:D1991"/>
    <mergeCell ref="M1989:N1989"/>
    <mergeCell ref="O1989:P1989"/>
    <mergeCell ref="M1990:N1990"/>
    <mergeCell ref="O1990:P1990"/>
    <mergeCell ref="C1989:J1989"/>
    <mergeCell ref="C1990:J1990"/>
    <mergeCell ref="K1989:L1989"/>
    <mergeCell ref="K1990:L1990"/>
    <mergeCell ref="M1987:N1987"/>
    <mergeCell ref="O1987:P1987"/>
    <mergeCell ref="C1988:D1988"/>
    <mergeCell ref="E1988:J1988"/>
    <mergeCell ref="M1988:N1988"/>
    <mergeCell ref="O1988:P1988"/>
    <mergeCell ref="K1987:L1987"/>
    <mergeCell ref="C1987:D1987"/>
    <mergeCell ref="E1987:J1987"/>
    <mergeCell ref="K1988:L1988"/>
    <mergeCell ref="M1985:N1985"/>
    <mergeCell ref="O1985:P1985"/>
    <mergeCell ref="C1986:D1986"/>
    <mergeCell ref="E1986:J1986"/>
    <mergeCell ref="M1986:N1986"/>
    <mergeCell ref="O1986:P1986"/>
    <mergeCell ref="K1985:L1985"/>
    <mergeCell ref="K1986:L1986"/>
    <mergeCell ref="C1985:D1985"/>
    <mergeCell ref="E1985:J1985"/>
    <mergeCell ref="M1983:N1983"/>
    <mergeCell ref="O1983:P1983"/>
    <mergeCell ref="C1984:D1984"/>
    <mergeCell ref="E1984:J1984"/>
    <mergeCell ref="M1984:N1984"/>
    <mergeCell ref="O1984:P1984"/>
    <mergeCell ref="C1983:D1983"/>
    <mergeCell ref="E1983:J1983"/>
    <mergeCell ref="K1983:L1983"/>
    <mergeCell ref="K1984:L1984"/>
    <mergeCell ref="M1981:N1981"/>
    <mergeCell ref="O1981:P1981"/>
    <mergeCell ref="C1982:D1982"/>
    <mergeCell ref="E1982:J1982"/>
    <mergeCell ref="M1982:N1982"/>
    <mergeCell ref="O1982:P1982"/>
    <mergeCell ref="K1981:L1981"/>
    <mergeCell ref="K1982:L1982"/>
    <mergeCell ref="M1979:N1979"/>
    <mergeCell ref="O1979:P1979"/>
    <mergeCell ref="C1980:D1980"/>
    <mergeCell ref="E1980:J1980"/>
    <mergeCell ref="M1980:N1980"/>
    <mergeCell ref="O1980:P1980"/>
    <mergeCell ref="K1979:L1979"/>
    <mergeCell ref="K1980:L1980"/>
    <mergeCell ref="M1977:N1977"/>
    <mergeCell ref="O1977:P1977"/>
    <mergeCell ref="M1978:N1978"/>
    <mergeCell ref="O1978:P1978"/>
    <mergeCell ref="K1977:L1977"/>
    <mergeCell ref="K1978:L1978"/>
    <mergeCell ref="M1975:N1975"/>
    <mergeCell ref="O1975:P1975"/>
    <mergeCell ref="C1976:D1976"/>
    <mergeCell ref="E1976:J1976"/>
    <mergeCell ref="M1976:N1976"/>
    <mergeCell ref="O1976:P1976"/>
    <mergeCell ref="K1975:L1975"/>
    <mergeCell ref="K1976:L1976"/>
    <mergeCell ref="C1975:D1975"/>
    <mergeCell ref="E1975:J1975"/>
    <mergeCell ref="M1973:N1973"/>
    <mergeCell ref="O1973:P1973"/>
    <mergeCell ref="A1974:B1974"/>
    <mergeCell ref="M1974:N1974"/>
    <mergeCell ref="O1974:P1974"/>
    <mergeCell ref="K1973:L1973"/>
    <mergeCell ref="K1974:L1974"/>
    <mergeCell ref="C1974:D1974"/>
    <mergeCell ref="E1974:J1974"/>
    <mergeCell ref="M1971:N1971"/>
    <mergeCell ref="O1971:P1971"/>
    <mergeCell ref="C1972:D1972"/>
    <mergeCell ref="E1972:J1972"/>
    <mergeCell ref="M1972:N1972"/>
    <mergeCell ref="O1972:P1972"/>
    <mergeCell ref="K1971:L1971"/>
    <mergeCell ref="K1972:L1972"/>
    <mergeCell ref="M1969:N1969"/>
    <mergeCell ref="O1969:P1969"/>
    <mergeCell ref="C1970:D1970"/>
    <mergeCell ref="E1970:J1970"/>
    <mergeCell ref="M1970:N1970"/>
    <mergeCell ref="O1970:P1970"/>
    <mergeCell ref="K1969:L1969"/>
    <mergeCell ref="K1970:L1970"/>
    <mergeCell ref="M1967:N1967"/>
    <mergeCell ref="O1967:P1967"/>
    <mergeCell ref="C1968:J1968"/>
    <mergeCell ref="M1968:N1968"/>
    <mergeCell ref="O1968:P1968"/>
    <mergeCell ref="K1967:L1967"/>
    <mergeCell ref="K1968:L1968"/>
    <mergeCell ref="C1967:D1967"/>
    <mergeCell ref="M1965:N1965"/>
    <mergeCell ref="O1965:P1965"/>
    <mergeCell ref="C1966:D1966"/>
    <mergeCell ref="E1966:J1966"/>
    <mergeCell ref="M1966:N1966"/>
    <mergeCell ref="O1966:P1966"/>
    <mergeCell ref="K1965:L1965"/>
    <mergeCell ref="K1966:L1966"/>
    <mergeCell ref="M1963:N1963"/>
    <mergeCell ref="O1963:P1963"/>
    <mergeCell ref="M1964:N1964"/>
    <mergeCell ref="O1964:P1964"/>
    <mergeCell ref="K1963:L1963"/>
    <mergeCell ref="K1964:L1964"/>
    <mergeCell ref="M1961:N1961"/>
    <mergeCell ref="O1961:P1961"/>
    <mergeCell ref="C1962:D1962"/>
    <mergeCell ref="E1962:J1962"/>
    <mergeCell ref="M1962:N1962"/>
    <mergeCell ref="O1962:P1962"/>
    <mergeCell ref="K1961:L1961"/>
    <mergeCell ref="K1962:L1962"/>
    <mergeCell ref="M1959:N1959"/>
    <mergeCell ref="O1959:P1959"/>
    <mergeCell ref="C1960:D1960"/>
    <mergeCell ref="E1960:J1960"/>
    <mergeCell ref="M1960:N1960"/>
    <mergeCell ref="O1960:P1960"/>
    <mergeCell ref="K1959:L1959"/>
    <mergeCell ref="K1960:L1960"/>
    <mergeCell ref="M1957:N1957"/>
    <mergeCell ref="O1957:P1957"/>
    <mergeCell ref="C1958:D1958"/>
    <mergeCell ref="E1958:J1958"/>
    <mergeCell ref="M1958:N1958"/>
    <mergeCell ref="O1958:P1958"/>
    <mergeCell ref="K1957:L1957"/>
    <mergeCell ref="K1958:L1958"/>
    <mergeCell ref="M1955:N1955"/>
    <mergeCell ref="O1955:P1955"/>
    <mergeCell ref="C1956:D1956"/>
    <mergeCell ref="E1956:J1956"/>
    <mergeCell ref="M1956:N1956"/>
    <mergeCell ref="O1956:P1956"/>
    <mergeCell ref="K1955:L1955"/>
    <mergeCell ref="K1956:L1956"/>
    <mergeCell ref="E1955:J1955"/>
    <mergeCell ref="M1953:N1953"/>
    <mergeCell ref="O1953:P1953"/>
    <mergeCell ref="C1954:D1954"/>
    <mergeCell ref="E1954:J1954"/>
    <mergeCell ref="M1954:N1954"/>
    <mergeCell ref="O1954:P1954"/>
    <mergeCell ref="K1953:L1953"/>
    <mergeCell ref="K1954:L1954"/>
    <mergeCell ref="E1953:J1953"/>
    <mergeCell ref="M1951:N1951"/>
    <mergeCell ref="O1951:P1951"/>
    <mergeCell ref="M1952:N1952"/>
    <mergeCell ref="O1952:P1952"/>
    <mergeCell ref="K1951:L1951"/>
    <mergeCell ref="K1952:L1952"/>
    <mergeCell ref="M1949:N1949"/>
    <mergeCell ref="O1949:P1949"/>
    <mergeCell ref="C1950:D1950"/>
    <mergeCell ref="E1950:J1950"/>
    <mergeCell ref="M1950:N1950"/>
    <mergeCell ref="O1950:P1950"/>
    <mergeCell ref="K1949:L1949"/>
    <mergeCell ref="K1950:L1950"/>
    <mergeCell ref="M1947:N1947"/>
    <mergeCell ref="O1947:P1947"/>
    <mergeCell ref="C1948:D1948"/>
    <mergeCell ref="E1948:J1948"/>
    <mergeCell ref="M1948:N1948"/>
    <mergeCell ref="O1948:P1948"/>
    <mergeCell ref="K1947:L1947"/>
    <mergeCell ref="K1948:L1948"/>
    <mergeCell ref="E1947:J1947"/>
    <mergeCell ref="M1945:N1945"/>
    <mergeCell ref="O1945:P1945"/>
    <mergeCell ref="A1946:B1946"/>
    <mergeCell ref="C1946:D1946"/>
    <mergeCell ref="E1946:J1946"/>
    <mergeCell ref="M1946:N1946"/>
    <mergeCell ref="O1946:P1946"/>
    <mergeCell ref="K1945:L1945"/>
    <mergeCell ref="K1946:L1946"/>
    <mergeCell ref="M1943:N1943"/>
    <mergeCell ref="O1943:P1943"/>
    <mergeCell ref="M1944:N1944"/>
    <mergeCell ref="O1944:P1944"/>
    <mergeCell ref="K1943:L1943"/>
    <mergeCell ref="K1944:L1944"/>
    <mergeCell ref="M1941:N1941"/>
    <mergeCell ref="O1941:P1941"/>
    <mergeCell ref="C1942:D1942"/>
    <mergeCell ref="E1942:J1942"/>
    <mergeCell ref="M1942:N1942"/>
    <mergeCell ref="O1942:P1942"/>
    <mergeCell ref="K1941:L1941"/>
    <mergeCell ref="K1942:L1942"/>
    <mergeCell ref="M1939:N1939"/>
    <mergeCell ref="O1939:P1939"/>
    <mergeCell ref="C1940:D1940"/>
    <mergeCell ref="E1940:J1940"/>
    <mergeCell ref="M1940:N1940"/>
    <mergeCell ref="O1940:P1940"/>
    <mergeCell ref="K1940:L1940"/>
    <mergeCell ref="C1939:D1939"/>
    <mergeCell ref="K1939:L1939"/>
    <mergeCell ref="M1937:N1937"/>
    <mergeCell ref="O1937:P1937"/>
    <mergeCell ref="M1938:N1938"/>
    <mergeCell ref="O1938:P1938"/>
    <mergeCell ref="C1938:D1938"/>
    <mergeCell ref="E1938:J1938"/>
    <mergeCell ref="K1937:L1937"/>
    <mergeCell ref="K1938:L1938"/>
    <mergeCell ref="M1935:N1935"/>
    <mergeCell ref="O1935:P1935"/>
    <mergeCell ref="C1936:D1936"/>
    <mergeCell ref="E1936:J1936"/>
    <mergeCell ref="M1936:N1936"/>
    <mergeCell ref="O1936:P1936"/>
    <mergeCell ref="E1935:J1935"/>
    <mergeCell ref="K1936:L1936"/>
    <mergeCell ref="M1933:N1933"/>
    <mergeCell ref="O1933:P1933"/>
    <mergeCell ref="C1934:D1934"/>
    <mergeCell ref="E1934:J1934"/>
    <mergeCell ref="M1934:N1934"/>
    <mergeCell ref="O1934:P1934"/>
    <mergeCell ref="E1933:J1933"/>
    <mergeCell ref="K1933:L1933"/>
    <mergeCell ref="M1931:N1931"/>
    <mergeCell ref="O1931:P1931"/>
    <mergeCell ref="M1932:N1932"/>
    <mergeCell ref="O1932:P1932"/>
    <mergeCell ref="K1932:L1932"/>
    <mergeCell ref="M1929:N1929"/>
    <mergeCell ref="O1929:P1929"/>
    <mergeCell ref="M1930:N1930"/>
    <mergeCell ref="O1930:P1930"/>
    <mergeCell ref="K1929:L1929"/>
    <mergeCell ref="M1927:N1927"/>
    <mergeCell ref="O1927:P1927"/>
    <mergeCell ref="C1928:D1928"/>
    <mergeCell ref="E1928:J1928"/>
    <mergeCell ref="M1928:N1928"/>
    <mergeCell ref="O1928:P1928"/>
    <mergeCell ref="K1927:L1927"/>
    <mergeCell ref="K1928:L1928"/>
    <mergeCell ref="M1925:N1925"/>
    <mergeCell ref="O1925:P1925"/>
    <mergeCell ref="M1926:N1926"/>
    <mergeCell ref="O1926:P1926"/>
    <mergeCell ref="K1925:L1925"/>
    <mergeCell ref="K1926:L1926"/>
    <mergeCell ref="E1925:J1925"/>
    <mergeCell ref="M1923:N1923"/>
    <mergeCell ref="O1923:P1923"/>
    <mergeCell ref="C1924:D1924"/>
    <mergeCell ref="E1924:J1924"/>
    <mergeCell ref="M1924:N1924"/>
    <mergeCell ref="O1924:P1924"/>
    <mergeCell ref="K1923:L1923"/>
    <mergeCell ref="K1924:L1924"/>
    <mergeCell ref="E1923:J1923"/>
    <mergeCell ref="M1921:N1921"/>
    <mergeCell ref="O1921:P1921"/>
    <mergeCell ref="C1922:D1922"/>
    <mergeCell ref="E1922:J1922"/>
    <mergeCell ref="M1922:N1922"/>
    <mergeCell ref="O1922:P1922"/>
    <mergeCell ref="K1921:L1921"/>
    <mergeCell ref="E1921:J1921"/>
    <mergeCell ref="K1922:L1922"/>
    <mergeCell ref="M1919:N1919"/>
    <mergeCell ref="O1919:P1919"/>
    <mergeCell ref="C1920:D1920"/>
    <mergeCell ref="E1920:J1920"/>
    <mergeCell ref="M1920:N1920"/>
    <mergeCell ref="O1920:P1920"/>
    <mergeCell ref="K1919:L1919"/>
    <mergeCell ref="K1920:L1920"/>
    <mergeCell ref="E1919:J1919"/>
    <mergeCell ref="M1917:N1917"/>
    <mergeCell ref="O1917:P1917"/>
    <mergeCell ref="C1918:D1918"/>
    <mergeCell ref="E1918:J1918"/>
    <mergeCell ref="M1918:N1918"/>
    <mergeCell ref="O1918:P1918"/>
    <mergeCell ref="K1918:L1918"/>
    <mergeCell ref="K1917:L1917"/>
    <mergeCell ref="E1917:J1917"/>
    <mergeCell ref="M1915:N1915"/>
    <mergeCell ref="O1915:P1915"/>
    <mergeCell ref="C1916:D1916"/>
    <mergeCell ref="E1916:J1916"/>
    <mergeCell ref="M1916:N1916"/>
    <mergeCell ref="O1916:P1916"/>
    <mergeCell ref="K1915:L1915"/>
    <mergeCell ref="K1916:L1916"/>
    <mergeCell ref="M1913:N1913"/>
    <mergeCell ref="O1913:P1913"/>
    <mergeCell ref="C1914:D1914"/>
    <mergeCell ref="E1914:J1914"/>
    <mergeCell ref="M1914:N1914"/>
    <mergeCell ref="O1914:P1914"/>
    <mergeCell ref="K1913:L1913"/>
    <mergeCell ref="K1914:L1914"/>
    <mergeCell ref="M1911:N1911"/>
    <mergeCell ref="O1911:P1911"/>
    <mergeCell ref="C1912:D1912"/>
    <mergeCell ref="E1912:J1912"/>
    <mergeCell ref="M1912:N1912"/>
    <mergeCell ref="O1912:P1912"/>
    <mergeCell ref="K1911:L1911"/>
    <mergeCell ref="K1912:L1912"/>
    <mergeCell ref="E1911:J1911"/>
    <mergeCell ref="M1909:N1909"/>
    <mergeCell ref="O1909:P1909"/>
    <mergeCell ref="C1910:D1910"/>
    <mergeCell ref="E1910:J1910"/>
    <mergeCell ref="M1910:N1910"/>
    <mergeCell ref="O1910:P1910"/>
    <mergeCell ref="K1909:L1909"/>
    <mergeCell ref="E1909:J1909"/>
    <mergeCell ref="K1910:L1910"/>
    <mergeCell ref="M1907:N1907"/>
    <mergeCell ref="O1907:P1907"/>
    <mergeCell ref="A1908:B1908"/>
    <mergeCell ref="C1908:D1908"/>
    <mergeCell ref="E1908:J1908"/>
    <mergeCell ref="M1908:N1908"/>
    <mergeCell ref="O1908:P1908"/>
    <mergeCell ref="K1907:L1907"/>
    <mergeCell ref="K1908:L1908"/>
    <mergeCell ref="E1907:J1907"/>
    <mergeCell ref="M1905:N1905"/>
    <mergeCell ref="O1905:P1905"/>
    <mergeCell ref="C1906:D1906"/>
    <mergeCell ref="E1906:J1906"/>
    <mergeCell ref="M1906:N1906"/>
    <mergeCell ref="O1906:P1906"/>
    <mergeCell ref="K1905:L1905"/>
    <mergeCell ref="K1906:L1906"/>
    <mergeCell ref="C1905:D1905"/>
    <mergeCell ref="E1905:J1905"/>
    <mergeCell ref="M1903:N1903"/>
    <mergeCell ref="O1903:P1903"/>
    <mergeCell ref="C1904:D1904"/>
    <mergeCell ref="E1904:J1904"/>
    <mergeCell ref="M1904:N1904"/>
    <mergeCell ref="O1904:P1904"/>
    <mergeCell ref="K1903:L1903"/>
    <mergeCell ref="C1903:D1903"/>
    <mergeCell ref="K1904:L1904"/>
    <mergeCell ref="E1903:J1903"/>
    <mergeCell ref="M1901:N1901"/>
    <mergeCell ref="O1901:P1901"/>
    <mergeCell ref="C1902:D1902"/>
    <mergeCell ref="E1902:J1902"/>
    <mergeCell ref="M1902:N1902"/>
    <mergeCell ref="O1902:P1902"/>
    <mergeCell ref="K1901:L1901"/>
    <mergeCell ref="K1902:L1902"/>
    <mergeCell ref="C1901:D1901"/>
    <mergeCell ref="E1901:J1901"/>
    <mergeCell ref="C1900:D1900"/>
    <mergeCell ref="E1900:J1900"/>
    <mergeCell ref="M1900:N1900"/>
    <mergeCell ref="O1900:P1900"/>
    <mergeCell ref="K1899:L1899"/>
    <mergeCell ref="K1900:L1900"/>
    <mergeCell ref="M1898:N1898"/>
    <mergeCell ref="O1898:P1898"/>
    <mergeCell ref="K1897:L1897"/>
    <mergeCell ref="K1898:L1898"/>
    <mergeCell ref="M1899:N1899"/>
    <mergeCell ref="O1899:P1899"/>
    <mergeCell ref="M1896:N1896"/>
    <mergeCell ref="O1896:P1896"/>
    <mergeCell ref="K1896:L1896"/>
    <mergeCell ref="M1897:N1897"/>
    <mergeCell ref="O1897:P1897"/>
    <mergeCell ref="C1894:D1894"/>
    <mergeCell ref="E1894:J1894"/>
    <mergeCell ref="M1894:N1894"/>
    <mergeCell ref="O1894:P1894"/>
    <mergeCell ref="M1895:N1895"/>
    <mergeCell ref="O1895:P1895"/>
    <mergeCell ref="E1892:J1892"/>
    <mergeCell ref="M1892:N1892"/>
    <mergeCell ref="O1892:P1892"/>
    <mergeCell ref="M1893:N1893"/>
    <mergeCell ref="O1893:P1893"/>
    <mergeCell ref="M1891:N1891"/>
    <mergeCell ref="O1891:P1891"/>
    <mergeCell ref="M1889:N1889"/>
    <mergeCell ref="O1889:P1889"/>
    <mergeCell ref="K1889:L1889"/>
    <mergeCell ref="K1891:L1891"/>
    <mergeCell ref="E1890:J1890"/>
    <mergeCell ref="M1890:N1890"/>
    <mergeCell ref="O1890:P1890"/>
    <mergeCell ref="M1887:N1887"/>
    <mergeCell ref="O1887:P1887"/>
    <mergeCell ref="M1888:N1888"/>
    <mergeCell ref="O1888:P1888"/>
    <mergeCell ref="K1887:L1887"/>
    <mergeCell ref="K1890:L1890"/>
    <mergeCell ref="K1888:L1888"/>
    <mergeCell ref="C1887:D1887"/>
    <mergeCell ref="M1885:N1885"/>
    <mergeCell ref="O1885:P1885"/>
    <mergeCell ref="A1886:B1886"/>
    <mergeCell ref="C1886:D1886"/>
    <mergeCell ref="E1886:J1886"/>
    <mergeCell ref="M1886:N1886"/>
    <mergeCell ref="O1886:P1886"/>
    <mergeCell ref="K1886:L1886"/>
    <mergeCell ref="K1885:L1885"/>
    <mergeCell ref="M1883:N1883"/>
    <mergeCell ref="O1883:P1883"/>
    <mergeCell ref="C1884:D1884"/>
    <mergeCell ref="E1884:J1884"/>
    <mergeCell ref="M1884:N1884"/>
    <mergeCell ref="O1884:P1884"/>
    <mergeCell ref="E1883:J1883"/>
    <mergeCell ref="K1883:L1883"/>
    <mergeCell ref="K1884:L1884"/>
    <mergeCell ref="M1881:N1881"/>
    <mergeCell ref="O1881:P1881"/>
    <mergeCell ref="C1882:D1882"/>
    <mergeCell ref="E1882:J1882"/>
    <mergeCell ref="M1882:N1882"/>
    <mergeCell ref="O1882:P1882"/>
    <mergeCell ref="K1881:L1881"/>
    <mergeCell ref="K1882:L1882"/>
    <mergeCell ref="E1881:J1881"/>
    <mergeCell ref="M1879:N1879"/>
    <mergeCell ref="O1879:P1879"/>
    <mergeCell ref="C1880:D1880"/>
    <mergeCell ref="E1880:J1880"/>
    <mergeCell ref="M1880:N1880"/>
    <mergeCell ref="O1880:P1880"/>
    <mergeCell ref="K1879:L1879"/>
    <mergeCell ref="K1880:L1880"/>
    <mergeCell ref="C1879:J1879"/>
    <mergeCell ref="M1877:N1877"/>
    <mergeCell ref="O1877:P1877"/>
    <mergeCell ref="A1878:B1878"/>
    <mergeCell ref="M1878:N1878"/>
    <mergeCell ref="O1878:P1878"/>
    <mergeCell ref="K1877:L1877"/>
    <mergeCell ref="K1878:L1878"/>
    <mergeCell ref="E1877:J1877"/>
    <mergeCell ref="C1878:J1878"/>
    <mergeCell ref="M1875:N1875"/>
    <mergeCell ref="O1875:P1875"/>
    <mergeCell ref="C1876:D1876"/>
    <mergeCell ref="E1876:J1876"/>
    <mergeCell ref="M1876:N1876"/>
    <mergeCell ref="O1876:P1876"/>
    <mergeCell ref="K1875:L1875"/>
    <mergeCell ref="K1876:L1876"/>
    <mergeCell ref="M1873:N1873"/>
    <mergeCell ref="O1873:P1873"/>
    <mergeCell ref="C1874:D1874"/>
    <mergeCell ref="E1874:J1874"/>
    <mergeCell ref="M1874:N1874"/>
    <mergeCell ref="O1874:P1874"/>
    <mergeCell ref="K1873:L1873"/>
    <mergeCell ref="K1874:L1874"/>
    <mergeCell ref="M1871:N1871"/>
    <mergeCell ref="O1871:P1871"/>
    <mergeCell ref="C1872:D1872"/>
    <mergeCell ref="E1872:J1872"/>
    <mergeCell ref="M1872:N1872"/>
    <mergeCell ref="O1872:P1872"/>
    <mergeCell ref="K1871:L1871"/>
    <mergeCell ref="K1872:L1872"/>
    <mergeCell ref="C1871:J1871"/>
    <mergeCell ref="M1869:N1869"/>
    <mergeCell ref="O1869:P1869"/>
    <mergeCell ref="M1870:N1870"/>
    <mergeCell ref="O1870:P1870"/>
    <mergeCell ref="K1869:L1869"/>
    <mergeCell ref="K1870:L1870"/>
    <mergeCell ref="M1867:N1867"/>
    <mergeCell ref="O1867:P1867"/>
    <mergeCell ref="C1868:D1868"/>
    <mergeCell ref="E1868:J1868"/>
    <mergeCell ref="M1868:N1868"/>
    <mergeCell ref="O1868:P1868"/>
    <mergeCell ref="K1867:L1867"/>
    <mergeCell ref="K1868:L1868"/>
    <mergeCell ref="C1867:D1867"/>
    <mergeCell ref="E1867:J1867"/>
    <mergeCell ref="M1865:N1865"/>
    <mergeCell ref="O1865:P1865"/>
    <mergeCell ref="M1866:N1866"/>
    <mergeCell ref="O1866:P1866"/>
    <mergeCell ref="K1865:L1865"/>
    <mergeCell ref="K1866:L1866"/>
    <mergeCell ref="M1863:N1863"/>
    <mergeCell ref="O1863:P1863"/>
    <mergeCell ref="C1864:D1864"/>
    <mergeCell ref="E1864:J1864"/>
    <mergeCell ref="M1864:N1864"/>
    <mergeCell ref="O1864:P1864"/>
    <mergeCell ref="K1863:L1863"/>
    <mergeCell ref="K1864:L1864"/>
    <mergeCell ref="M1861:N1861"/>
    <mergeCell ref="O1861:P1861"/>
    <mergeCell ref="C1862:D1862"/>
    <mergeCell ref="E1862:J1862"/>
    <mergeCell ref="M1862:N1862"/>
    <mergeCell ref="O1862:P1862"/>
    <mergeCell ref="K1861:L1861"/>
    <mergeCell ref="K1862:L1862"/>
    <mergeCell ref="M1859:N1859"/>
    <mergeCell ref="O1859:P1859"/>
    <mergeCell ref="M1860:N1860"/>
    <mergeCell ref="O1860:P1860"/>
    <mergeCell ref="K1860:L1860"/>
    <mergeCell ref="C1859:J1859"/>
    <mergeCell ref="K1859:L1859"/>
    <mergeCell ref="M1857:N1857"/>
    <mergeCell ref="O1857:P1857"/>
    <mergeCell ref="C1858:D1858"/>
    <mergeCell ref="E1858:J1858"/>
    <mergeCell ref="M1858:N1858"/>
    <mergeCell ref="O1858:P1858"/>
    <mergeCell ref="C1857:D1857"/>
    <mergeCell ref="E1857:J1857"/>
    <mergeCell ref="K1857:L1857"/>
    <mergeCell ref="K1858:L1858"/>
    <mergeCell ref="M1855:N1855"/>
    <mergeCell ref="O1855:P1855"/>
    <mergeCell ref="M1856:N1856"/>
    <mergeCell ref="O1856:P1856"/>
    <mergeCell ref="K1855:L1855"/>
    <mergeCell ref="C1856:D1856"/>
    <mergeCell ref="E1856:J1856"/>
    <mergeCell ref="K1856:L1856"/>
    <mergeCell ref="M1853:N1853"/>
    <mergeCell ref="O1853:P1853"/>
    <mergeCell ref="C1854:D1854"/>
    <mergeCell ref="E1854:J1854"/>
    <mergeCell ref="M1854:N1854"/>
    <mergeCell ref="O1854:P1854"/>
    <mergeCell ref="K1853:L1853"/>
    <mergeCell ref="K1854:L1854"/>
    <mergeCell ref="C1853:D1853"/>
    <mergeCell ref="E1853:J1853"/>
    <mergeCell ref="M1851:N1851"/>
    <mergeCell ref="O1851:P1851"/>
    <mergeCell ref="C1852:D1852"/>
    <mergeCell ref="E1852:J1852"/>
    <mergeCell ref="M1852:N1852"/>
    <mergeCell ref="O1852:P1852"/>
    <mergeCell ref="C1851:J1851"/>
    <mergeCell ref="K1851:L1851"/>
    <mergeCell ref="K1852:L1852"/>
    <mergeCell ref="M1849:N1849"/>
    <mergeCell ref="O1849:P1849"/>
    <mergeCell ref="M1850:N1850"/>
    <mergeCell ref="O1850:P1850"/>
    <mergeCell ref="K1849:L1849"/>
    <mergeCell ref="C1849:D1849"/>
    <mergeCell ref="M1847:N1847"/>
    <mergeCell ref="O1847:P1847"/>
    <mergeCell ref="C1848:D1848"/>
    <mergeCell ref="E1848:J1848"/>
    <mergeCell ref="M1848:N1848"/>
    <mergeCell ref="O1848:P1848"/>
    <mergeCell ref="K1847:L1847"/>
    <mergeCell ref="K1848:L1848"/>
    <mergeCell ref="M1845:N1845"/>
    <mergeCell ref="O1845:P1845"/>
    <mergeCell ref="C1846:D1846"/>
    <mergeCell ref="E1846:J1846"/>
    <mergeCell ref="M1846:N1846"/>
    <mergeCell ref="O1846:P1846"/>
    <mergeCell ref="K1845:L1845"/>
    <mergeCell ref="K1846:L1846"/>
    <mergeCell ref="M1843:N1843"/>
    <mergeCell ref="O1843:P1843"/>
    <mergeCell ref="C1844:D1844"/>
    <mergeCell ref="E1844:J1844"/>
    <mergeCell ref="M1844:N1844"/>
    <mergeCell ref="O1844:P1844"/>
    <mergeCell ref="K1843:L1843"/>
    <mergeCell ref="K1844:L1844"/>
    <mergeCell ref="M1841:N1841"/>
    <mergeCell ref="O1841:P1841"/>
    <mergeCell ref="C1842:D1842"/>
    <mergeCell ref="E1842:J1842"/>
    <mergeCell ref="M1842:N1842"/>
    <mergeCell ref="O1842:P1842"/>
    <mergeCell ref="K1841:L1841"/>
    <mergeCell ref="K1842:L1842"/>
    <mergeCell ref="M1839:N1839"/>
    <mergeCell ref="O1839:P1839"/>
    <mergeCell ref="M1840:N1840"/>
    <mergeCell ref="O1840:P1840"/>
    <mergeCell ref="K1840:L1840"/>
    <mergeCell ref="C1840:D1840"/>
    <mergeCell ref="E1840:J1840"/>
    <mergeCell ref="K1839:L1839"/>
    <mergeCell ref="E1839:J1839"/>
    <mergeCell ref="M1837:N1837"/>
    <mergeCell ref="O1837:P1837"/>
    <mergeCell ref="A1838:B1838"/>
    <mergeCell ref="C1838:D1838"/>
    <mergeCell ref="E1838:J1838"/>
    <mergeCell ref="M1838:N1838"/>
    <mergeCell ref="O1838:P1838"/>
    <mergeCell ref="K1837:L1837"/>
    <mergeCell ref="K1838:L1838"/>
    <mergeCell ref="M1835:N1835"/>
    <mergeCell ref="O1835:P1835"/>
    <mergeCell ref="C1836:D1836"/>
    <mergeCell ref="E1836:J1836"/>
    <mergeCell ref="M1836:N1836"/>
    <mergeCell ref="O1836:P1836"/>
    <mergeCell ref="K1835:L1835"/>
    <mergeCell ref="K1836:L1836"/>
    <mergeCell ref="E1835:J1835"/>
    <mergeCell ref="M1833:N1833"/>
    <mergeCell ref="O1833:P1833"/>
    <mergeCell ref="C1834:D1834"/>
    <mergeCell ref="E1834:J1834"/>
    <mergeCell ref="M1834:N1834"/>
    <mergeCell ref="O1834:P1834"/>
    <mergeCell ref="K1833:L1833"/>
    <mergeCell ref="K1834:L1834"/>
    <mergeCell ref="M1831:N1831"/>
    <mergeCell ref="O1831:P1831"/>
    <mergeCell ref="C1832:D1832"/>
    <mergeCell ref="E1832:J1832"/>
    <mergeCell ref="M1832:N1832"/>
    <mergeCell ref="O1832:P1832"/>
    <mergeCell ref="K1832:L1832"/>
    <mergeCell ref="K1831:L1831"/>
    <mergeCell ref="M1829:N1829"/>
    <mergeCell ref="O1829:P1829"/>
    <mergeCell ref="C1830:D1830"/>
    <mergeCell ref="E1830:J1830"/>
    <mergeCell ref="M1830:N1830"/>
    <mergeCell ref="O1830:P1830"/>
    <mergeCell ref="K1829:L1829"/>
    <mergeCell ref="K1830:L1830"/>
    <mergeCell ref="M1827:N1827"/>
    <mergeCell ref="O1827:P1827"/>
    <mergeCell ref="A1828:B1828"/>
    <mergeCell ref="C1828:D1828"/>
    <mergeCell ref="E1828:J1828"/>
    <mergeCell ref="M1828:N1828"/>
    <mergeCell ref="O1828:P1828"/>
    <mergeCell ref="K1827:L1827"/>
    <mergeCell ref="K1828:L1828"/>
    <mergeCell ref="M1825:N1825"/>
    <mergeCell ref="O1825:P1825"/>
    <mergeCell ref="C1826:D1826"/>
    <mergeCell ref="E1826:J1826"/>
    <mergeCell ref="M1826:N1826"/>
    <mergeCell ref="O1826:P1826"/>
    <mergeCell ref="K1825:L1825"/>
    <mergeCell ref="K1826:L1826"/>
    <mergeCell ref="M1823:N1823"/>
    <mergeCell ref="O1823:P1823"/>
    <mergeCell ref="C1824:D1824"/>
    <mergeCell ref="E1824:J1824"/>
    <mergeCell ref="M1824:N1824"/>
    <mergeCell ref="O1824:P1824"/>
    <mergeCell ref="K1823:L1823"/>
    <mergeCell ref="K1824:L1824"/>
    <mergeCell ref="M1821:N1821"/>
    <mergeCell ref="O1821:P1821"/>
    <mergeCell ref="C1822:D1822"/>
    <mergeCell ref="E1822:J1822"/>
    <mergeCell ref="M1822:N1822"/>
    <mergeCell ref="O1822:P1822"/>
    <mergeCell ref="K1821:L1821"/>
    <mergeCell ref="K1822:L1822"/>
    <mergeCell ref="M1819:N1819"/>
    <mergeCell ref="O1819:P1819"/>
    <mergeCell ref="C1820:D1820"/>
    <mergeCell ref="E1820:J1820"/>
    <mergeCell ref="M1820:N1820"/>
    <mergeCell ref="O1820:P1820"/>
    <mergeCell ref="K1819:L1819"/>
    <mergeCell ref="K1820:L1820"/>
    <mergeCell ref="M1817:N1817"/>
    <mergeCell ref="O1817:P1817"/>
    <mergeCell ref="C1818:D1818"/>
    <mergeCell ref="E1818:J1818"/>
    <mergeCell ref="M1818:N1818"/>
    <mergeCell ref="O1818:P1818"/>
    <mergeCell ref="K1817:L1817"/>
    <mergeCell ref="K1818:L1818"/>
    <mergeCell ref="M1815:N1815"/>
    <mergeCell ref="O1815:P1815"/>
    <mergeCell ref="M1816:N1816"/>
    <mergeCell ref="O1816:P1816"/>
    <mergeCell ref="K1815:L1815"/>
    <mergeCell ref="K1816:L1816"/>
    <mergeCell ref="M1813:N1813"/>
    <mergeCell ref="O1813:P1813"/>
    <mergeCell ref="M1814:N1814"/>
    <mergeCell ref="O1814:P1814"/>
    <mergeCell ref="K1814:L1814"/>
    <mergeCell ref="M1811:N1811"/>
    <mergeCell ref="O1811:P1811"/>
    <mergeCell ref="M1812:N1812"/>
    <mergeCell ref="O1812:P1812"/>
    <mergeCell ref="K1811:L1811"/>
    <mergeCell ref="M1809:N1809"/>
    <mergeCell ref="O1809:P1809"/>
    <mergeCell ref="A1810:B1810"/>
    <mergeCell ref="C1810:D1810"/>
    <mergeCell ref="E1810:J1810"/>
    <mergeCell ref="M1810:N1810"/>
    <mergeCell ref="O1810:P1810"/>
    <mergeCell ref="K1809:L1809"/>
    <mergeCell ref="C1809:D1809"/>
    <mergeCell ref="K1810:L1810"/>
    <mergeCell ref="M1807:N1807"/>
    <mergeCell ref="O1807:P1807"/>
    <mergeCell ref="M1808:N1808"/>
    <mergeCell ref="O1808:P1808"/>
    <mergeCell ref="K1807:L1807"/>
    <mergeCell ref="K1808:L1808"/>
    <mergeCell ref="M1805:N1805"/>
    <mergeCell ref="O1805:P1805"/>
    <mergeCell ref="C1806:D1806"/>
    <mergeCell ref="E1806:J1806"/>
    <mergeCell ref="M1806:N1806"/>
    <mergeCell ref="O1806:P1806"/>
    <mergeCell ref="K1806:L1806"/>
    <mergeCell ref="E1805:J1805"/>
    <mergeCell ref="K1805:L1805"/>
    <mergeCell ref="M1803:N1803"/>
    <mergeCell ref="O1803:P1803"/>
    <mergeCell ref="M1804:N1804"/>
    <mergeCell ref="O1804:P1804"/>
    <mergeCell ref="C1803:D1803"/>
    <mergeCell ref="E1803:J1803"/>
    <mergeCell ref="C1804:D1804"/>
    <mergeCell ref="E1804:J1804"/>
    <mergeCell ref="K1803:L1803"/>
    <mergeCell ref="K1804:L1804"/>
    <mergeCell ref="M1801:N1801"/>
    <mergeCell ref="O1801:P1801"/>
    <mergeCell ref="M1802:N1802"/>
    <mergeCell ref="O1802:P1802"/>
    <mergeCell ref="K1801:L1801"/>
    <mergeCell ref="M1799:N1799"/>
    <mergeCell ref="O1799:P1799"/>
    <mergeCell ref="K1802:L1802"/>
    <mergeCell ref="E1800:J1800"/>
    <mergeCell ref="M1800:N1800"/>
    <mergeCell ref="O1800:P1800"/>
    <mergeCell ref="K1799:L1799"/>
    <mergeCell ref="K1800:L1800"/>
    <mergeCell ref="E1799:J1799"/>
    <mergeCell ref="M1797:N1797"/>
    <mergeCell ref="O1797:P1797"/>
    <mergeCell ref="C1798:D1798"/>
    <mergeCell ref="E1798:J1798"/>
    <mergeCell ref="M1798:N1798"/>
    <mergeCell ref="O1798:P1798"/>
    <mergeCell ref="K1797:L1797"/>
    <mergeCell ref="K1798:L1798"/>
    <mergeCell ref="C1797:D1797"/>
    <mergeCell ref="E1797:J1797"/>
    <mergeCell ref="M1795:N1795"/>
    <mergeCell ref="O1795:P1795"/>
    <mergeCell ref="C1796:D1796"/>
    <mergeCell ref="E1796:J1796"/>
    <mergeCell ref="M1796:N1796"/>
    <mergeCell ref="O1796:P1796"/>
    <mergeCell ref="C1795:D1795"/>
    <mergeCell ref="E1795:J1795"/>
    <mergeCell ref="K1795:L1795"/>
    <mergeCell ref="K1796:L1796"/>
    <mergeCell ref="M1793:N1793"/>
    <mergeCell ref="O1793:P1793"/>
    <mergeCell ref="C1794:D1794"/>
    <mergeCell ref="E1794:J1794"/>
    <mergeCell ref="M1794:N1794"/>
    <mergeCell ref="O1794:P1794"/>
    <mergeCell ref="K1793:L1793"/>
    <mergeCell ref="K1794:L1794"/>
    <mergeCell ref="C1793:D1793"/>
    <mergeCell ref="E1793:J1793"/>
    <mergeCell ref="M1791:N1791"/>
    <mergeCell ref="O1791:P1791"/>
    <mergeCell ref="M1792:N1792"/>
    <mergeCell ref="O1792:P1792"/>
    <mergeCell ref="K1791:L1791"/>
    <mergeCell ref="K1792:L1792"/>
    <mergeCell ref="M1789:N1789"/>
    <mergeCell ref="O1789:P1789"/>
    <mergeCell ref="C1790:D1790"/>
    <mergeCell ref="E1790:J1790"/>
    <mergeCell ref="M1790:N1790"/>
    <mergeCell ref="O1790:P1790"/>
    <mergeCell ref="K1789:L1789"/>
    <mergeCell ref="K1790:L1790"/>
    <mergeCell ref="C1789:D1789"/>
    <mergeCell ref="E1789:J1789"/>
    <mergeCell ref="M1787:N1787"/>
    <mergeCell ref="O1787:P1787"/>
    <mergeCell ref="C1788:D1788"/>
    <mergeCell ref="E1788:J1788"/>
    <mergeCell ref="M1788:N1788"/>
    <mergeCell ref="O1788:P1788"/>
    <mergeCell ref="K1787:L1787"/>
    <mergeCell ref="K1788:L1788"/>
    <mergeCell ref="E1787:J1787"/>
    <mergeCell ref="M1785:N1785"/>
    <mergeCell ref="O1785:P1785"/>
    <mergeCell ref="M1786:N1786"/>
    <mergeCell ref="O1786:P1786"/>
    <mergeCell ref="K1785:L1785"/>
    <mergeCell ref="K1786:L1786"/>
    <mergeCell ref="M1783:N1783"/>
    <mergeCell ref="O1783:P1783"/>
    <mergeCell ref="C1784:D1784"/>
    <mergeCell ref="E1784:J1784"/>
    <mergeCell ref="M1784:N1784"/>
    <mergeCell ref="O1784:P1784"/>
    <mergeCell ref="K1783:L1783"/>
    <mergeCell ref="K1784:L1784"/>
    <mergeCell ref="M1781:N1781"/>
    <mergeCell ref="O1781:P1781"/>
    <mergeCell ref="M1782:N1782"/>
    <mergeCell ref="O1782:P1782"/>
    <mergeCell ref="K1781:L1781"/>
    <mergeCell ref="K1782:L1782"/>
    <mergeCell ref="M1779:N1779"/>
    <mergeCell ref="O1779:P1779"/>
    <mergeCell ref="C1780:D1780"/>
    <mergeCell ref="E1780:J1780"/>
    <mergeCell ref="M1780:N1780"/>
    <mergeCell ref="O1780:P1780"/>
    <mergeCell ref="K1779:L1779"/>
    <mergeCell ref="K1780:L1780"/>
    <mergeCell ref="E1779:J1779"/>
    <mergeCell ref="M1777:N1777"/>
    <mergeCell ref="O1777:P1777"/>
    <mergeCell ref="C1778:D1778"/>
    <mergeCell ref="E1778:J1778"/>
    <mergeCell ref="M1778:N1778"/>
    <mergeCell ref="O1778:P1778"/>
    <mergeCell ref="K1778:L1778"/>
    <mergeCell ref="M1775:N1775"/>
    <mergeCell ref="O1775:P1775"/>
    <mergeCell ref="A1776:B1776"/>
    <mergeCell ref="C1776:D1776"/>
    <mergeCell ref="E1776:J1776"/>
    <mergeCell ref="M1776:N1776"/>
    <mergeCell ref="O1776:P1776"/>
    <mergeCell ref="C1775:D1775"/>
    <mergeCell ref="E1775:J1775"/>
    <mergeCell ref="M1773:N1773"/>
    <mergeCell ref="O1773:P1773"/>
    <mergeCell ref="M1774:N1774"/>
    <mergeCell ref="O1774:P1774"/>
    <mergeCell ref="K1773:L1773"/>
    <mergeCell ref="K1774:L1774"/>
    <mergeCell ref="M1771:N1771"/>
    <mergeCell ref="O1771:P1771"/>
    <mergeCell ref="C1772:D1772"/>
    <mergeCell ref="E1772:J1772"/>
    <mergeCell ref="M1772:N1772"/>
    <mergeCell ref="O1772:P1772"/>
    <mergeCell ref="K1771:L1771"/>
    <mergeCell ref="K1772:L1772"/>
    <mergeCell ref="C1771:D1771"/>
    <mergeCell ref="E1771:J1771"/>
    <mergeCell ref="M1769:N1769"/>
    <mergeCell ref="O1769:P1769"/>
    <mergeCell ref="M1770:N1770"/>
    <mergeCell ref="O1770:P1770"/>
    <mergeCell ref="K1769:L1769"/>
    <mergeCell ref="K1770:L1770"/>
    <mergeCell ref="A1768:B1768"/>
    <mergeCell ref="C1768:D1768"/>
    <mergeCell ref="E1768:J1768"/>
    <mergeCell ref="M1768:N1768"/>
    <mergeCell ref="O1768:P1768"/>
    <mergeCell ref="K1768:L1768"/>
    <mergeCell ref="M1766:N1766"/>
    <mergeCell ref="O1766:P1766"/>
    <mergeCell ref="A1767:B1767"/>
    <mergeCell ref="C1767:D1767"/>
    <mergeCell ref="E1767:J1767"/>
    <mergeCell ref="M1767:N1767"/>
    <mergeCell ref="O1767:P1767"/>
    <mergeCell ref="K1767:L1767"/>
    <mergeCell ref="M1764:N1764"/>
    <mergeCell ref="O1764:P1764"/>
    <mergeCell ref="K1763:L1763"/>
    <mergeCell ref="E1765:J1765"/>
    <mergeCell ref="M1765:N1765"/>
    <mergeCell ref="O1765:P1765"/>
    <mergeCell ref="K1764:L1764"/>
    <mergeCell ref="K1765:L1765"/>
    <mergeCell ref="M1762:N1762"/>
    <mergeCell ref="O1762:P1762"/>
    <mergeCell ref="K1762:L1762"/>
    <mergeCell ref="M1763:N1763"/>
    <mergeCell ref="O1763:P1763"/>
    <mergeCell ref="E1760:J1760"/>
    <mergeCell ref="M1760:N1760"/>
    <mergeCell ref="O1760:P1760"/>
    <mergeCell ref="M1761:N1761"/>
    <mergeCell ref="O1761:P1761"/>
    <mergeCell ref="M1758:N1758"/>
    <mergeCell ref="O1758:P1758"/>
    <mergeCell ref="A1759:B1759"/>
    <mergeCell ref="C1759:D1759"/>
    <mergeCell ref="E1759:J1759"/>
    <mergeCell ref="M1759:N1759"/>
    <mergeCell ref="O1759:P1759"/>
    <mergeCell ref="K1758:L1758"/>
    <mergeCell ref="K1759:L1759"/>
    <mergeCell ref="M1756:N1756"/>
    <mergeCell ref="O1756:P1756"/>
    <mergeCell ref="M1757:N1757"/>
    <mergeCell ref="O1757:P1757"/>
    <mergeCell ref="K1757:L1757"/>
    <mergeCell ref="C1756:J1756"/>
    <mergeCell ref="K1756:L1756"/>
    <mergeCell ref="M1754:N1754"/>
    <mergeCell ref="O1754:P1754"/>
    <mergeCell ref="C1755:D1755"/>
    <mergeCell ref="E1755:J1755"/>
    <mergeCell ref="M1755:N1755"/>
    <mergeCell ref="O1755:P1755"/>
    <mergeCell ref="K1754:L1754"/>
    <mergeCell ref="K1755:L1755"/>
    <mergeCell ref="E1754:J1754"/>
    <mergeCell ref="M1752:N1752"/>
    <mergeCell ref="O1752:P1752"/>
    <mergeCell ref="M1753:N1753"/>
    <mergeCell ref="O1753:P1753"/>
    <mergeCell ref="E1752:J1752"/>
    <mergeCell ref="K1752:L1752"/>
    <mergeCell ref="K1753:L1753"/>
    <mergeCell ref="M1750:N1750"/>
    <mergeCell ref="O1750:P1750"/>
    <mergeCell ref="C1751:D1751"/>
    <mergeCell ref="E1751:J1751"/>
    <mergeCell ref="M1751:N1751"/>
    <mergeCell ref="O1751:P1751"/>
    <mergeCell ref="K1750:L1750"/>
    <mergeCell ref="K1751:L1751"/>
    <mergeCell ref="M1748:N1748"/>
    <mergeCell ref="O1748:P1748"/>
    <mergeCell ref="C1749:J1749"/>
    <mergeCell ref="M1749:N1749"/>
    <mergeCell ref="O1749:P1749"/>
    <mergeCell ref="K1748:L1748"/>
    <mergeCell ref="K1749:L1749"/>
    <mergeCell ref="M1747:N1747"/>
    <mergeCell ref="O1747:P1747"/>
    <mergeCell ref="M1745:N1745"/>
    <mergeCell ref="O1745:P1745"/>
    <mergeCell ref="M1746:N1746"/>
    <mergeCell ref="O1746:P1746"/>
    <mergeCell ref="M1743:N1743"/>
    <mergeCell ref="O1743:P1743"/>
    <mergeCell ref="M1744:N1744"/>
    <mergeCell ref="O1744:P1744"/>
    <mergeCell ref="K1743:L1743"/>
    <mergeCell ref="K1744:L1744"/>
    <mergeCell ref="M1741:N1741"/>
    <mergeCell ref="O1741:P1741"/>
    <mergeCell ref="M1742:N1742"/>
    <mergeCell ref="O1742:P1742"/>
    <mergeCell ref="K1742:L1742"/>
    <mergeCell ref="C1741:J1741"/>
    <mergeCell ref="K1741:L1741"/>
    <mergeCell ref="M1739:N1739"/>
    <mergeCell ref="O1739:P1739"/>
    <mergeCell ref="M1740:N1740"/>
    <mergeCell ref="O1740:P1740"/>
    <mergeCell ref="C1739:J1739"/>
    <mergeCell ref="C1740:J1740"/>
    <mergeCell ref="K1739:L1739"/>
    <mergeCell ref="K1740:L1740"/>
    <mergeCell ref="M1737:N1737"/>
    <mergeCell ref="O1737:P1737"/>
    <mergeCell ref="M1738:N1738"/>
    <mergeCell ref="O1738:P1738"/>
    <mergeCell ref="K1737:L1737"/>
    <mergeCell ref="K1738:L1738"/>
    <mergeCell ref="M1735:N1735"/>
    <mergeCell ref="O1735:P1735"/>
    <mergeCell ref="M1736:N1736"/>
    <mergeCell ref="O1736:P1736"/>
    <mergeCell ref="C1736:J1736"/>
    <mergeCell ref="M1733:N1733"/>
    <mergeCell ref="O1733:P1733"/>
    <mergeCell ref="K1735:L1735"/>
    <mergeCell ref="K1736:L1736"/>
    <mergeCell ref="M1734:N1734"/>
    <mergeCell ref="O1734:P1734"/>
    <mergeCell ref="K1733:L1733"/>
    <mergeCell ref="M1731:N1731"/>
    <mergeCell ref="O1731:P1731"/>
    <mergeCell ref="M1732:N1732"/>
    <mergeCell ref="O1732:P1732"/>
    <mergeCell ref="K1731:L1731"/>
    <mergeCell ref="K1732:L1732"/>
    <mergeCell ref="M1729:N1729"/>
    <mergeCell ref="O1729:P1729"/>
    <mergeCell ref="M1730:N1730"/>
    <mergeCell ref="O1730:P1730"/>
    <mergeCell ref="K1729:L1729"/>
    <mergeCell ref="K1730:L1730"/>
    <mergeCell ref="M1727:N1727"/>
    <mergeCell ref="O1727:P1727"/>
    <mergeCell ref="M1728:N1728"/>
    <mergeCell ref="O1728:P1728"/>
    <mergeCell ref="K1727:L1727"/>
    <mergeCell ref="K1728:L1728"/>
    <mergeCell ref="M1725:N1725"/>
    <mergeCell ref="O1725:P1725"/>
    <mergeCell ref="M1726:N1726"/>
    <mergeCell ref="O1726:P1726"/>
    <mergeCell ref="C1725:J1725"/>
    <mergeCell ref="C1726:J1726"/>
    <mergeCell ref="M1723:N1723"/>
    <mergeCell ref="O1723:P1723"/>
    <mergeCell ref="C1724:D1724"/>
    <mergeCell ref="E1724:J1724"/>
    <mergeCell ref="M1724:N1724"/>
    <mergeCell ref="O1724:P1724"/>
    <mergeCell ref="K1723:L1723"/>
    <mergeCell ref="K1724:L1724"/>
    <mergeCell ref="M1721:N1721"/>
    <mergeCell ref="O1721:P1721"/>
    <mergeCell ref="A1722:B1722"/>
    <mergeCell ref="C1722:D1722"/>
    <mergeCell ref="E1722:J1722"/>
    <mergeCell ref="M1722:N1722"/>
    <mergeCell ref="O1722:P1722"/>
    <mergeCell ref="K1721:L1721"/>
    <mergeCell ref="K1722:L1722"/>
    <mergeCell ref="M1719:N1719"/>
    <mergeCell ref="O1719:P1719"/>
    <mergeCell ref="C1720:D1720"/>
    <mergeCell ref="E1720:J1720"/>
    <mergeCell ref="M1720:N1720"/>
    <mergeCell ref="O1720:P1720"/>
    <mergeCell ref="K1719:L1719"/>
    <mergeCell ref="K1720:L1720"/>
    <mergeCell ref="M1717:N1717"/>
    <mergeCell ref="O1717:P1717"/>
    <mergeCell ref="C1718:D1718"/>
    <mergeCell ref="E1718:J1718"/>
    <mergeCell ref="M1718:N1718"/>
    <mergeCell ref="O1718:P1718"/>
    <mergeCell ref="K1717:L1717"/>
    <mergeCell ref="K1718:L1718"/>
    <mergeCell ref="M1715:N1715"/>
    <mergeCell ref="O1715:P1715"/>
    <mergeCell ref="C1716:J1716"/>
    <mergeCell ref="M1716:N1716"/>
    <mergeCell ref="O1716:P1716"/>
    <mergeCell ref="C1715:J1715"/>
    <mergeCell ref="K1715:L1715"/>
    <mergeCell ref="K1716:L1716"/>
    <mergeCell ref="M1713:N1713"/>
    <mergeCell ref="O1713:P1713"/>
    <mergeCell ref="A1714:B1714"/>
    <mergeCell ref="C1714:D1714"/>
    <mergeCell ref="E1714:J1714"/>
    <mergeCell ref="M1714:N1714"/>
    <mergeCell ref="O1714:P1714"/>
    <mergeCell ref="K1713:L1713"/>
    <mergeCell ref="K1714:L1714"/>
    <mergeCell ref="M1711:N1711"/>
    <mergeCell ref="O1711:P1711"/>
    <mergeCell ref="C1712:D1712"/>
    <mergeCell ref="E1712:J1712"/>
    <mergeCell ref="M1712:N1712"/>
    <mergeCell ref="O1712:P1712"/>
    <mergeCell ref="K1711:L1711"/>
    <mergeCell ref="K1712:L1712"/>
    <mergeCell ref="C1711:D1711"/>
    <mergeCell ref="E1711:J1711"/>
    <mergeCell ref="M1709:N1709"/>
    <mergeCell ref="O1709:P1709"/>
    <mergeCell ref="M1710:N1710"/>
    <mergeCell ref="O1710:P1710"/>
    <mergeCell ref="K1709:L1709"/>
    <mergeCell ref="C1709:J1709"/>
    <mergeCell ref="K1710:L1710"/>
    <mergeCell ref="C1710:J1710"/>
    <mergeCell ref="M1707:N1707"/>
    <mergeCell ref="O1707:P1707"/>
    <mergeCell ref="C1708:D1708"/>
    <mergeCell ref="E1708:J1708"/>
    <mergeCell ref="M1708:N1708"/>
    <mergeCell ref="O1708:P1708"/>
    <mergeCell ref="K1707:L1707"/>
    <mergeCell ref="K1708:L1708"/>
    <mergeCell ref="C1707:D1707"/>
    <mergeCell ref="E1707:J1707"/>
    <mergeCell ref="M1705:N1705"/>
    <mergeCell ref="O1705:P1705"/>
    <mergeCell ref="C1706:J1706"/>
    <mergeCell ref="M1706:N1706"/>
    <mergeCell ref="O1706:P1706"/>
    <mergeCell ref="M1703:N1703"/>
    <mergeCell ref="O1703:P1703"/>
    <mergeCell ref="C1704:D1704"/>
    <mergeCell ref="E1704:J1704"/>
    <mergeCell ref="M1704:N1704"/>
    <mergeCell ref="O1704:P1704"/>
    <mergeCell ref="K1703:L1703"/>
    <mergeCell ref="M1701:N1701"/>
    <mergeCell ref="O1701:P1701"/>
    <mergeCell ref="C1702:D1702"/>
    <mergeCell ref="E1702:J1702"/>
    <mergeCell ref="M1702:N1702"/>
    <mergeCell ref="O1702:P1702"/>
    <mergeCell ref="K1701:L1701"/>
    <mergeCell ref="K1702:L1702"/>
    <mergeCell ref="M1699:N1699"/>
    <mergeCell ref="O1699:P1699"/>
    <mergeCell ref="M1700:N1700"/>
    <mergeCell ref="O1700:P1700"/>
    <mergeCell ref="C1699:J1699"/>
    <mergeCell ref="C1700:J1700"/>
    <mergeCell ref="K1699:L1699"/>
    <mergeCell ref="K1700:L1700"/>
    <mergeCell ref="M1697:N1697"/>
    <mergeCell ref="O1697:P1697"/>
    <mergeCell ref="C1698:D1698"/>
    <mergeCell ref="E1698:J1698"/>
    <mergeCell ref="M1698:N1698"/>
    <mergeCell ref="O1698:P1698"/>
    <mergeCell ref="K1697:L1697"/>
    <mergeCell ref="K1698:L1698"/>
    <mergeCell ref="M1695:N1695"/>
    <mergeCell ref="O1695:P1695"/>
    <mergeCell ref="M1696:N1696"/>
    <mergeCell ref="O1696:P1696"/>
    <mergeCell ref="K1696:L1696"/>
    <mergeCell ref="M1693:N1693"/>
    <mergeCell ref="O1693:P1693"/>
    <mergeCell ref="M1694:N1694"/>
    <mergeCell ref="O1694:P1694"/>
    <mergeCell ref="K1693:L1693"/>
    <mergeCell ref="M1691:N1691"/>
    <mergeCell ref="O1691:P1691"/>
    <mergeCell ref="C1692:D1692"/>
    <mergeCell ref="E1692:J1692"/>
    <mergeCell ref="M1692:N1692"/>
    <mergeCell ref="O1692:P1692"/>
    <mergeCell ref="K1691:L1691"/>
    <mergeCell ref="C1691:D1691"/>
    <mergeCell ref="E1691:J1691"/>
    <mergeCell ref="K1692:L1692"/>
    <mergeCell ref="M1689:N1689"/>
    <mergeCell ref="O1689:P1689"/>
    <mergeCell ref="M1690:N1690"/>
    <mergeCell ref="O1690:P1690"/>
    <mergeCell ref="M1687:N1687"/>
    <mergeCell ref="O1687:P1687"/>
    <mergeCell ref="M1688:N1688"/>
    <mergeCell ref="O1688:P1688"/>
    <mergeCell ref="K1687:L1687"/>
    <mergeCell ref="M1685:N1685"/>
    <mergeCell ref="O1685:P1685"/>
    <mergeCell ref="C1686:D1686"/>
    <mergeCell ref="E1686:J1686"/>
    <mergeCell ref="M1686:N1686"/>
    <mergeCell ref="O1686:P1686"/>
    <mergeCell ref="K1685:L1685"/>
    <mergeCell ref="K1686:L1686"/>
    <mergeCell ref="C1687:D1687"/>
    <mergeCell ref="M1683:N1683"/>
    <mergeCell ref="O1683:P1683"/>
    <mergeCell ref="C1684:D1684"/>
    <mergeCell ref="E1684:J1684"/>
    <mergeCell ref="M1684:N1684"/>
    <mergeCell ref="O1684:P1684"/>
    <mergeCell ref="K1683:L1683"/>
    <mergeCell ref="K1684:L1684"/>
    <mergeCell ref="M1681:N1681"/>
    <mergeCell ref="O1681:P1681"/>
    <mergeCell ref="C1682:D1682"/>
    <mergeCell ref="E1682:J1682"/>
    <mergeCell ref="M1682:N1682"/>
    <mergeCell ref="O1682:P1682"/>
    <mergeCell ref="K1681:L1681"/>
    <mergeCell ref="K1682:L1682"/>
    <mergeCell ref="C1681:J1681"/>
    <mergeCell ref="M1679:N1679"/>
    <mergeCell ref="O1679:P1679"/>
    <mergeCell ref="A1680:B1680"/>
    <mergeCell ref="C1680:J1680"/>
    <mergeCell ref="M1680:N1680"/>
    <mergeCell ref="O1680:P1680"/>
    <mergeCell ref="K1679:L1679"/>
    <mergeCell ref="C1679:D1679"/>
    <mergeCell ref="A1679:B1679"/>
    <mergeCell ref="K1680:L1680"/>
    <mergeCell ref="M1677:N1677"/>
    <mergeCell ref="O1677:P1677"/>
    <mergeCell ref="C1678:D1678"/>
    <mergeCell ref="E1678:J1678"/>
    <mergeCell ref="M1678:N1678"/>
    <mergeCell ref="O1678:P1678"/>
    <mergeCell ref="K1677:L1677"/>
    <mergeCell ref="K1678:L1678"/>
    <mergeCell ref="E1677:J1677"/>
    <mergeCell ref="M1675:N1675"/>
    <mergeCell ref="O1675:P1675"/>
    <mergeCell ref="M1676:N1676"/>
    <mergeCell ref="O1676:P1676"/>
    <mergeCell ref="C1675:J1675"/>
    <mergeCell ref="C1676:J1676"/>
    <mergeCell ref="K1675:L1675"/>
    <mergeCell ref="K1676:L1676"/>
    <mergeCell ref="M1673:N1673"/>
    <mergeCell ref="O1673:P1673"/>
    <mergeCell ref="C1674:D1674"/>
    <mergeCell ref="E1674:J1674"/>
    <mergeCell ref="M1674:N1674"/>
    <mergeCell ref="O1674:P1674"/>
    <mergeCell ref="K1673:L1673"/>
    <mergeCell ref="K1674:L1674"/>
    <mergeCell ref="M1671:N1671"/>
    <mergeCell ref="O1671:P1671"/>
    <mergeCell ref="C1672:D1672"/>
    <mergeCell ref="E1672:J1672"/>
    <mergeCell ref="M1672:N1672"/>
    <mergeCell ref="O1672:P1672"/>
    <mergeCell ref="K1671:L1671"/>
    <mergeCell ref="K1672:L1672"/>
    <mergeCell ref="M1669:N1669"/>
    <mergeCell ref="O1669:P1669"/>
    <mergeCell ref="C1670:D1670"/>
    <mergeCell ref="E1670:J1670"/>
    <mergeCell ref="M1670:N1670"/>
    <mergeCell ref="O1670:P1670"/>
    <mergeCell ref="K1669:L1669"/>
    <mergeCell ref="K1670:L1670"/>
    <mergeCell ref="M1667:N1667"/>
    <mergeCell ref="O1667:P1667"/>
    <mergeCell ref="M1668:N1668"/>
    <mergeCell ref="O1668:P1668"/>
    <mergeCell ref="K1668:L1668"/>
    <mergeCell ref="M1665:N1665"/>
    <mergeCell ref="O1665:P1665"/>
    <mergeCell ref="M1666:N1666"/>
    <mergeCell ref="O1666:P1666"/>
    <mergeCell ref="K1665:L1665"/>
    <mergeCell ref="M1663:N1663"/>
    <mergeCell ref="O1663:P1663"/>
    <mergeCell ref="M1664:N1664"/>
    <mergeCell ref="O1664:P1664"/>
    <mergeCell ref="K1663:L1663"/>
    <mergeCell ref="K1664:L1664"/>
    <mergeCell ref="M1661:N1661"/>
    <mergeCell ref="O1661:P1661"/>
    <mergeCell ref="C1662:D1662"/>
    <mergeCell ref="E1662:J1662"/>
    <mergeCell ref="M1662:N1662"/>
    <mergeCell ref="O1662:P1662"/>
    <mergeCell ref="K1661:L1661"/>
    <mergeCell ref="K1662:L1662"/>
    <mergeCell ref="M1659:N1659"/>
    <mergeCell ref="O1659:P1659"/>
    <mergeCell ref="C1660:D1660"/>
    <mergeCell ref="E1660:J1660"/>
    <mergeCell ref="M1660:N1660"/>
    <mergeCell ref="O1660:P1660"/>
    <mergeCell ref="K1659:L1659"/>
    <mergeCell ref="K1660:L1660"/>
    <mergeCell ref="M1657:N1657"/>
    <mergeCell ref="O1657:P1657"/>
    <mergeCell ref="M1658:N1658"/>
    <mergeCell ref="O1658:P1658"/>
    <mergeCell ref="K1657:L1657"/>
    <mergeCell ref="K1658:L1658"/>
    <mergeCell ref="M1655:N1655"/>
    <mergeCell ref="O1655:P1655"/>
    <mergeCell ref="C1656:D1656"/>
    <mergeCell ref="E1656:J1656"/>
    <mergeCell ref="M1656:N1656"/>
    <mergeCell ref="O1656:P1656"/>
    <mergeCell ref="K1655:L1655"/>
    <mergeCell ref="K1656:L1656"/>
    <mergeCell ref="E1655:J1655"/>
    <mergeCell ref="M1653:N1653"/>
    <mergeCell ref="O1653:P1653"/>
    <mergeCell ref="C1654:D1654"/>
    <mergeCell ref="E1654:J1654"/>
    <mergeCell ref="M1654:N1654"/>
    <mergeCell ref="O1654:P1654"/>
    <mergeCell ref="K1654:L1654"/>
    <mergeCell ref="C1653:D1653"/>
    <mergeCell ref="K1653:L1653"/>
    <mergeCell ref="E1653:J1653"/>
    <mergeCell ref="M1651:N1651"/>
    <mergeCell ref="O1651:P1651"/>
    <mergeCell ref="M1652:N1652"/>
    <mergeCell ref="O1652:P1652"/>
    <mergeCell ref="C1652:D1652"/>
    <mergeCell ref="E1652:J1652"/>
    <mergeCell ref="K1651:L1651"/>
    <mergeCell ref="K1652:L1652"/>
    <mergeCell ref="M1649:N1649"/>
    <mergeCell ref="O1649:P1649"/>
    <mergeCell ref="M1650:N1650"/>
    <mergeCell ref="O1650:P1650"/>
    <mergeCell ref="K1649:L1649"/>
    <mergeCell ref="C1650:J1650"/>
    <mergeCell ref="K1650:L1650"/>
    <mergeCell ref="M1647:N1647"/>
    <mergeCell ref="O1647:P1647"/>
    <mergeCell ref="C1648:D1648"/>
    <mergeCell ref="E1648:J1648"/>
    <mergeCell ref="M1648:N1648"/>
    <mergeCell ref="O1648:P1648"/>
    <mergeCell ref="K1647:L1647"/>
    <mergeCell ref="K1648:L1648"/>
    <mergeCell ref="C1647:D1647"/>
    <mergeCell ref="E1647:J1647"/>
    <mergeCell ref="M1645:N1645"/>
    <mergeCell ref="O1645:P1645"/>
    <mergeCell ref="M1646:N1646"/>
    <mergeCell ref="O1646:P1646"/>
    <mergeCell ref="C1646:D1646"/>
    <mergeCell ref="E1646:J1646"/>
    <mergeCell ref="K1645:L1645"/>
    <mergeCell ref="K1646:L1646"/>
    <mergeCell ref="C1645:D1645"/>
    <mergeCell ref="E1645:J1645"/>
    <mergeCell ref="M1643:N1643"/>
    <mergeCell ref="O1643:P1643"/>
    <mergeCell ref="A1644:B1644"/>
    <mergeCell ref="C1644:D1644"/>
    <mergeCell ref="E1644:J1644"/>
    <mergeCell ref="M1644:N1644"/>
    <mergeCell ref="O1644:P1644"/>
    <mergeCell ref="K1643:L1643"/>
    <mergeCell ref="K1644:L1644"/>
    <mergeCell ref="C1643:D1643"/>
    <mergeCell ref="M1641:N1641"/>
    <mergeCell ref="O1641:P1641"/>
    <mergeCell ref="M1642:N1642"/>
    <mergeCell ref="O1642:P1642"/>
    <mergeCell ref="K1641:L1641"/>
    <mergeCell ref="K1642:L1642"/>
    <mergeCell ref="M1639:N1639"/>
    <mergeCell ref="O1639:P1639"/>
    <mergeCell ref="C1640:D1640"/>
    <mergeCell ref="E1640:J1640"/>
    <mergeCell ref="M1640:N1640"/>
    <mergeCell ref="O1640:P1640"/>
    <mergeCell ref="K1639:L1639"/>
    <mergeCell ref="K1640:L1640"/>
    <mergeCell ref="M1637:N1637"/>
    <mergeCell ref="O1637:P1637"/>
    <mergeCell ref="C1638:D1638"/>
    <mergeCell ref="E1638:J1638"/>
    <mergeCell ref="M1638:N1638"/>
    <mergeCell ref="O1638:P1638"/>
    <mergeCell ref="K1637:L1637"/>
    <mergeCell ref="K1638:L1638"/>
    <mergeCell ref="M1635:N1635"/>
    <mergeCell ref="O1635:P1635"/>
    <mergeCell ref="M1636:N1636"/>
    <mergeCell ref="O1636:P1636"/>
    <mergeCell ref="C1635:D1635"/>
    <mergeCell ref="E1635:J1635"/>
    <mergeCell ref="C1636:D1636"/>
    <mergeCell ref="M1633:N1633"/>
    <mergeCell ref="O1633:P1633"/>
    <mergeCell ref="M1634:N1634"/>
    <mergeCell ref="O1634:P1634"/>
    <mergeCell ref="K1633:L1633"/>
    <mergeCell ref="M1631:N1631"/>
    <mergeCell ref="O1631:P1631"/>
    <mergeCell ref="M1632:N1632"/>
    <mergeCell ref="O1632:P1632"/>
    <mergeCell ref="M1629:N1629"/>
    <mergeCell ref="O1629:P1629"/>
    <mergeCell ref="M1630:N1630"/>
    <mergeCell ref="O1630:P1630"/>
    <mergeCell ref="K1629:L1629"/>
    <mergeCell ref="M1627:N1627"/>
    <mergeCell ref="O1627:P1627"/>
    <mergeCell ref="M1628:N1628"/>
    <mergeCell ref="O1628:P1628"/>
    <mergeCell ref="K1627:L1627"/>
    <mergeCell ref="K1628:L1628"/>
    <mergeCell ref="M1625:N1625"/>
    <mergeCell ref="O1625:P1625"/>
    <mergeCell ref="C1626:D1626"/>
    <mergeCell ref="E1626:J1626"/>
    <mergeCell ref="M1626:N1626"/>
    <mergeCell ref="O1626:P1626"/>
    <mergeCell ref="K1625:L1625"/>
    <mergeCell ref="K1626:L1626"/>
    <mergeCell ref="C1625:D1625"/>
    <mergeCell ref="E1625:J1625"/>
    <mergeCell ref="M1623:N1623"/>
    <mergeCell ref="O1623:P1623"/>
    <mergeCell ref="C1624:D1624"/>
    <mergeCell ref="E1624:J1624"/>
    <mergeCell ref="M1624:N1624"/>
    <mergeCell ref="O1624:P1624"/>
    <mergeCell ref="K1623:L1623"/>
    <mergeCell ref="C1623:D1623"/>
    <mergeCell ref="K1624:L1624"/>
    <mergeCell ref="E1623:J1623"/>
    <mergeCell ref="M1621:N1621"/>
    <mergeCell ref="O1621:P1621"/>
    <mergeCell ref="C1622:D1622"/>
    <mergeCell ref="E1622:J1622"/>
    <mergeCell ref="M1622:N1622"/>
    <mergeCell ref="O1622:P1622"/>
    <mergeCell ref="K1621:L1621"/>
    <mergeCell ref="K1622:L1622"/>
    <mergeCell ref="C1621:J1621"/>
    <mergeCell ref="M1619:N1619"/>
    <mergeCell ref="O1619:P1619"/>
    <mergeCell ref="M1620:N1620"/>
    <mergeCell ref="O1620:P1620"/>
    <mergeCell ref="K1620:L1620"/>
    <mergeCell ref="C1620:J1620"/>
    <mergeCell ref="K1619:L1619"/>
    <mergeCell ref="E1619:J1619"/>
    <mergeCell ref="M1617:N1617"/>
    <mergeCell ref="O1617:P1617"/>
    <mergeCell ref="C1618:D1618"/>
    <mergeCell ref="E1618:J1618"/>
    <mergeCell ref="M1618:N1618"/>
    <mergeCell ref="O1618:P1618"/>
    <mergeCell ref="K1617:L1617"/>
    <mergeCell ref="E1617:J1617"/>
    <mergeCell ref="K1618:L1618"/>
    <mergeCell ref="M1615:N1615"/>
    <mergeCell ref="O1615:P1615"/>
    <mergeCell ref="A1616:B1616"/>
    <mergeCell ref="C1616:D1616"/>
    <mergeCell ref="E1616:J1616"/>
    <mergeCell ref="M1616:N1616"/>
    <mergeCell ref="O1616:P1616"/>
    <mergeCell ref="K1615:L1615"/>
    <mergeCell ref="K1616:L1616"/>
    <mergeCell ref="M1613:N1613"/>
    <mergeCell ref="O1613:P1613"/>
    <mergeCell ref="M1614:N1614"/>
    <mergeCell ref="O1614:P1614"/>
    <mergeCell ref="K1613:L1613"/>
    <mergeCell ref="K1614:L1614"/>
    <mergeCell ref="E1613:J1613"/>
    <mergeCell ref="M1611:N1611"/>
    <mergeCell ref="O1611:P1611"/>
    <mergeCell ref="C1612:D1612"/>
    <mergeCell ref="E1612:J1612"/>
    <mergeCell ref="M1612:N1612"/>
    <mergeCell ref="O1612:P1612"/>
    <mergeCell ref="K1611:L1611"/>
    <mergeCell ref="E1611:J1611"/>
    <mergeCell ref="K1612:L1612"/>
    <mergeCell ref="M1609:N1609"/>
    <mergeCell ref="O1609:P1609"/>
    <mergeCell ref="A1610:B1610"/>
    <mergeCell ref="C1610:D1610"/>
    <mergeCell ref="E1610:J1610"/>
    <mergeCell ref="M1610:N1610"/>
    <mergeCell ref="O1610:P1610"/>
    <mergeCell ref="K1609:L1609"/>
    <mergeCell ref="K1610:L1610"/>
    <mergeCell ref="E1609:J1609"/>
    <mergeCell ref="M1607:N1607"/>
    <mergeCell ref="O1607:P1607"/>
    <mergeCell ref="C1608:D1608"/>
    <mergeCell ref="E1608:J1608"/>
    <mergeCell ref="M1608:N1608"/>
    <mergeCell ref="O1608:P1608"/>
    <mergeCell ref="K1607:L1607"/>
    <mergeCell ref="K1608:L1608"/>
    <mergeCell ref="C1607:D1607"/>
    <mergeCell ref="E1607:J1607"/>
    <mergeCell ref="M1605:N1605"/>
    <mergeCell ref="O1605:P1605"/>
    <mergeCell ref="C1606:D1606"/>
    <mergeCell ref="E1606:J1606"/>
    <mergeCell ref="M1606:N1606"/>
    <mergeCell ref="O1606:P1606"/>
    <mergeCell ref="C1605:D1605"/>
    <mergeCell ref="E1605:J1605"/>
    <mergeCell ref="K1605:L1605"/>
    <mergeCell ref="K1606:L1606"/>
    <mergeCell ref="M1603:N1603"/>
    <mergeCell ref="O1603:P1603"/>
    <mergeCell ref="M1604:N1604"/>
    <mergeCell ref="O1604:P1604"/>
    <mergeCell ref="C1603:J1603"/>
    <mergeCell ref="C1604:J1604"/>
    <mergeCell ref="K1603:L1603"/>
    <mergeCell ref="K1604:L1604"/>
    <mergeCell ref="M1601:N1601"/>
    <mergeCell ref="O1601:P1601"/>
    <mergeCell ref="C1602:D1602"/>
    <mergeCell ref="E1602:J1602"/>
    <mergeCell ref="M1602:N1602"/>
    <mergeCell ref="O1602:P1602"/>
    <mergeCell ref="K1601:L1601"/>
    <mergeCell ref="C1601:D1601"/>
    <mergeCell ref="E1601:J1601"/>
    <mergeCell ref="K1602:L1602"/>
    <mergeCell ref="M1599:N1599"/>
    <mergeCell ref="O1599:P1599"/>
    <mergeCell ref="C1600:D1600"/>
    <mergeCell ref="E1600:J1600"/>
    <mergeCell ref="M1600:N1600"/>
    <mergeCell ref="O1600:P1600"/>
    <mergeCell ref="K1599:L1599"/>
    <mergeCell ref="K1600:L1600"/>
    <mergeCell ref="M1598:N1598"/>
    <mergeCell ref="O1598:P1598"/>
    <mergeCell ref="K1597:L1597"/>
    <mergeCell ref="K1598:L1598"/>
    <mergeCell ref="C1597:J1597"/>
    <mergeCell ref="C1598:J1598"/>
    <mergeCell ref="M1596:N1596"/>
    <mergeCell ref="O1596:P1596"/>
    <mergeCell ref="A1597:B1597"/>
    <mergeCell ref="M1597:N1597"/>
    <mergeCell ref="O1597:P1597"/>
    <mergeCell ref="M1594:N1594"/>
    <mergeCell ref="O1594:P1594"/>
    <mergeCell ref="C1595:D1595"/>
    <mergeCell ref="E1595:J1595"/>
    <mergeCell ref="M1595:N1595"/>
    <mergeCell ref="O1595:P1595"/>
    <mergeCell ref="M1592:N1592"/>
    <mergeCell ref="O1592:P1592"/>
    <mergeCell ref="M1593:N1593"/>
    <mergeCell ref="O1593:P1593"/>
    <mergeCell ref="K1592:L1592"/>
    <mergeCell ref="K1593:L1593"/>
    <mergeCell ref="K1594:L1594"/>
    <mergeCell ref="K1595:L1595"/>
    <mergeCell ref="M1590:N1590"/>
    <mergeCell ref="O1590:P1590"/>
    <mergeCell ref="M1591:N1591"/>
    <mergeCell ref="O1591:P1591"/>
    <mergeCell ref="K1590:L1590"/>
    <mergeCell ref="K1591:L1591"/>
    <mergeCell ref="O1585:P1585"/>
    <mergeCell ref="K1584:L1584"/>
    <mergeCell ref="M1588:N1588"/>
    <mergeCell ref="O1588:P1588"/>
    <mergeCell ref="C1589:D1589"/>
    <mergeCell ref="E1589:J1589"/>
    <mergeCell ref="M1589:N1589"/>
    <mergeCell ref="O1589:P1589"/>
    <mergeCell ref="C1586:J1586"/>
    <mergeCell ref="C1587:J1587"/>
    <mergeCell ref="E1585:J1585"/>
    <mergeCell ref="K1582:L1582"/>
    <mergeCell ref="M1586:N1586"/>
    <mergeCell ref="O1586:P1586"/>
    <mergeCell ref="M1587:N1587"/>
    <mergeCell ref="O1587:P1587"/>
    <mergeCell ref="K1586:L1586"/>
    <mergeCell ref="M1584:N1584"/>
    <mergeCell ref="O1584:P1584"/>
    <mergeCell ref="M1585:N1585"/>
    <mergeCell ref="M1582:N1582"/>
    <mergeCell ref="O1582:P1582"/>
    <mergeCell ref="C1583:D1583"/>
    <mergeCell ref="E1583:J1583"/>
    <mergeCell ref="M1583:N1583"/>
    <mergeCell ref="O1583:P1583"/>
    <mergeCell ref="M1581:N1581"/>
    <mergeCell ref="O1581:P1581"/>
    <mergeCell ref="K1580:L1580"/>
    <mergeCell ref="M1579:N1579"/>
    <mergeCell ref="O1579:P1579"/>
    <mergeCell ref="K1578:L1578"/>
    <mergeCell ref="K1579:L1579"/>
    <mergeCell ref="M1580:N1580"/>
    <mergeCell ref="O1580:P1580"/>
    <mergeCell ref="K1581:L1581"/>
    <mergeCell ref="M1577:N1577"/>
    <mergeCell ref="O1577:P1577"/>
    <mergeCell ref="M1578:N1578"/>
    <mergeCell ref="O1578:P1578"/>
    <mergeCell ref="M1575:N1575"/>
    <mergeCell ref="O1575:P1575"/>
    <mergeCell ref="M1576:N1576"/>
    <mergeCell ref="O1576:P1576"/>
    <mergeCell ref="M1573:N1573"/>
    <mergeCell ref="O1573:P1573"/>
    <mergeCell ref="K1572:L1572"/>
    <mergeCell ref="K1573:L1573"/>
    <mergeCell ref="M1574:N1574"/>
    <mergeCell ref="O1574:P1574"/>
    <mergeCell ref="K1574:L1574"/>
    <mergeCell ref="C1571:D1571"/>
    <mergeCell ref="E1571:J1571"/>
    <mergeCell ref="M1571:N1571"/>
    <mergeCell ref="O1571:P1571"/>
    <mergeCell ref="M1572:N1572"/>
    <mergeCell ref="O1572:P1572"/>
    <mergeCell ref="K1571:L1571"/>
    <mergeCell ref="C1572:D1572"/>
    <mergeCell ref="E1572:J1572"/>
    <mergeCell ref="M1569:N1569"/>
    <mergeCell ref="O1569:P1569"/>
    <mergeCell ref="C1570:D1570"/>
    <mergeCell ref="E1570:J1570"/>
    <mergeCell ref="M1570:N1570"/>
    <mergeCell ref="O1570:P1570"/>
    <mergeCell ref="M1567:N1567"/>
    <mergeCell ref="O1567:P1567"/>
    <mergeCell ref="K1567:L1567"/>
    <mergeCell ref="C1568:D1568"/>
    <mergeCell ref="E1568:J1568"/>
    <mergeCell ref="M1568:N1568"/>
    <mergeCell ref="O1568:P1568"/>
    <mergeCell ref="M1565:N1565"/>
    <mergeCell ref="O1565:P1565"/>
    <mergeCell ref="C1566:D1566"/>
    <mergeCell ref="E1566:J1566"/>
    <mergeCell ref="M1566:N1566"/>
    <mergeCell ref="O1566:P1566"/>
    <mergeCell ref="K1565:L1565"/>
    <mergeCell ref="K1566:L1566"/>
    <mergeCell ref="M1563:N1563"/>
    <mergeCell ref="O1563:P1563"/>
    <mergeCell ref="C1564:D1564"/>
    <mergeCell ref="E1564:J1564"/>
    <mergeCell ref="M1564:N1564"/>
    <mergeCell ref="O1564:P1564"/>
    <mergeCell ref="K1563:L1563"/>
    <mergeCell ref="K1564:L1564"/>
    <mergeCell ref="M1561:N1561"/>
    <mergeCell ref="O1561:P1561"/>
    <mergeCell ref="M1562:N1562"/>
    <mergeCell ref="O1562:P1562"/>
    <mergeCell ref="K1561:L1561"/>
    <mergeCell ref="M1560:N1560"/>
    <mergeCell ref="O1560:P1560"/>
    <mergeCell ref="K1562:L1562"/>
    <mergeCell ref="K1559:L1559"/>
    <mergeCell ref="K1560:L1560"/>
    <mergeCell ref="M1558:N1558"/>
    <mergeCell ref="O1558:P1558"/>
    <mergeCell ref="M1559:N1559"/>
    <mergeCell ref="O1559:P1559"/>
    <mergeCell ref="K1558:L1558"/>
    <mergeCell ref="M1556:N1556"/>
    <mergeCell ref="O1556:P1556"/>
    <mergeCell ref="A1557:B1557"/>
    <mergeCell ref="C1557:D1557"/>
    <mergeCell ref="E1557:J1557"/>
    <mergeCell ref="M1557:N1557"/>
    <mergeCell ref="O1557:P1557"/>
    <mergeCell ref="K1556:L1556"/>
    <mergeCell ref="K1557:L1557"/>
    <mergeCell ref="C1556:D1556"/>
    <mergeCell ref="M1554:N1554"/>
    <mergeCell ref="O1554:P1554"/>
    <mergeCell ref="C1555:D1555"/>
    <mergeCell ref="E1555:J1555"/>
    <mergeCell ref="M1555:N1555"/>
    <mergeCell ref="O1555:P1555"/>
    <mergeCell ref="K1554:L1554"/>
    <mergeCell ref="K1555:L1555"/>
    <mergeCell ref="C1554:D1554"/>
    <mergeCell ref="E1554:J1554"/>
    <mergeCell ref="M1552:N1552"/>
    <mergeCell ref="O1552:P1552"/>
    <mergeCell ref="M1553:N1553"/>
    <mergeCell ref="O1553:P1553"/>
    <mergeCell ref="K1552:L1552"/>
    <mergeCell ref="K1553:L1553"/>
    <mergeCell ref="M1550:N1550"/>
    <mergeCell ref="O1550:P1550"/>
    <mergeCell ref="C1551:D1551"/>
    <mergeCell ref="E1551:J1551"/>
    <mergeCell ref="M1551:N1551"/>
    <mergeCell ref="O1551:P1551"/>
    <mergeCell ref="K1550:L1550"/>
    <mergeCell ref="K1551:L1551"/>
    <mergeCell ref="M1548:N1548"/>
    <mergeCell ref="O1548:P1548"/>
    <mergeCell ref="M1549:N1549"/>
    <mergeCell ref="O1549:P1549"/>
    <mergeCell ref="M1546:N1546"/>
    <mergeCell ref="O1546:P1546"/>
    <mergeCell ref="M1547:N1547"/>
    <mergeCell ref="O1547:P1547"/>
    <mergeCell ref="M1544:N1544"/>
    <mergeCell ref="O1544:P1544"/>
    <mergeCell ref="C1545:D1545"/>
    <mergeCell ref="E1545:J1545"/>
    <mergeCell ref="M1545:N1545"/>
    <mergeCell ref="O1545:P1545"/>
    <mergeCell ref="K1544:L1544"/>
    <mergeCell ref="K1545:L1545"/>
    <mergeCell ref="C1544:D1544"/>
    <mergeCell ref="E1544:J1544"/>
    <mergeCell ref="M1542:N1542"/>
    <mergeCell ref="O1542:P1542"/>
    <mergeCell ref="C1543:D1543"/>
    <mergeCell ref="E1543:J1543"/>
    <mergeCell ref="M1543:N1543"/>
    <mergeCell ref="O1543:P1543"/>
    <mergeCell ref="K1543:L1543"/>
    <mergeCell ref="M1540:N1540"/>
    <mergeCell ref="O1540:P1540"/>
    <mergeCell ref="A1541:B1541"/>
    <mergeCell ref="M1541:N1541"/>
    <mergeCell ref="O1541:P1541"/>
    <mergeCell ref="M1538:N1538"/>
    <mergeCell ref="O1538:P1538"/>
    <mergeCell ref="C1539:D1539"/>
    <mergeCell ref="E1539:J1539"/>
    <mergeCell ref="M1539:N1539"/>
    <mergeCell ref="O1539:P1539"/>
    <mergeCell ref="M1536:N1536"/>
    <mergeCell ref="O1536:P1536"/>
    <mergeCell ref="C1537:D1537"/>
    <mergeCell ref="E1537:J1537"/>
    <mergeCell ref="M1537:N1537"/>
    <mergeCell ref="O1537:P1537"/>
    <mergeCell ref="K1536:L1536"/>
    <mergeCell ref="K1537:L1537"/>
    <mergeCell ref="K1538:L1538"/>
    <mergeCell ref="M1534:N1534"/>
    <mergeCell ref="O1534:P1534"/>
    <mergeCell ref="M1535:N1535"/>
    <mergeCell ref="O1535:P1535"/>
    <mergeCell ref="K1534:L1534"/>
    <mergeCell ref="K1535:L1535"/>
    <mergeCell ref="M1532:N1532"/>
    <mergeCell ref="O1532:P1532"/>
    <mergeCell ref="M1533:N1533"/>
    <mergeCell ref="O1533:P1533"/>
    <mergeCell ref="K1533:L1533"/>
    <mergeCell ref="M1530:N1530"/>
    <mergeCell ref="O1530:P1530"/>
    <mergeCell ref="M1531:N1531"/>
    <mergeCell ref="O1531:P1531"/>
    <mergeCell ref="K1530:L1530"/>
    <mergeCell ref="M1528:N1528"/>
    <mergeCell ref="O1528:P1528"/>
    <mergeCell ref="C1529:D1529"/>
    <mergeCell ref="E1529:J1529"/>
    <mergeCell ref="M1529:N1529"/>
    <mergeCell ref="O1529:P1529"/>
    <mergeCell ref="K1528:L1528"/>
    <mergeCell ref="K1529:L1529"/>
    <mergeCell ref="E1528:J1528"/>
    <mergeCell ref="C1528:D1528"/>
    <mergeCell ref="M1526:N1526"/>
    <mergeCell ref="O1526:P1526"/>
    <mergeCell ref="C1527:D1527"/>
    <mergeCell ref="E1527:J1527"/>
    <mergeCell ref="M1527:N1527"/>
    <mergeCell ref="O1527:P1527"/>
    <mergeCell ref="K1527:L1527"/>
    <mergeCell ref="K1526:L1526"/>
    <mergeCell ref="E1526:J1526"/>
    <mergeCell ref="M1524:N1524"/>
    <mergeCell ref="O1524:P1524"/>
    <mergeCell ref="C1525:D1525"/>
    <mergeCell ref="E1525:J1525"/>
    <mergeCell ref="M1525:N1525"/>
    <mergeCell ref="O1525:P1525"/>
    <mergeCell ref="K1524:L1524"/>
    <mergeCell ref="K1525:L1525"/>
    <mergeCell ref="C1524:J1524"/>
    <mergeCell ref="M1522:N1522"/>
    <mergeCell ref="O1522:P1522"/>
    <mergeCell ref="M1523:N1523"/>
    <mergeCell ref="O1523:P1523"/>
    <mergeCell ref="K1522:L1522"/>
    <mergeCell ref="K1523:L1523"/>
    <mergeCell ref="M1520:N1520"/>
    <mergeCell ref="O1520:P1520"/>
    <mergeCell ref="C1521:D1521"/>
    <mergeCell ref="E1521:J1521"/>
    <mergeCell ref="M1521:N1521"/>
    <mergeCell ref="O1521:P1521"/>
    <mergeCell ref="K1520:L1520"/>
    <mergeCell ref="K1521:L1521"/>
    <mergeCell ref="E1520:J1520"/>
    <mergeCell ref="M1518:N1518"/>
    <mergeCell ref="O1518:P1518"/>
    <mergeCell ref="C1519:D1519"/>
    <mergeCell ref="E1519:J1519"/>
    <mergeCell ref="M1519:N1519"/>
    <mergeCell ref="O1519:P1519"/>
    <mergeCell ref="K1519:L1519"/>
    <mergeCell ref="M1516:N1516"/>
    <mergeCell ref="O1516:P1516"/>
    <mergeCell ref="C1517:D1517"/>
    <mergeCell ref="E1517:J1517"/>
    <mergeCell ref="M1517:N1517"/>
    <mergeCell ref="O1517:P1517"/>
    <mergeCell ref="K1516:L1516"/>
    <mergeCell ref="K1517:L1517"/>
    <mergeCell ref="M1514:N1514"/>
    <mergeCell ref="O1514:P1514"/>
    <mergeCell ref="M1515:N1515"/>
    <mergeCell ref="O1515:P1515"/>
    <mergeCell ref="K1515:L1515"/>
    <mergeCell ref="M1512:N1512"/>
    <mergeCell ref="O1512:P1512"/>
    <mergeCell ref="M1513:N1513"/>
    <mergeCell ref="O1513:P1513"/>
    <mergeCell ref="K1512:L1512"/>
    <mergeCell ref="M1510:N1510"/>
    <mergeCell ref="O1510:P1510"/>
    <mergeCell ref="C1511:D1511"/>
    <mergeCell ref="E1511:J1511"/>
    <mergeCell ref="M1511:N1511"/>
    <mergeCell ref="O1511:P1511"/>
    <mergeCell ref="K1510:L1510"/>
    <mergeCell ref="K1511:L1511"/>
    <mergeCell ref="C1510:D1510"/>
    <mergeCell ref="E1510:J1510"/>
    <mergeCell ref="M1508:N1508"/>
    <mergeCell ref="O1508:P1508"/>
    <mergeCell ref="A1509:B1509"/>
    <mergeCell ref="M1509:N1509"/>
    <mergeCell ref="O1509:P1509"/>
    <mergeCell ref="C1508:D1508"/>
    <mergeCell ref="K1509:L1509"/>
    <mergeCell ref="C1509:D1509"/>
    <mergeCell ref="E1509:J1509"/>
    <mergeCell ref="A1508:B1508"/>
    <mergeCell ref="M1506:N1506"/>
    <mergeCell ref="O1506:P1506"/>
    <mergeCell ref="C1507:D1507"/>
    <mergeCell ref="E1507:J1507"/>
    <mergeCell ref="M1507:N1507"/>
    <mergeCell ref="O1507:P1507"/>
    <mergeCell ref="C1506:J1506"/>
    <mergeCell ref="M1504:N1504"/>
    <mergeCell ref="O1504:P1504"/>
    <mergeCell ref="M1505:N1505"/>
    <mergeCell ref="O1505:P1505"/>
    <mergeCell ref="K1504:L1504"/>
    <mergeCell ref="K1505:L1505"/>
    <mergeCell ref="M1502:N1502"/>
    <mergeCell ref="O1502:P1502"/>
    <mergeCell ref="A1503:B1503"/>
    <mergeCell ref="M1503:N1503"/>
    <mergeCell ref="O1503:P1503"/>
    <mergeCell ref="K1502:L1502"/>
    <mergeCell ref="K1503:L1503"/>
    <mergeCell ref="E1503:J1503"/>
    <mergeCell ref="M1500:N1500"/>
    <mergeCell ref="O1500:P1500"/>
    <mergeCell ref="C1501:D1501"/>
    <mergeCell ref="E1501:J1501"/>
    <mergeCell ref="M1501:N1501"/>
    <mergeCell ref="O1501:P1501"/>
    <mergeCell ref="K1500:L1500"/>
    <mergeCell ref="K1501:L1501"/>
    <mergeCell ref="E1500:J1500"/>
    <mergeCell ref="M1498:N1498"/>
    <mergeCell ref="O1498:P1498"/>
    <mergeCell ref="C1499:D1499"/>
    <mergeCell ref="E1499:J1499"/>
    <mergeCell ref="M1499:N1499"/>
    <mergeCell ref="O1499:P1499"/>
    <mergeCell ref="C1498:D1498"/>
    <mergeCell ref="E1498:J1498"/>
    <mergeCell ref="K1498:L1498"/>
    <mergeCell ref="K1499:L1499"/>
    <mergeCell ref="M1496:N1496"/>
    <mergeCell ref="O1496:P1496"/>
    <mergeCell ref="A1497:B1497"/>
    <mergeCell ref="M1497:N1497"/>
    <mergeCell ref="O1497:P1497"/>
    <mergeCell ref="A1496:B1496"/>
    <mergeCell ref="K1496:L1496"/>
    <mergeCell ref="K1497:L1497"/>
    <mergeCell ref="C1497:D1497"/>
    <mergeCell ref="E1497:J1497"/>
    <mergeCell ref="M1494:N1494"/>
    <mergeCell ref="O1494:P1494"/>
    <mergeCell ref="C1495:D1495"/>
    <mergeCell ref="E1495:J1495"/>
    <mergeCell ref="M1495:N1495"/>
    <mergeCell ref="O1495:P1495"/>
    <mergeCell ref="K1494:L1494"/>
    <mergeCell ref="K1495:L1495"/>
    <mergeCell ref="A1493:B1493"/>
    <mergeCell ref="C1493:D1493"/>
    <mergeCell ref="E1493:J1493"/>
    <mergeCell ref="M1493:N1493"/>
    <mergeCell ref="O1493:P1493"/>
    <mergeCell ref="K1493:L1493"/>
    <mergeCell ref="M1491:N1491"/>
    <mergeCell ref="O1491:P1491"/>
    <mergeCell ref="A1492:B1492"/>
    <mergeCell ref="C1492:D1492"/>
    <mergeCell ref="E1492:J1492"/>
    <mergeCell ref="M1492:N1492"/>
    <mergeCell ref="O1492:P1492"/>
    <mergeCell ref="K1491:L1491"/>
    <mergeCell ref="K1492:L1492"/>
    <mergeCell ref="A1491:B1491"/>
    <mergeCell ref="A1490:B1490"/>
    <mergeCell ref="C1490:D1490"/>
    <mergeCell ref="E1490:J1490"/>
    <mergeCell ref="M1490:N1490"/>
    <mergeCell ref="O1490:P1490"/>
    <mergeCell ref="K1490:L1490"/>
    <mergeCell ref="A1486:B1486"/>
    <mergeCell ref="M1486:N1486"/>
    <mergeCell ref="O1486:P1486"/>
    <mergeCell ref="A1487:B1487"/>
    <mergeCell ref="C1487:D1487"/>
    <mergeCell ref="M1489:N1489"/>
    <mergeCell ref="O1489:P1489"/>
    <mergeCell ref="K1486:L1486"/>
    <mergeCell ref="K1487:L1487"/>
    <mergeCell ref="C1488:D1488"/>
    <mergeCell ref="M1488:N1488"/>
    <mergeCell ref="O1488:P1488"/>
    <mergeCell ref="A1482:B1482"/>
    <mergeCell ref="M1487:N1487"/>
    <mergeCell ref="O1487:P1487"/>
    <mergeCell ref="M1484:N1484"/>
    <mergeCell ref="O1484:P1484"/>
    <mergeCell ref="C1485:J1485"/>
    <mergeCell ref="M1485:N1485"/>
    <mergeCell ref="O1485:P1485"/>
    <mergeCell ref="K1484:L1484"/>
    <mergeCell ref="K1485:L1485"/>
    <mergeCell ref="K1481:L1481"/>
    <mergeCell ref="M1482:N1482"/>
    <mergeCell ref="O1482:P1482"/>
    <mergeCell ref="A1483:B1483"/>
    <mergeCell ref="C1483:D1483"/>
    <mergeCell ref="E1483:J1483"/>
    <mergeCell ref="M1483:N1483"/>
    <mergeCell ref="O1483:P1483"/>
    <mergeCell ref="K1482:L1482"/>
    <mergeCell ref="K1483:L1483"/>
    <mergeCell ref="C1478:D1478"/>
    <mergeCell ref="E1478:J1478"/>
    <mergeCell ref="C1479:D1479"/>
    <mergeCell ref="M1480:N1480"/>
    <mergeCell ref="O1480:P1480"/>
    <mergeCell ref="C1481:D1481"/>
    <mergeCell ref="E1481:J1481"/>
    <mergeCell ref="M1481:N1481"/>
    <mergeCell ref="O1481:P1481"/>
    <mergeCell ref="K1480:L1480"/>
    <mergeCell ref="M1477:N1477"/>
    <mergeCell ref="O1477:P1477"/>
    <mergeCell ref="M1478:N1478"/>
    <mergeCell ref="O1478:P1478"/>
    <mergeCell ref="A1479:B1479"/>
    <mergeCell ref="M1479:N1479"/>
    <mergeCell ref="O1479:P1479"/>
    <mergeCell ref="K1478:L1478"/>
    <mergeCell ref="K1479:L1479"/>
    <mergeCell ref="M1475:N1475"/>
    <mergeCell ref="O1475:P1475"/>
    <mergeCell ref="M1476:N1476"/>
    <mergeCell ref="O1476:P1476"/>
    <mergeCell ref="M1473:N1473"/>
    <mergeCell ref="O1473:P1473"/>
    <mergeCell ref="M1469:N1469"/>
    <mergeCell ref="O1469:P1469"/>
    <mergeCell ref="K1469:L1469"/>
    <mergeCell ref="K1473:L1473"/>
    <mergeCell ref="K1474:L1474"/>
    <mergeCell ref="K1475:L1475"/>
    <mergeCell ref="M1474:N1474"/>
    <mergeCell ref="O1474:P1474"/>
    <mergeCell ref="M1471:N1471"/>
    <mergeCell ref="O1471:P1471"/>
    <mergeCell ref="E1470:J1470"/>
    <mergeCell ref="M1470:N1470"/>
    <mergeCell ref="O1470:P1470"/>
    <mergeCell ref="A1472:B1472"/>
    <mergeCell ref="E1472:J1472"/>
    <mergeCell ref="M1472:N1472"/>
    <mergeCell ref="O1472:P1472"/>
    <mergeCell ref="K1472:L1472"/>
    <mergeCell ref="M1467:N1467"/>
    <mergeCell ref="O1467:P1467"/>
    <mergeCell ref="C1468:D1468"/>
    <mergeCell ref="E1468:J1468"/>
    <mergeCell ref="M1468:N1468"/>
    <mergeCell ref="O1468:P1468"/>
    <mergeCell ref="K1468:L1468"/>
    <mergeCell ref="K1467:L1467"/>
    <mergeCell ref="E1467:J1467"/>
    <mergeCell ref="M1465:N1465"/>
    <mergeCell ref="O1465:P1465"/>
    <mergeCell ref="C1466:D1466"/>
    <mergeCell ref="E1466:J1466"/>
    <mergeCell ref="M1466:N1466"/>
    <mergeCell ref="O1466:P1466"/>
    <mergeCell ref="C1465:J1465"/>
    <mergeCell ref="K1465:L1465"/>
    <mergeCell ref="K1466:L1466"/>
    <mergeCell ref="M1463:N1463"/>
    <mergeCell ref="O1463:P1463"/>
    <mergeCell ref="A1464:B1464"/>
    <mergeCell ref="M1464:N1464"/>
    <mergeCell ref="O1464:P1464"/>
    <mergeCell ref="A1463:B1463"/>
    <mergeCell ref="C1463:D1463"/>
    <mergeCell ref="E1463:J1463"/>
    <mergeCell ref="K1463:L1463"/>
    <mergeCell ref="K1464:L1464"/>
    <mergeCell ref="M1461:N1461"/>
    <mergeCell ref="O1461:P1461"/>
    <mergeCell ref="C1462:D1462"/>
    <mergeCell ref="E1462:J1462"/>
    <mergeCell ref="M1462:N1462"/>
    <mergeCell ref="O1462:P1462"/>
    <mergeCell ref="K1461:L1461"/>
    <mergeCell ref="K1462:L1462"/>
    <mergeCell ref="E1461:J1461"/>
    <mergeCell ref="M1459:N1459"/>
    <mergeCell ref="O1459:P1459"/>
    <mergeCell ref="C1460:J1460"/>
    <mergeCell ref="M1460:N1460"/>
    <mergeCell ref="O1460:P1460"/>
    <mergeCell ref="K1459:L1459"/>
    <mergeCell ref="K1460:L1460"/>
    <mergeCell ref="M1457:N1457"/>
    <mergeCell ref="O1457:P1457"/>
    <mergeCell ref="A1458:B1458"/>
    <mergeCell ref="C1458:D1458"/>
    <mergeCell ref="E1458:J1458"/>
    <mergeCell ref="M1458:N1458"/>
    <mergeCell ref="O1458:P1458"/>
    <mergeCell ref="K1458:L1458"/>
    <mergeCell ref="M1455:N1455"/>
    <mergeCell ref="O1455:P1455"/>
    <mergeCell ref="C1456:D1456"/>
    <mergeCell ref="E1456:J1456"/>
    <mergeCell ref="M1456:N1456"/>
    <mergeCell ref="O1456:P1456"/>
    <mergeCell ref="C1455:D1455"/>
    <mergeCell ref="E1455:J1455"/>
    <mergeCell ref="M1453:N1453"/>
    <mergeCell ref="O1453:P1453"/>
    <mergeCell ref="M1454:N1454"/>
    <mergeCell ref="O1454:P1454"/>
    <mergeCell ref="K1454:L1454"/>
    <mergeCell ref="M1451:N1451"/>
    <mergeCell ref="O1451:P1451"/>
    <mergeCell ref="A1452:B1452"/>
    <mergeCell ref="C1452:D1452"/>
    <mergeCell ref="E1452:J1452"/>
    <mergeCell ref="M1452:N1452"/>
    <mergeCell ref="O1452:P1452"/>
    <mergeCell ref="A1451:B1451"/>
    <mergeCell ref="M1449:N1449"/>
    <mergeCell ref="O1449:P1449"/>
    <mergeCell ref="C1450:J1450"/>
    <mergeCell ref="M1450:N1450"/>
    <mergeCell ref="O1450:P1450"/>
    <mergeCell ref="M1447:N1447"/>
    <mergeCell ref="O1447:P1447"/>
    <mergeCell ref="C1448:D1448"/>
    <mergeCell ref="E1448:J1448"/>
    <mergeCell ref="M1448:N1448"/>
    <mergeCell ref="O1448:P1448"/>
    <mergeCell ref="K1447:L1447"/>
    <mergeCell ref="K1448:L1448"/>
    <mergeCell ref="M1445:N1445"/>
    <mergeCell ref="O1445:P1445"/>
    <mergeCell ref="A1446:B1446"/>
    <mergeCell ref="C1446:J1446"/>
    <mergeCell ref="M1446:N1446"/>
    <mergeCell ref="O1446:P1446"/>
    <mergeCell ref="K1446:L1446"/>
    <mergeCell ref="M1443:N1443"/>
    <mergeCell ref="O1443:P1443"/>
    <mergeCell ref="C1444:D1444"/>
    <mergeCell ref="E1444:J1444"/>
    <mergeCell ref="M1444:N1444"/>
    <mergeCell ref="O1444:P1444"/>
    <mergeCell ref="E1443:J1443"/>
    <mergeCell ref="M1441:N1441"/>
    <mergeCell ref="O1441:P1441"/>
    <mergeCell ref="C1442:D1442"/>
    <mergeCell ref="E1442:J1442"/>
    <mergeCell ref="M1442:N1442"/>
    <mergeCell ref="O1442:P1442"/>
    <mergeCell ref="K1441:L1441"/>
    <mergeCell ref="K1442:L1442"/>
    <mergeCell ref="M1439:N1439"/>
    <mergeCell ref="O1439:P1439"/>
    <mergeCell ref="M1440:N1440"/>
    <mergeCell ref="O1440:P1440"/>
    <mergeCell ref="K1439:L1439"/>
    <mergeCell ref="K1440:L1440"/>
    <mergeCell ref="M1437:N1437"/>
    <mergeCell ref="O1437:P1437"/>
    <mergeCell ref="A1438:B1438"/>
    <mergeCell ref="C1438:D1438"/>
    <mergeCell ref="E1438:J1438"/>
    <mergeCell ref="M1438:N1438"/>
    <mergeCell ref="O1438:P1438"/>
    <mergeCell ref="K1438:L1438"/>
    <mergeCell ref="C1437:D1437"/>
    <mergeCell ref="E1437:J1437"/>
    <mergeCell ref="M1435:N1435"/>
    <mergeCell ref="O1435:P1435"/>
    <mergeCell ref="C1436:D1436"/>
    <mergeCell ref="E1436:J1436"/>
    <mergeCell ref="M1436:N1436"/>
    <mergeCell ref="O1436:P1436"/>
    <mergeCell ref="K1435:L1435"/>
    <mergeCell ref="K1436:L1436"/>
    <mergeCell ref="C1435:D1435"/>
    <mergeCell ref="E1435:J1435"/>
    <mergeCell ref="M1433:N1433"/>
    <mergeCell ref="O1433:P1433"/>
    <mergeCell ref="C1434:D1434"/>
    <mergeCell ref="E1434:J1434"/>
    <mergeCell ref="M1434:N1434"/>
    <mergeCell ref="O1434:P1434"/>
    <mergeCell ref="K1433:L1433"/>
    <mergeCell ref="C1433:J1433"/>
    <mergeCell ref="K1434:L1434"/>
    <mergeCell ref="M1431:N1431"/>
    <mergeCell ref="O1431:P1431"/>
    <mergeCell ref="M1432:N1432"/>
    <mergeCell ref="O1432:P1432"/>
    <mergeCell ref="K1431:L1431"/>
    <mergeCell ref="K1432:L1432"/>
    <mergeCell ref="M1429:N1429"/>
    <mergeCell ref="O1429:P1429"/>
    <mergeCell ref="C1430:D1430"/>
    <mergeCell ref="E1430:J1430"/>
    <mergeCell ref="M1430:N1430"/>
    <mergeCell ref="O1430:P1430"/>
    <mergeCell ref="M1427:N1427"/>
    <mergeCell ref="O1427:P1427"/>
    <mergeCell ref="A1428:B1428"/>
    <mergeCell ref="C1428:D1428"/>
    <mergeCell ref="E1428:J1428"/>
    <mergeCell ref="M1428:N1428"/>
    <mergeCell ref="O1428:P1428"/>
    <mergeCell ref="A1427:B1427"/>
    <mergeCell ref="K1427:L1427"/>
    <mergeCell ref="E1427:J1427"/>
    <mergeCell ref="M1425:N1425"/>
    <mergeCell ref="O1425:P1425"/>
    <mergeCell ref="C1426:D1426"/>
    <mergeCell ref="E1426:J1426"/>
    <mergeCell ref="M1426:N1426"/>
    <mergeCell ref="O1426:P1426"/>
    <mergeCell ref="K1426:L1426"/>
    <mergeCell ref="K1425:L1425"/>
    <mergeCell ref="M1423:N1423"/>
    <mergeCell ref="O1423:P1423"/>
    <mergeCell ref="C1424:D1424"/>
    <mergeCell ref="E1424:J1424"/>
    <mergeCell ref="M1424:N1424"/>
    <mergeCell ref="O1424:P1424"/>
    <mergeCell ref="K1423:L1423"/>
    <mergeCell ref="K1424:L1424"/>
    <mergeCell ref="C1423:D1423"/>
    <mergeCell ref="E1423:J1423"/>
    <mergeCell ref="M1421:N1421"/>
    <mergeCell ref="O1421:P1421"/>
    <mergeCell ref="C1422:D1422"/>
    <mergeCell ref="E1422:J1422"/>
    <mergeCell ref="M1422:N1422"/>
    <mergeCell ref="O1422:P1422"/>
    <mergeCell ref="K1421:L1421"/>
    <mergeCell ref="E1421:J1421"/>
    <mergeCell ref="K1422:L1422"/>
    <mergeCell ref="M1419:N1419"/>
    <mergeCell ref="O1419:P1419"/>
    <mergeCell ref="C1420:D1420"/>
    <mergeCell ref="E1420:J1420"/>
    <mergeCell ref="M1420:N1420"/>
    <mergeCell ref="O1420:P1420"/>
    <mergeCell ref="E1419:J1419"/>
    <mergeCell ref="K1419:L1419"/>
    <mergeCell ref="K1420:L1420"/>
    <mergeCell ref="M1417:N1417"/>
    <mergeCell ref="O1417:P1417"/>
    <mergeCell ref="C1418:D1418"/>
    <mergeCell ref="E1418:J1418"/>
    <mergeCell ref="M1418:N1418"/>
    <mergeCell ref="O1418:P1418"/>
    <mergeCell ref="K1417:L1417"/>
    <mergeCell ref="K1418:L1418"/>
    <mergeCell ref="E1417:J1417"/>
    <mergeCell ref="M1415:N1415"/>
    <mergeCell ref="O1415:P1415"/>
    <mergeCell ref="A1416:B1416"/>
    <mergeCell ref="M1416:N1416"/>
    <mergeCell ref="O1416:P1416"/>
    <mergeCell ref="K1416:L1416"/>
    <mergeCell ref="C1415:D1415"/>
    <mergeCell ref="E1415:J1415"/>
    <mergeCell ref="C1416:D1416"/>
    <mergeCell ref="E1416:J1416"/>
    <mergeCell ref="M1413:N1413"/>
    <mergeCell ref="O1413:P1413"/>
    <mergeCell ref="M1414:N1414"/>
    <mergeCell ref="O1414:P1414"/>
    <mergeCell ref="C1413:J1413"/>
    <mergeCell ref="C1414:J1414"/>
    <mergeCell ref="M1411:N1411"/>
    <mergeCell ref="O1411:P1411"/>
    <mergeCell ref="C1412:D1412"/>
    <mergeCell ref="E1412:J1412"/>
    <mergeCell ref="M1412:N1412"/>
    <mergeCell ref="O1412:P1412"/>
    <mergeCell ref="K1412:L1412"/>
    <mergeCell ref="M1409:N1409"/>
    <mergeCell ref="O1409:P1409"/>
    <mergeCell ref="A1410:B1410"/>
    <mergeCell ref="M1410:N1410"/>
    <mergeCell ref="O1410:P1410"/>
    <mergeCell ref="C1410:J1410"/>
    <mergeCell ref="C1409:J1409"/>
    <mergeCell ref="M1407:N1407"/>
    <mergeCell ref="O1407:P1407"/>
    <mergeCell ref="M1408:N1408"/>
    <mergeCell ref="O1408:P1408"/>
    <mergeCell ref="K1408:L1408"/>
    <mergeCell ref="M1405:N1405"/>
    <mergeCell ref="O1405:P1405"/>
    <mergeCell ref="M1406:N1406"/>
    <mergeCell ref="O1406:P1406"/>
    <mergeCell ref="K1405:L1405"/>
    <mergeCell ref="M1403:N1403"/>
    <mergeCell ref="O1403:P1403"/>
    <mergeCell ref="A1404:B1404"/>
    <mergeCell ref="M1404:N1404"/>
    <mergeCell ref="O1404:P1404"/>
    <mergeCell ref="K1403:L1403"/>
    <mergeCell ref="K1404:L1404"/>
    <mergeCell ref="C1403:J1403"/>
    <mergeCell ref="C1404:J1404"/>
    <mergeCell ref="M1401:N1401"/>
    <mergeCell ref="O1401:P1401"/>
    <mergeCell ref="M1402:N1402"/>
    <mergeCell ref="O1402:P1402"/>
    <mergeCell ref="K1402:L1402"/>
    <mergeCell ref="C1401:J1401"/>
    <mergeCell ref="C1402:J1402"/>
    <mergeCell ref="M1399:N1399"/>
    <mergeCell ref="O1399:P1399"/>
    <mergeCell ref="A1400:B1400"/>
    <mergeCell ref="C1400:D1400"/>
    <mergeCell ref="E1400:J1400"/>
    <mergeCell ref="M1400:N1400"/>
    <mergeCell ref="O1400:P1400"/>
    <mergeCell ref="M1398:N1398"/>
    <mergeCell ref="O1398:P1398"/>
    <mergeCell ref="C1397:J1397"/>
    <mergeCell ref="C1398:J1398"/>
    <mergeCell ref="E1396:J1396"/>
    <mergeCell ref="M1396:N1396"/>
    <mergeCell ref="O1396:P1396"/>
    <mergeCell ref="M1397:N1397"/>
    <mergeCell ref="O1397:P1397"/>
    <mergeCell ref="K1397:L1397"/>
    <mergeCell ref="M1394:N1394"/>
    <mergeCell ref="O1394:P1394"/>
    <mergeCell ref="K1393:L1393"/>
    <mergeCell ref="C1395:D1395"/>
    <mergeCell ref="E1395:J1395"/>
    <mergeCell ref="M1395:N1395"/>
    <mergeCell ref="O1395:P1395"/>
    <mergeCell ref="C1393:J1393"/>
    <mergeCell ref="K1394:L1394"/>
    <mergeCell ref="K1395:L1395"/>
    <mergeCell ref="M1392:N1392"/>
    <mergeCell ref="O1392:P1392"/>
    <mergeCell ref="K1391:L1391"/>
    <mergeCell ref="K1392:L1392"/>
    <mergeCell ref="M1393:N1393"/>
    <mergeCell ref="O1393:P1393"/>
    <mergeCell ref="M1390:N1390"/>
    <mergeCell ref="O1390:P1390"/>
    <mergeCell ref="K1390:L1390"/>
    <mergeCell ref="M1391:N1391"/>
    <mergeCell ref="O1391:P1391"/>
    <mergeCell ref="M1388:N1388"/>
    <mergeCell ref="O1388:P1388"/>
    <mergeCell ref="M1389:N1389"/>
    <mergeCell ref="O1389:P1389"/>
    <mergeCell ref="K1389:L1389"/>
    <mergeCell ref="M1386:N1386"/>
    <mergeCell ref="O1386:P1386"/>
    <mergeCell ref="K1385:L1385"/>
    <mergeCell ref="M1387:N1387"/>
    <mergeCell ref="O1387:P1387"/>
    <mergeCell ref="M1384:N1384"/>
    <mergeCell ref="O1384:P1384"/>
    <mergeCell ref="K1384:L1384"/>
    <mergeCell ref="M1385:N1385"/>
    <mergeCell ref="O1385:P1385"/>
    <mergeCell ref="M1382:N1382"/>
    <mergeCell ref="O1382:P1382"/>
    <mergeCell ref="E1381:J1381"/>
    <mergeCell ref="M1383:N1383"/>
    <mergeCell ref="O1383:P1383"/>
    <mergeCell ref="M1380:N1380"/>
    <mergeCell ref="O1380:P1380"/>
    <mergeCell ref="K1382:L1382"/>
    <mergeCell ref="K1383:L1383"/>
    <mergeCell ref="E1383:J1383"/>
    <mergeCell ref="M1381:N1381"/>
    <mergeCell ref="O1381:P1381"/>
    <mergeCell ref="M1378:N1378"/>
    <mergeCell ref="O1378:P1378"/>
    <mergeCell ref="K1378:L1378"/>
    <mergeCell ref="M1379:N1379"/>
    <mergeCell ref="O1379:P1379"/>
    <mergeCell ref="K1380:L1380"/>
    <mergeCell ref="K1381:L1381"/>
    <mergeCell ref="M1376:N1376"/>
    <mergeCell ref="O1376:P1376"/>
    <mergeCell ref="M1377:N1377"/>
    <mergeCell ref="O1377:P1377"/>
    <mergeCell ref="M1374:N1374"/>
    <mergeCell ref="O1374:P1374"/>
    <mergeCell ref="M1375:N1375"/>
    <mergeCell ref="O1375:P1375"/>
    <mergeCell ref="K1366:L1366"/>
    <mergeCell ref="M1372:N1372"/>
    <mergeCell ref="O1372:P1372"/>
    <mergeCell ref="K1372:L1372"/>
    <mergeCell ref="M1373:N1373"/>
    <mergeCell ref="O1373:P1373"/>
    <mergeCell ref="M1370:N1370"/>
    <mergeCell ref="O1370:P1370"/>
    <mergeCell ref="M1371:N1371"/>
    <mergeCell ref="O1371:P1371"/>
    <mergeCell ref="K1362:L1362"/>
    <mergeCell ref="M1368:N1368"/>
    <mergeCell ref="O1368:P1368"/>
    <mergeCell ref="M1369:N1369"/>
    <mergeCell ref="O1369:P1369"/>
    <mergeCell ref="K1368:L1368"/>
    <mergeCell ref="M1366:N1366"/>
    <mergeCell ref="O1366:P1366"/>
    <mergeCell ref="M1367:N1367"/>
    <mergeCell ref="O1367:P1367"/>
    <mergeCell ref="M1364:N1364"/>
    <mergeCell ref="O1364:P1364"/>
    <mergeCell ref="M1365:N1365"/>
    <mergeCell ref="O1365:P1365"/>
    <mergeCell ref="M1362:N1362"/>
    <mergeCell ref="O1362:P1362"/>
    <mergeCell ref="M1363:N1363"/>
    <mergeCell ref="O1363:P1363"/>
    <mergeCell ref="C1363:D1363"/>
    <mergeCell ref="M1360:N1360"/>
    <mergeCell ref="O1360:P1360"/>
    <mergeCell ref="C1361:D1361"/>
    <mergeCell ref="E1361:J1361"/>
    <mergeCell ref="M1361:N1361"/>
    <mergeCell ref="E1363:J1363"/>
    <mergeCell ref="O1361:P1361"/>
    <mergeCell ref="K1360:L1360"/>
    <mergeCell ref="E1360:J1360"/>
    <mergeCell ref="M1358:N1358"/>
    <mergeCell ref="O1358:P1358"/>
    <mergeCell ref="M1359:N1359"/>
    <mergeCell ref="O1359:P1359"/>
    <mergeCell ref="K1358:L1358"/>
    <mergeCell ref="K1359:L1359"/>
    <mergeCell ref="M1356:N1356"/>
    <mergeCell ref="O1356:P1356"/>
    <mergeCell ref="C1357:D1357"/>
    <mergeCell ref="E1357:J1357"/>
    <mergeCell ref="M1357:N1357"/>
    <mergeCell ref="O1357:P1357"/>
    <mergeCell ref="K1356:L1356"/>
    <mergeCell ref="K1357:L1357"/>
    <mergeCell ref="M1355:N1355"/>
    <mergeCell ref="O1355:P1355"/>
    <mergeCell ref="K1354:L1354"/>
    <mergeCell ref="K1355:L1355"/>
    <mergeCell ref="C1353:J1353"/>
    <mergeCell ref="M1353:N1353"/>
    <mergeCell ref="O1353:P1353"/>
    <mergeCell ref="M1354:N1354"/>
    <mergeCell ref="O1354:P1354"/>
    <mergeCell ref="M1351:N1351"/>
    <mergeCell ref="O1351:P1351"/>
    <mergeCell ref="M1352:N1352"/>
    <mergeCell ref="O1352:P1352"/>
    <mergeCell ref="M1349:N1349"/>
    <mergeCell ref="O1349:P1349"/>
    <mergeCell ref="M1350:N1350"/>
    <mergeCell ref="O1350:P1350"/>
    <mergeCell ref="M1347:N1347"/>
    <mergeCell ref="O1347:P1347"/>
    <mergeCell ref="K1346:L1346"/>
    <mergeCell ref="M1348:N1348"/>
    <mergeCell ref="O1348:P1348"/>
    <mergeCell ref="C1347:J1347"/>
    <mergeCell ref="C1348:J1348"/>
    <mergeCell ref="C1346:D1346"/>
    <mergeCell ref="E1346:J1346"/>
    <mergeCell ref="M1345:N1345"/>
    <mergeCell ref="O1345:P1345"/>
    <mergeCell ref="M1346:N1346"/>
    <mergeCell ref="O1346:P1346"/>
    <mergeCell ref="M1343:N1343"/>
    <mergeCell ref="O1343:P1343"/>
    <mergeCell ref="M1344:N1344"/>
    <mergeCell ref="O1344:P1344"/>
    <mergeCell ref="M1341:N1341"/>
    <mergeCell ref="O1341:P1341"/>
    <mergeCell ref="K1340:L1340"/>
    <mergeCell ref="C1342:D1342"/>
    <mergeCell ref="E1342:J1342"/>
    <mergeCell ref="M1342:N1342"/>
    <mergeCell ref="O1342:P1342"/>
    <mergeCell ref="K1341:L1341"/>
    <mergeCell ref="K1342:L1342"/>
    <mergeCell ref="C1341:J1341"/>
    <mergeCell ref="M1340:N1340"/>
    <mergeCell ref="O1340:P1340"/>
    <mergeCell ref="E1338:J1338"/>
    <mergeCell ref="M1338:N1338"/>
    <mergeCell ref="O1338:P1338"/>
    <mergeCell ref="K1338:L1338"/>
    <mergeCell ref="E1339:J1339"/>
    <mergeCell ref="M1339:N1339"/>
    <mergeCell ref="O1339:P1339"/>
    <mergeCell ref="C1340:J1340"/>
    <mergeCell ref="M1336:N1336"/>
    <mergeCell ref="O1336:P1336"/>
    <mergeCell ref="C1337:D1337"/>
    <mergeCell ref="E1337:J1337"/>
    <mergeCell ref="M1337:N1337"/>
    <mergeCell ref="K1339:L1339"/>
    <mergeCell ref="O1337:P1337"/>
    <mergeCell ref="K1336:L1336"/>
    <mergeCell ref="K1337:L1337"/>
    <mergeCell ref="C1336:J1336"/>
    <mergeCell ref="M1334:N1334"/>
    <mergeCell ref="O1334:P1334"/>
    <mergeCell ref="M1335:N1335"/>
    <mergeCell ref="O1335:P1335"/>
    <mergeCell ref="M1332:N1332"/>
    <mergeCell ref="O1332:P1332"/>
    <mergeCell ref="M1333:N1333"/>
    <mergeCell ref="O1333:P1333"/>
    <mergeCell ref="C1333:D1333"/>
    <mergeCell ref="E1333:J1333"/>
    <mergeCell ref="K1332:L1332"/>
    <mergeCell ref="K1333:L1333"/>
    <mergeCell ref="C1332:J1332"/>
    <mergeCell ref="M1330:N1330"/>
    <mergeCell ref="K1331:L1331"/>
    <mergeCell ref="C1331:J1331"/>
    <mergeCell ref="O1330:P1330"/>
    <mergeCell ref="M1331:N1331"/>
    <mergeCell ref="O1331:P1331"/>
    <mergeCell ref="M1328:N1328"/>
    <mergeCell ref="O1328:P1328"/>
    <mergeCell ref="M1329:N1329"/>
    <mergeCell ref="O1329:P1329"/>
    <mergeCell ref="M1326:N1326"/>
    <mergeCell ref="O1326:P1326"/>
    <mergeCell ref="C1327:D1327"/>
    <mergeCell ref="E1327:J1327"/>
    <mergeCell ref="M1327:N1327"/>
    <mergeCell ref="O1327:P1327"/>
    <mergeCell ref="C1326:J1326"/>
    <mergeCell ref="M1324:N1324"/>
    <mergeCell ref="O1324:P1324"/>
    <mergeCell ref="M1325:N1325"/>
    <mergeCell ref="O1325:P1325"/>
    <mergeCell ref="K1324:L1324"/>
    <mergeCell ref="M1322:N1322"/>
    <mergeCell ref="O1322:P1322"/>
    <mergeCell ref="M1323:N1323"/>
    <mergeCell ref="O1323:P1323"/>
    <mergeCell ref="K1322:L1322"/>
    <mergeCell ref="C1322:D1322"/>
    <mergeCell ref="E1322:J1322"/>
    <mergeCell ref="M1320:N1320"/>
    <mergeCell ref="O1320:P1320"/>
    <mergeCell ref="A1321:B1321"/>
    <mergeCell ref="M1321:N1321"/>
    <mergeCell ref="O1321:P1321"/>
    <mergeCell ref="K1320:L1320"/>
    <mergeCell ref="K1321:L1321"/>
    <mergeCell ref="M1318:N1318"/>
    <mergeCell ref="O1318:P1318"/>
    <mergeCell ref="C1319:D1319"/>
    <mergeCell ref="E1319:J1319"/>
    <mergeCell ref="M1319:N1319"/>
    <mergeCell ref="O1319:P1319"/>
    <mergeCell ref="K1318:L1318"/>
    <mergeCell ref="K1319:L1319"/>
    <mergeCell ref="C1318:D1318"/>
    <mergeCell ref="E1318:J1318"/>
    <mergeCell ref="M1316:N1316"/>
    <mergeCell ref="O1316:P1316"/>
    <mergeCell ref="C1317:D1317"/>
    <mergeCell ref="E1317:J1317"/>
    <mergeCell ref="M1317:N1317"/>
    <mergeCell ref="O1317:P1317"/>
    <mergeCell ref="K1316:L1316"/>
    <mergeCell ref="K1317:L1317"/>
    <mergeCell ref="M1314:N1314"/>
    <mergeCell ref="O1314:P1314"/>
    <mergeCell ref="M1315:N1315"/>
    <mergeCell ref="O1315:P1315"/>
    <mergeCell ref="K1314:L1314"/>
    <mergeCell ref="K1315:L1315"/>
    <mergeCell ref="M1312:N1312"/>
    <mergeCell ref="O1312:P1312"/>
    <mergeCell ref="M1313:N1313"/>
    <mergeCell ref="O1313:P1313"/>
    <mergeCell ref="K1312:L1312"/>
    <mergeCell ref="K1313:L1313"/>
    <mergeCell ref="M1310:N1310"/>
    <mergeCell ref="O1310:P1310"/>
    <mergeCell ref="M1311:N1311"/>
    <mergeCell ref="O1311:P1311"/>
    <mergeCell ref="K1310:L1310"/>
    <mergeCell ref="K1311:L1311"/>
    <mergeCell ref="M1308:N1308"/>
    <mergeCell ref="O1308:P1308"/>
    <mergeCell ref="M1309:N1309"/>
    <mergeCell ref="O1309:P1309"/>
    <mergeCell ref="K1308:L1308"/>
    <mergeCell ref="K1309:L1309"/>
    <mergeCell ref="M1306:N1306"/>
    <mergeCell ref="O1306:P1306"/>
    <mergeCell ref="C1307:D1307"/>
    <mergeCell ref="E1307:J1307"/>
    <mergeCell ref="M1307:N1307"/>
    <mergeCell ref="O1307:P1307"/>
    <mergeCell ref="K1306:L1306"/>
    <mergeCell ref="K1307:L1307"/>
    <mergeCell ref="C1306:J1306"/>
    <mergeCell ref="M1304:N1304"/>
    <mergeCell ref="O1304:P1304"/>
    <mergeCell ref="M1305:N1305"/>
    <mergeCell ref="O1305:P1305"/>
    <mergeCell ref="K1304:L1304"/>
    <mergeCell ref="K1305:L1305"/>
    <mergeCell ref="M1302:N1302"/>
    <mergeCell ref="O1302:P1302"/>
    <mergeCell ref="C1303:D1303"/>
    <mergeCell ref="E1303:J1303"/>
    <mergeCell ref="M1303:N1303"/>
    <mergeCell ref="O1303:P1303"/>
    <mergeCell ref="K1302:L1302"/>
    <mergeCell ref="K1303:L1303"/>
    <mergeCell ref="M1300:N1300"/>
    <mergeCell ref="O1300:P1300"/>
    <mergeCell ref="A1301:B1301"/>
    <mergeCell ref="M1301:N1301"/>
    <mergeCell ref="O1301:P1301"/>
    <mergeCell ref="A1300:B1300"/>
    <mergeCell ref="K1300:L1300"/>
    <mergeCell ref="K1301:L1301"/>
    <mergeCell ref="C1300:J1300"/>
    <mergeCell ref="C1301:J1301"/>
    <mergeCell ref="C1299:D1299"/>
    <mergeCell ref="E1299:J1299"/>
    <mergeCell ref="M1299:N1299"/>
    <mergeCell ref="O1299:P1299"/>
    <mergeCell ref="K1298:L1298"/>
    <mergeCell ref="K1299:L1299"/>
    <mergeCell ref="A1297:B1297"/>
    <mergeCell ref="C1297:D1297"/>
    <mergeCell ref="E1297:J1297"/>
    <mergeCell ref="M1297:N1297"/>
    <mergeCell ref="O1297:P1297"/>
    <mergeCell ref="M1298:N1298"/>
    <mergeCell ref="O1298:P1298"/>
    <mergeCell ref="K1297:L1297"/>
    <mergeCell ref="A1294:B1294"/>
    <mergeCell ref="C1294:D1294"/>
    <mergeCell ref="E1294:J1294"/>
    <mergeCell ref="M1294:N1294"/>
    <mergeCell ref="O1294:P1294"/>
    <mergeCell ref="M1296:N1296"/>
    <mergeCell ref="O1296:P1296"/>
    <mergeCell ref="K1296:L1296"/>
    <mergeCell ref="M1295:N1295"/>
    <mergeCell ref="O1295:P1295"/>
    <mergeCell ref="E1293:J1293"/>
    <mergeCell ref="M1293:N1293"/>
    <mergeCell ref="O1293:P1293"/>
    <mergeCell ref="K1293:L1293"/>
    <mergeCell ref="K1294:L1294"/>
    <mergeCell ref="K1295:L1295"/>
    <mergeCell ref="A1291:B1291"/>
    <mergeCell ref="M1291:N1291"/>
    <mergeCell ref="O1291:P1291"/>
    <mergeCell ref="K1291:L1291"/>
    <mergeCell ref="A1292:B1292"/>
    <mergeCell ref="C1292:D1292"/>
    <mergeCell ref="E1292:J1292"/>
    <mergeCell ref="M1292:N1292"/>
    <mergeCell ref="O1292:P1292"/>
    <mergeCell ref="K1292:L1292"/>
    <mergeCell ref="M1289:N1289"/>
    <mergeCell ref="O1289:P1289"/>
    <mergeCell ref="M1290:N1290"/>
    <mergeCell ref="O1290:P1290"/>
    <mergeCell ref="K1289:L1289"/>
    <mergeCell ref="K1290:L1290"/>
    <mergeCell ref="M1287:N1287"/>
    <mergeCell ref="O1287:P1287"/>
    <mergeCell ref="C1288:D1288"/>
    <mergeCell ref="E1288:J1288"/>
    <mergeCell ref="M1288:N1288"/>
    <mergeCell ref="O1288:P1288"/>
    <mergeCell ref="K1287:L1287"/>
    <mergeCell ref="K1288:L1288"/>
    <mergeCell ref="E1287:J1287"/>
    <mergeCell ref="M1286:N1286"/>
    <mergeCell ref="O1286:P1286"/>
    <mergeCell ref="K1286:L1286"/>
    <mergeCell ref="C1286:J1286"/>
    <mergeCell ref="C1284:D1284"/>
    <mergeCell ref="E1284:J1284"/>
    <mergeCell ref="M1284:N1284"/>
    <mergeCell ref="O1284:P1284"/>
    <mergeCell ref="M1285:N1285"/>
    <mergeCell ref="O1285:P1285"/>
    <mergeCell ref="C1285:J1285"/>
    <mergeCell ref="C1282:D1282"/>
    <mergeCell ref="E1282:J1282"/>
    <mergeCell ref="M1282:N1282"/>
    <mergeCell ref="O1282:P1282"/>
    <mergeCell ref="M1283:N1283"/>
    <mergeCell ref="O1283:P1283"/>
    <mergeCell ref="E1283:J1283"/>
    <mergeCell ref="C1283:D1283"/>
    <mergeCell ref="M1280:N1280"/>
    <mergeCell ref="O1280:P1280"/>
    <mergeCell ref="M1281:N1281"/>
    <mergeCell ref="O1281:P1281"/>
    <mergeCell ref="M1278:N1278"/>
    <mergeCell ref="O1278:P1278"/>
    <mergeCell ref="M1279:N1279"/>
    <mergeCell ref="O1279:P1279"/>
    <mergeCell ref="M1276:N1276"/>
    <mergeCell ref="O1276:P1276"/>
    <mergeCell ref="A1277:B1277"/>
    <mergeCell ref="C1277:D1277"/>
    <mergeCell ref="E1277:J1277"/>
    <mergeCell ref="M1277:N1277"/>
    <mergeCell ref="O1277:P1277"/>
    <mergeCell ref="K1277:L1277"/>
    <mergeCell ref="M1274:N1274"/>
    <mergeCell ref="O1274:P1274"/>
    <mergeCell ref="M1275:N1275"/>
    <mergeCell ref="O1275:P1275"/>
    <mergeCell ref="M1272:N1272"/>
    <mergeCell ref="O1272:P1272"/>
    <mergeCell ref="M1273:N1273"/>
    <mergeCell ref="O1273:P1273"/>
    <mergeCell ref="A1268:B1268"/>
    <mergeCell ref="K1272:L1272"/>
    <mergeCell ref="M1270:N1270"/>
    <mergeCell ref="O1270:P1270"/>
    <mergeCell ref="C1271:J1271"/>
    <mergeCell ref="M1271:N1271"/>
    <mergeCell ref="O1271:P1271"/>
    <mergeCell ref="K1271:L1271"/>
    <mergeCell ref="C1270:J1270"/>
    <mergeCell ref="M1269:N1269"/>
    <mergeCell ref="O1269:P1269"/>
    <mergeCell ref="C1267:D1267"/>
    <mergeCell ref="E1267:J1267"/>
    <mergeCell ref="M1267:N1267"/>
    <mergeCell ref="O1267:P1267"/>
    <mergeCell ref="M1268:N1268"/>
    <mergeCell ref="O1268:P1268"/>
    <mergeCell ref="E1268:J1268"/>
    <mergeCell ref="K1269:L1269"/>
    <mergeCell ref="C1269:D1269"/>
    <mergeCell ref="M1266:N1266"/>
    <mergeCell ref="O1266:P1266"/>
    <mergeCell ref="K1267:L1267"/>
    <mergeCell ref="K1268:L1268"/>
    <mergeCell ref="K1265:L1265"/>
    <mergeCell ref="K1266:L1266"/>
    <mergeCell ref="M1264:N1264"/>
    <mergeCell ref="O1264:P1264"/>
    <mergeCell ref="M1265:N1265"/>
    <mergeCell ref="O1265:P1265"/>
    <mergeCell ref="K1264:L1264"/>
    <mergeCell ref="M1262:N1262"/>
    <mergeCell ref="O1262:P1262"/>
    <mergeCell ref="K1261:L1261"/>
    <mergeCell ref="E1263:J1263"/>
    <mergeCell ref="M1263:N1263"/>
    <mergeCell ref="O1263:P1263"/>
    <mergeCell ref="K1262:L1262"/>
    <mergeCell ref="K1263:L1263"/>
    <mergeCell ref="E1262:J1262"/>
    <mergeCell ref="C1261:J1261"/>
    <mergeCell ref="M1260:N1260"/>
    <mergeCell ref="O1260:P1260"/>
    <mergeCell ref="M1261:N1261"/>
    <mergeCell ref="O1261:P1261"/>
    <mergeCell ref="M1258:N1258"/>
    <mergeCell ref="O1258:P1258"/>
    <mergeCell ref="M1259:N1259"/>
    <mergeCell ref="O1259:P1259"/>
    <mergeCell ref="M1256:N1256"/>
    <mergeCell ref="O1256:P1256"/>
    <mergeCell ref="K1255:L1255"/>
    <mergeCell ref="K1256:L1256"/>
    <mergeCell ref="M1257:N1257"/>
    <mergeCell ref="O1257:P1257"/>
    <mergeCell ref="K1258:L1258"/>
    <mergeCell ref="C1256:J1256"/>
    <mergeCell ref="M1254:N1254"/>
    <mergeCell ref="O1254:P1254"/>
    <mergeCell ref="K1254:L1254"/>
    <mergeCell ref="M1255:N1255"/>
    <mergeCell ref="O1255:P1255"/>
    <mergeCell ref="C1254:D1254"/>
    <mergeCell ref="E1254:J1254"/>
    <mergeCell ref="C1255:J1255"/>
    <mergeCell ref="M1252:N1252"/>
    <mergeCell ref="O1252:P1252"/>
    <mergeCell ref="M1253:N1253"/>
    <mergeCell ref="O1253:P1253"/>
    <mergeCell ref="M1250:N1250"/>
    <mergeCell ref="O1250:P1250"/>
    <mergeCell ref="M1251:N1251"/>
    <mergeCell ref="O1251:P1251"/>
    <mergeCell ref="M1248:N1248"/>
    <mergeCell ref="O1248:P1248"/>
    <mergeCell ref="M1249:N1249"/>
    <mergeCell ref="O1249:P1249"/>
    <mergeCell ref="K1248:L1248"/>
    <mergeCell ref="K1249:L1249"/>
    <mergeCell ref="M1246:N1246"/>
    <mergeCell ref="O1246:P1246"/>
    <mergeCell ref="A1247:B1247"/>
    <mergeCell ref="C1247:D1247"/>
    <mergeCell ref="E1247:J1247"/>
    <mergeCell ref="M1247:N1247"/>
    <mergeCell ref="O1247:P1247"/>
    <mergeCell ref="K1246:L1246"/>
    <mergeCell ref="C1246:J1246"/>
    <mergeCell ref="M1243:N1243"/>
    <mergeCell ref="O1243:P1243"/>
    <mergeCell ref="K1242:L1242"/>
    <mergeCell ref="M1244:N1244"/>
    <mergeCell ref="O1244:P1244"/>
    <mergeCell ref="M1245:N1245"/>
    <mergeCell ref="O1245:P1245"/>
    <mergeCell ref="M1242:N1242"/>
    <mergeCell ref="O1242:P1242"/>
    <mergeCell ref="K1244:L1244"/>
    <mergeCell ref="M1240:N1240"/>
    <mergeCell ref="O1240:P1240"/>
    <mergeCell ref="M1241:N1241"/>
    <mergeCell ref="O1241:P1241"/>
    <mergeCell ref="K1240:L1240"/>
    <mergeCell ref="K1241:L1241"/>
    <mergeCell ref="M1238:N1238"/>
    <mergeCell ref="O1238:P1238"/>
    <mergeCell ref="M1239:N1239"/>
    <mergeCell ref="O1239:P1239"/>
    <mergeCell ref="C1239:D1239"/>
    <mergeCell ref="E1239:J1239"/>
    <mergeCell ref="M1236:N1236"/>
    <mergeCell ref="O1236:P1236"/>
    <mergeCell ref="M1237:N1237"/>
    <mergeCell ref="O1237:P1237"/>
    <mergeCell ref="M1234:N1234"/>
    <mergeCell ref="O1234:P1234"/>
    <mergeCell ref="M1235:N1235"/>
    <mergeCell ref="O1235:P1235"/>
    <mergeCell ref="M1232:N1232"/>
    <mergeCell ref="O1232:P1232"/>
    <mergeCell ref="C1233:D1233"/>
    <mergeCell ref="E1233:J1233"/>
    <mergeCell ref="M1233:N1233"/>
    <mergeCell ref="O1233:P1233"/>
    <mergeCell ref="K1232:L1232"/>
    <mergeCell ref="K1233:L1233"/>
    <mergeCell ref="C1232:J1232"/>
    <mergeCell ref="M1230:N1230"/>
    <mergeCell ref="O1230:P1230"/>
    <mergeCell ref="M1231:N1231"/>
    <mergeCell ref="O1231:P1231"/>
    <mergeCell ref="K1230:L1230"/>
    <mergeCell ref="K1231:L1231"/>
    <mergeCell ref="M1228:N1228"/>
    <mergeCell ref="O1228:P1228"/>
    <mergeCell ref="A1229:B1229"/>
    <mergeCell ref="M1229:N1229"/>
    <mergeCell ref="O1229:P1229"/>
    <mergeCell ref="K1228:L1228"/>
    <mergeCell ref="K1229:L1229"/>
    <mergeCell ref="C1228:D1228"/>
    <mergeCell ref="E1228:J1228"/>
    <mergeCell ref="C1229:D1229"/>
    <mergeCell ref="M1226:N1226"/>
    <mergeCell ref="O1226:P1226"/>
    <mergeCell ref="M1227:N1227"/>
    <mergeCell ref="O1227:P1227"/>
    <mergeCell ref="K1226:L1226"/>
    <mergeCell ref="K1227:L1227"/>
    <mergeCell ref="M1224:N1224"/>
    <mergeCell ref="O1224:P1224"/>
    <mergeCell ref="C1225:D1225"/>
    <mergeCell ref="E1225:J1225"/>
    <mergeCell ref="M1225:N1225"/>
    <mergeCell ref="O1225:P1225"/>
    <mergeCell ref="K1224:L1224"/>
    <mergeCell ref="K1225:L1225"/>
    <mergeCell ref="C1224:D1224"/>
    <mergeCell ref="M1222:N1222"/>
    <mergeCell ref="O1222:P1222"/>
    <mergeCell ref="M1223:N1223"/>
    <mergeCell ref="O1223:P1223"/>
    <mergeCell ref="K1223:L1223"/>
    <mergeCell ref="C1222:J1222"/>
    <mergeCell ref="C1223:J1223"/>
    <mergeCell ref="M1220:N1220"/>
    <mergeCell ref="O1220:P1220"/>
    <mergeCell ref="A1221:B1221"/>
    <mergeCell ref="C1221:D1221"/>
    <mergeCell ref="E1221:J1221"/>
    <mergeCell ref="M1221:N1221"/>
    <mergeCell ref="O1221:P1221"/>
    <mergeCell ref="K1220:L1220"/>
    <mergeCell ref="C1220:D1220"/>
    <mergeCell ref="K1221:L1221"/>
    <mergeCell ref="M1218:N1218"/>
    <mergeCell ref="O1218:P1218"/>
    <mergeCell ref="M1219:N1219"/>
    <mergeCell ref="O1219:P1219"/>
    <mergeCell ref="C1219:J1219"/>
    <mergeCell ref="M1216:N1216"/>
    <mergeCell ref="O1216:P1216"/>
    <mergeCell ref="K1218:L1218"/>
    <mergeCell ref="K1219:L1219"/>
    <mergeCell ref="C1218:J1218"/>
    <mergeCell ref="A1217:B1217"/>
    <mergeCell ref="C1217:D1217"/>
    <mergeCell ref="E1217:J1217"/>
    <mergeCell ref="M1217:N1217"/>
    <mergeCell ref="O1217:P1217"/>
    <mergeCell ref="K1216:L1216"/>
    <mergeCell ref="K1217:L1217"/>
    <mergeCell ref="C1216:D1216"/>
    <mergeCell ref="E1216:J1216"/>
    <mergeCell ref="A1216:B1216"/>
    <mergeCell ref="M1214:N1214"/>
    <mergeCell ref="O1214:P1214"/>
    <mergeCell ref="C1215:D1215"/>
    <mergeCell ref="E1215:J1215"/>
    <mergeCell ref="M1215:N1215"/>
    <mergeCell ref="O1215:P1215"/>
    <mergeCell ref="K1214:L1214"/>
    <mergeCell ref="K1215:L1215"/>
    <mergeCell ref="C1214:J1214"/>
    <mergeCell ref="M1212:N1212"/>
    <mergeCell ref="O1212:P1212"/>
    <mergeCell ref="A1213:B1213"/>
    <mergeCell ref="C1213:J1213"/>
    <mergeCell ref="M1213:N1213"/>
    <mergeCell ref="O1213:P1213"/>
    <mergeCell ref="K1212:L1212"/>
    <mergeCell ref="K1213:L1213"/>
    <mergeCell ref="M1211:N1211"/>
    <mergeCell ref="O1211:P1211"/>
    <mergeCell ref="K1210:L1210"/>
    <mergeCell ref="K1211:L1211"/>
    <mergeCell ref="M1209:N1209"/>
    <mergeCell ref="O1209:P1209"/>
    <mergeCell ref="K1208:L1208"/>
    <mergeCell ref="K1209:L1209"/>
    <mergeCell ref="M1210:N1210"/>
    <mergeCell ref="O1210:P1210"/>
    <mergeCell ref="M1207:N1207"/>
    <mergeCell ref="O1207:P1207"/>
    <mergeCell ref="M1208:N1208"/>
    <mergeCell ref="O1208:P1208"/>
    <mergeCell ref="K1207:L1207"/>
    <mergeCell ref="M1205:N1205"/>
    <mergeCell ref="O1205:P1205"/>
    <mergeCell ref="A1206:B1206"/>
    <mergeCell ref="C1206:D1206"/>
    <mergeCell ref="E1206:J1206"/>
    <mergeCell ref="M1206:N1206"/>
    <mergeCell ref="O1206:P1206"/>
    <mergeCell ref="K1205:L1205"/>
    <mergeCell ref="K1206:L1206"/>
    <mergeCell ref="A1205:B1205"/>
    <mergeCell ref="M1203:N1203"/>
    <mergeCell ref="O1203:P1203"/>
    <mergeCell ref="M1204:N1204"/>
    <mergeCell ref="O1204:P1204"/>
    <mergeCell ref="M1201:N1201"/>
    <mergeCell ref="O1201:P1201"/>
    <mergeCell ref="M1202:N1202"/>
    <mergeCell ref="O1202:P1202"/>
    <mergeCell ref="M1199:N1199"/>
    <mergeCell ref="O1199:P1199"/>
    <mergeCell ref="C1200:D1200"/>
    <mergeCell ref="E1200:J1200"/>
    <mergeCell ref="M1200:N1200"/>
    <mergeCell ref="O1200:P1200"/>
    <mergeCell ref="K1199:L1199"/>
    <mergeCell ref="K1200:L1200"/>
    <mergeCell ref="M1197:N1197"/>
    <mergeCell ref="O1197:P1197"/>
    <mergeCell ref="M1198:N1198"/>
    <mergeCell ref="O1198:P1198"/>
    <mergeCell ref="K1197:L1197"/>
    <mergeCell ref="M1195:N1195"/>
    <mergeCell ref="O1195:P1195"/>
    <mergeCell ref="M1196:N1196"/>
    <mergeCell ref="O1196:P1196"/>
    <mergeCell ref="K1195:L1195"/>
    <mergeCell ref="K1196:L1196"/>
    <mergeCell ref="C1195:D1195"/>
    <mergeCell ref="M1193:N1193"/>
    <mergeCell ref="O1193:P1193"/>
    <mergeCell ref="M1194:N1194"/>
    <mergeCell ref="O1194:P1194"/>
    <mergeCell ref="K1193:L1193"/>
    <mergeCell ref="K1194:L1194"/>
    <mergeCell ref="M1191:N1191"/>
    <mergeCell ref="O1191:P1191"/>
    <mergeCell ref="A1192:B1192"/>
    <mergeCell ref="C1192:D1192"/>
    <mergeCell ref="E1192:J1192"/>
    <mergeCell ref="M1192:N1192"/>
    <mergeCell ref="O1192:P1192"/>
    <mergeCell ref="K1192:L1192"/>
    <mergeCell ref="K1191:L1191"/>
    <mergeCell ref="C1191:D1191"/>
    <mergeCell ref="M1189:N1189"/>
    <mergeCell ref="O1189:P1189"/>
    <mergeCell ref="C1190:D1190"/>
    <mergeCell ref="E1190:J1190"/>
    <mergeCell ref="M1190:N1190"/>
    <mergeCell ref="O1190:P1190"/>
    <mergeCell ref="C1189:J1189"/>
    <mergeCell ref="K1189:L1189"/>
    <mergeCell ref="K1190:L1190"/>
    <mergeCell ref="M1187:N1187"/>
    <mergeCell ref="O1187:P1187"/>
    <mergeCell ref="M1188:N1188"/>
    <mergeCell ref="O1188:P1188"/>
    <mergeCell ref="C1187:D1187"/>
    <mergeCell ref="E1187:J1187"/>
    <mergeCell ref="K1187:L1187"/>
    <mergeCell ref="K1188:L1188"/>
    <mergeCell ref="C1188:J1188"/>
    <mergeCell ref="M1185:N1185"/>
    <mergeCell ref="O1185:P1185"/>
    <mergeCell ref="A1186:B1186"/>
    <mergeCell ref="M1186:N1186"/>
    <mergeCell ref="O1186:P1186"/>
    <mergeCell ref="K1185:L1185"/>
    <mergeCell ref="C1186:D1186"/>
    <mergeCell ref="C1185:D1185"/>
    <mergeCell ref="E1185:J1185"/>
    <mergeCell ref="K1186:L1186"/>
    <mergeCell ref="M1183:N1183"/>
    <mergeCell ref="O1183:P1183"/>
    <mergeCell ref="M1184:N1184"/>
    <mergeCell ref="O1184:P1184"/>
    <mergeCell ref="K1183:L1183"/>
    <mergeCell ref="K1184:L1184"/>
    <mergeCell ref="M1181:N1181"/>
    <mergeCell ref="O1181:P1181"/>
    <mergeCell ref="A1182:B1182"/>
    <mergeCell ref="C1182:D1182"/>
    <mergeCell ref="E1182:J1182"/>
    <mergeCell ref="M1182:N1182"/>
    <mergeCell ref="O1182:P1182"/>
    <mergeCell ref="M1179:N1179"/>
    <mergeCell ref="O1179:P1179"/>
    <mergeCell ref="C1180:D1180"/>
    <mergeCell ref="E1180:J1180"/>
    <mergeCell ref="M1180:N1180"/>
    <mergeCell ref="O1180:P1180"/>
    <mergeCell ref="K1179:L1179"/>
    <mergeCell ref="C1179:J1179"/>
    <mergeCell ref="M1177:N1177"/>
    <mergeCell ref="O1177:P1177"/>
    <mergeCell ref="C1178:J1178"/>
    <mergeCell ref="M1178:N1178"/>
    <mergeCell ref="O1178:P1178"/>
    <mergeCell ref="K1177:L1177"/>
    <mergeCell ref="K1178:L1178"/>
    <mergeCell ref="C1177:D1177"/>
    <mergeCell ref="E1177:J1177"/>
    <mergeCell ref="M1176:N1176"/>
    <mergeCell ref="O1176:P1176"/>
    <mergeCell ref="M1174:N1174"/>
    <mergeCell ref="O1174:P1174"/>
    <mergeCell ref="C1175:D1175"/>
    <mergeCell ref="E1175:J1175"/>
    <mergeCell ref="M1175:N1175"/>
    <mergeCell ref="C1174:J1174"/>
    <mergeCell ref="O1175:P1175"/>
    <mergeCell ref="M1172:N1172"/>
    <mergeCell ref="O1172:P1172"/>
    <mergeCell ref="C1173:J1173"/>
    <mergeCell ref="M1173:N1173"/>
    <mergeCell ref="O1173:P1173"/>
    <mergeCell ref="K1172:L1172"/>
    <mergeCell ref="K1173:L1173"/>
    <mergeCell ref="C1172:D1172"/>
    <mergeCell ref="M1170:N1170"/>
    <mergeCell ref="O1170:P1170"/>
    <mergeCell ref="A1171:B1171"/>
    <mergeCell ref="C1171:D1171"/>
    <mergeCell ref="E1171:J1171"/>
    <mergeCell ref="M1171:N1171"/>
    <mergeCell ref="O1171:P1171"/>
    <mergeCell ref="K1171:L1171"/>
    <mergeCell ref="C1170:D1170"/>
    <mergeCell ref="K1170:L1170"/>
    <mergeCell ref="M1168:N1168"/>
    <mergeCell ref="O1168:P1168"/>
    <mergeCell ref="C1169:J1169"/>
    <mergeCell ref="M1169:N1169"/>
    <mergeCell ref="O1169:P1169"/>
    <mergeCell ref="M1166:N1166"/>
    <mergeCell ref="O1166:P1166"/>
    <mergeCell ref="C1168:J1168"/>
    <mergeCell ref="M1167:N1167"/>
    <mergeCell ref="O1167:P1167"/>
    <mergeCell ref="K1166:L1166"/>
    <mergeCell ref="K1167:L1167"/>
    <mergeCell ref="M1164:N1164"/>
    <mergeCell ref="O1164:P1164"/>
    <mergeCell ref="M1165:N1165"/>
    <mergeCell ref="O1165:P1165"/>
    <mergeCell ref="K1164:L1164"/>
    <mergeCell ref="C1164:J1164"/>
    <mergeCell ref="K1165:L1165"/>
    <mergeCell ref="M1162:N1162"/>
    <mergeCell ref="O1162:P1162"/>
    <mergeCell ref="C1163:J1163"/>
    <mergeCell ref="M1163:N1163"/>
    <mergeCell ref="O1163:P1163"/>
    <mergeCell ref="K1162:L1162"/>
    <mergeCell ref="K1163:L1163"/>
    <mergeCell ref="C1165:D1165"/>
    <mergeCell ref="M1160:N1160"/>
    <mergeCell ref="O1160:P1160"/>
    <mergeCell ref="A1161:B1161"/>
    <mergeCell ref="M1161:N1161"/>
    <mergeCell ref="O1161:P1161"/>
    <mergeCell ref="K1160:L1160"/>
    <mergeCell ref="K1161:L1161"/>
    <mergeCell ref="M1158:N1158"/>
    <mergeCell ref="O1158:P1158"/>
    <mergeCell ref="C1159:J1159"/>
    <mergeCell ref="M1159:N1159"/>
    <mergeCell ref="O1159:P1159"/>
    <mergeCell ref="K1159:L1159"/>
    <mergeCell ref="K1158:L1158"/>
    <mergeCell ref="E1156:J1156"/>
    <mergeCell ref="M1156:N1156"/>
    <mergeCell ref="O1156:P1156"/>
    <mergeCell ref="A1157:B1157"/>
    <mergeCell ref="M1157:N1157"/>
    <mergeCell ref="O1157:P1157"/>
    <mergeCell ref="C1157:D1157"/>
    <mergeCell ref="K1156:L1156"/>
    <mergeCell ref="K1157:L1157"/>
    <mergeCell ref="C1156:D1156"/>
    <mergeCell ref="M1155:N1155"/>
    <mergeCell ref="O1155:P1155"/>
    <mergeCell ref="K1154:L1154"/>
    <mergeCell ref="K1155:L1155"/>
    <mergeCell ref="C1153:J1153"/>
    <mergeCell ref="M1153:N1153"/>
    <mergeCell ref="O1153:P1153"/>
    <mergeCell ref="M1154:N1154"/>
    <mergeCell ref="O1154:P1154"/>
    <mergeCell ref="C1154:J1154"/>
    <mergeCell ref="M1151:N1151"/>
    <mergeCell ref="O1151:P1151"/>
    <mergeCell ref="K1150:L1150"/>
    <mergeCell ref="C1152:D1152"/>
    <mergeCell ref="E1152:J1152"/>
    <mergeCell ref="M1152:N1152"/>
    <mergeCell ref="O1152:P1152"/>
    <mergeCell ref="C1150:J1150"/>
    <mergeCell ref="K1152:L1152"/>
    <mergeCell ref="C1149:J1149"/>
    <mergeCell ref="M1149:N1149"/>
    <mergeCell ref="O1149:P1149"/>
    <mergeCell ref="K1149:L1149"/>
    <mergeCell ref="M1150:N1150"/>
    <mergeCell ref="O1150:P1150"/>
    <mergeCell ref="M1147:N1147"/>
    <mergeCell ref="O1147:P1147"/>
    <mergeCell ref="M1148:N1148"/>
    <mergeCell ref="O1148:P1148"/>
    <mergeCell ref="M1145:N1145"/>
    <mergeCell ref="O1145:P1145"/>
    <mergeCell ref="E1146:J1146"/>
    <mergeCell ref="M1146:N1146"/>
    <mergeCell ref="O1146:P1146"/>
    <mergeCell ref="M1143:N1143"/>
    <mergeCell ref="O1143:P1143"/>
    <mergeCell ref="C1144:J1144"/>
    <mergeCell ref="M1144:N1144"/>
    <mergeCell ref="O1144:P1144"/>
    <mergeCell ref="K1144:L1144"/>
    <mergeCell ref="K1145:L1145"/>
    <mergeCell ref="A1142:B1142"/>
    <mergeCell ref="C1142:D1142"/>
    <mergeCell ref="E1142:J1142"/>
    <mergeCell ref="M1142:N1142"/>
    <mergeCell ref="O1142:P1142"/>
    <mergeCell ref="K1142:L1142"/>
    <mergeCell ref="C1141:D1141"/>
    <mergeCell ref="E1141:J1141"/>
    <mergeCell ref="M1141:N1141"/>
    <mergeCell ref="O1141:P1141"/>
    <mergeCell ref="K1141:L1141"/>
    <mergeCell ref="K1143:L1143"/>
    <mergeCell ref="M1139:N1139"/>
    <mergeCell ref="O1139:P1139"/>
    <mergeCell ref="M1140:N1140"/>
    <mergeCell ref="O1140:P1140"/>
    <mergeCell ref="K1139:L1139"/>
    <mergeCell ref="K1140:L1140"/>
    <mergeCell ref="M1137:N1137"/>
    <mergeCell ref="O1137:P1137"/>
    <mergeCell ref="C1138:D1138"/>
    <mergeCell ref="E1138:J1138"/>
    <mergeCell ref="M1138:N1138"/>
    <mergeCell ref="O1138:P1138"/>
    <mergeCell ref="K1137:L1137"/>
    <mergeCell ref="K1138:L1138"/>
    <mergeCell ref="C1137:D1137"/>
    <mergeCell ref="E1137:J1137"/>
    <mergeCell ref="M1135:N1135"/>
    <mergeCell ref="O1135:P1135"/>
    <mergeCell ref="A1136:B1136"/>
    <mergeCell ref="M1136:N1136"/>
    <mergeCell ref="O1136:P1136"/>
    <mergeCell ref="K1135:L1135"/>
    <mergeCell ref="K1136:L1136"/>
    <mergeCell ref="C1136:D1136"/>
    <mergeCell ref="E1136:J1136"/>
    <mergeCell ref="M1133:N1133"/>
    <mergeCell ref="O1133:P1133"/>
    <mergeCell ref="M1134:N1134"/>
    <mergeCell ref="O1134:P1134"/>
    <mergeCell ref="M1131:N1131"/>
    <mergeCell ref="O1131:P1131"/>
    <mergeCell ref="M1132:N1132"/>
    <mergeCell ref="O1132:P1132"/>
    <mergeCell ref="K1131:L1131"/>
    <mergeCell ref="C1132:D1132"/>
    <mergeCell ref="M1129:N1129"/>
    <mergeCell ref="O1129:P1129"/>
    <mergeCell ref="M1130:N1130"/>
    <mergeCell ref="O1130:P1130"/>
    <mergeCell ref="K1129:L1129"/>
    <mergeCell ref="C1129:J1129"/>
    <mergeCell ref="K1130:L1130"/>
    <mergeCell ref="C1130:J1130"/>
    <mergeCell ref="M1127:N1127"/>
    <mergeCell ref="O1127:P1127"/>
    <mergeCell ref="C1128:D1128"/>
    <mergeCell ref="E1128:J1128"/>
    <mergeCell ref="M1128:N1128"/>
    <mergeCell ref="O1128:P1128"/>
    <mergeCell ref="K1127:L1127"/>
    <mergeCell ref="K1128:L1128"/>
    <mergeCell ref="M1126:N1126"/>
    <mergeCell ref="O1126:P1126"/>
    <mergeCell ref="K1125:L1125"/>
    <mergeCell ref="K1126:L1126"/>
    <mergeCell ref="A1124:B1124"/>
    <mergeCell ref="C1124:J1124"/>
    <mergeCell ref="M1124:N1124"/>
    <mergeCell ref="O1124:P1124"/>
    <mergeCell ref="M1125:N1125"/>
    <mergeCell ref="O1125:P1125"/>
    <mergeCell ref="M1122:N1122"/>
    <mergeCell ref="O1122:P1122"/>
    <mergeCell ref="M1123:N1123"/>
    <mergeCell ref="O1123:P1123"/>
    <mergeCell ref="M1120:N1120"/>
    <mergeCell ref="O1120:P1120"/>
    <mergeCell ref="E1121:J1121"/>
    <mergeCell ref="M1121:N1121"/>
    <mergeCell ref="O1121:P1121"/>
    <mergeCell ref="M1118:N1118"/>
    <mergeCell ref="O1118:P1118"/>
    <mergeCell ref="M1119:N1119"/>
    <mergeCell ref="O1119:P1119"/>
    <mergeCell ref="K1118:L1118"/>
    <mergeCell ref="C1120:J1120"/>
    <mergeCell ref="K1119:L1119"/>
    <mergeCell ref="M1116:N1116"/>
    <mergeCell ref="O1116:P1116"/>
    <mergeCell ref="M1117:N1117"/>
    <mergeCell ref="O1117:P1117"/>
    <mergeCell ref="K1117:L1117"/>
    <mergeCell ref="M1114:N1114"/>
    <mergeCell ref="O1114:P1114"/>
    <mergeCell ref="A1115:B1115"/>
    <mergeCell ref="C1115:D1115"/>
    <mergeCell ref="E1115:J1115"/>
    <mergeCell ref="M1115:N1115"/>
    <mergeCell ref="O1115:P1115"/>
    <mergeCell ref="E1114:J1114"/>
    <mergeCell ref="M1112:N1112"/>
    <mergeCell ref="O1112:P1112"/>
    <mergeCell ref="M1113:N1113"/>
    <mergeCell ref="O1113:P1113"/>
    <mergeCell ref="K1112:L1112"/>
    <mergeCell ref="K1113:L1113"/>
    <mergeCell ref="M1110:N1110"/>
    <mergeCell ref="O1110:P1110"/>
    <mergeCell ref="A1111:B1111"/>
    <mergeCell ref="C1111:D1111"/>
    <mergeCell ref="E1111:J1111"/>
    <mergeCell ref="M1111:N1111"/>
    <mergeCell ref="O1111:P1111"/>
    <mergeCell ref="K1110:L1110"/>
    <mergeCell ref="K1111:L1111"/>
    <mergeCell ref="C1110:D1110"/>
    <mergeCell ref="M1108:N1108"/>
    <mergeCell ref="O1108:P1108"/>
    <mergeCell ref="K1108:L1108"/>
    <mergeCell ref="E1109:J1109"/>
    <mergeCell ref="M1109:N1109"/>
    <mergeCell ref="O1109:P1109"/>
    <mergeCell ref="K1109:L1109"/>
    <mergeCell ref="M1106:N1106"/>
    <mergeCell ref="O1106:P1106"/>
    <mergeCell ref="M1107:N1107"/>
    <mergeCell ref="O1107:P1107"/>
    <mergeCell ref="M1104:N1104"/>
    <mergeCell ref="O1104:P1104"/>
    <mergeCell ref="M1105:N1105"/>
    <mergeCell ref="O1105:P1105"/>
    <mergeCell ref="M1102:N1102"/>
    <mergeCell ref="O1102:P1102"/>
    <mergeCell ref="M1103:N1103"/>
    <mergeCell ref="O1103:P1103"/>
    <mergeCell ref="K1102:L1102"/>
    <mergeCell ref="K1103:L1103"/>
    <mergeCell ref="A1101:B1101"/>
    <mergeCell ref="C1101:D1101"/>
    <mergeCell ref="E1101:J1101"/>
    <mergeCell ref="M1101:N1101"/>
    <mergeCell ref="O1101:P1101"/>
    <mergeCell ref="K1101:L1101"/>
    <mergeCell ref="C1099:D1099"/>
    <mergeCell ref="E1099:J1099"/>
    <mergeCell ref="M1099:N1099"/>
    <mergeCell ref="O1099:P1099"/>
    <mergeCell ref="M1100:N1100"/>
    <mergeCell ref="O1100:P1100"/>
    <mergeCell ref="K1100:L1100"/>
    <mergeCell ref="M1095:N1095"/>
    <mergeCell ref="O1095:P1095"/>
    <mergeCell ref="M1096:N1096"/>
    <mergeCell ref="O1096:P1096"/>
    <mergeCell ref="K1095:L1095"/>
    <mergeCell ref="M1098:N1098"/>
    <mergeCell ref="O1098:P1098"/>
    <mergeCell ref="E1097:J1097"/>
    <mergeCell ref="M1097:N1097"/>
    <mergeCell ref="M1093:N1093"/>
    <mergeCell ref="O1093:P1093"/>
    <mergeCell ref="M1094:N1094"/>
    <mergeCell ref="O1094:P1094"/>
    <mergeCell ref="K1093:L1093"/>
    <mergeCell ref="K1094:L1094"/>
    <mergeCell ref="O1097:P1097"/>
    <mergeCell ref="C1095:J1095"/>
    <mergeCell ref="M1091:N1091"/>
    <mergeCell ref="O1091:P1091"/>
    <mergeCell ref="A1092:B1092"/>
    <mergeCell ref="C1092:D1092"/>
    <mergeCell ref="E1092:J1092"/>
    <mergeCell ref="M1092:N1092"/>
    <mergeCell ref="O1092:P1092"/>
    <mergeCell ref="K1091:L1091"/>
    <mergeCell ref="K1092:L1092"/>
    <mergeCell ref="A1091:B1091"/>
    <mergeCell ref="M1089:N1089"/>
    <mergeCell ref="O1089:P1089"/>
    <mergeCell ref="M1090:N1090"/>
    <mergeCell ref="O1090:P1090"/>
    <mergeCell ref="K1089:L1089"/>
    <mergeCell ref="K1090:L1090"/>
    <mergeCell ref="M1087:N1087"/>
    <mergeCell ref="O1087:P1087"/>
    <mergeCell ref="M1088:N1088"/>
    <mergeCell ref="O1088:P1088"/>
    <mergeCell ref="K1087:L1087"/>
    <mergeCell ref="K1088:L1088"/>
    <mergeCell ref="M1085:N1085"/>
    <mergeCell ref="O1085:P1085"/>
    <mergeCell ref="A1086:B1086"/>
    <mergeCell ref="C1086:D1086"/>
    <mergeCell ref="E1086:J1086"/>
    <mergeCell ref="M1086:N1086"/>
    <mergeCell ref="O1086:P1086"/>
    <mergeCell ref="M1083:N1083"/>
    <mergeCell ref="O1083:P1083"/>
    <mergeCell ref="M1084:N1084"/>
    <mergeCell ref="O1084:P1084"/>
    <mergeCell ref="M1081:N1081"/>
    <mergeCell ref="O1081:P1081"/>
    <mergeCell ref="M1082:N1082"/>
    <mergeCell ref="O1082:P1082"/>
    <mergeCell ref="K1081:L1081"/>
    <mergeCell ref="M1079:N1079"/>
    <mergeCell ref="O1079:P1079"/>
    <mergeCell ref="C1080:D1080"/>
    <mergeCell ref="E1080:J1080"/>
    <mergeCell ref="M1080:N1080"/>
    <mergeCell ref="O1080:P1080"/>
    <mergeCell ref="E1079:J1079"/>
    <mergeCell ref="K1079:L1079"/>
    <mergeCell ref="K1080:L1080"/>
    <mergeCell ref="M1077:N1077"/>
    <mergeCell ref="O1077:P1077"/>
    <mergeCell ref="M1078:N1078"/>
    <mergeCell ref="O1078:P1078"/>
    <mergeCell ref="M1075:N1075"/>
    <mergeCell ref="O1075:P1075"/>
    <mergeCell ref="A1076:B1076"/>
    <mergeCell ref="C1076:D1076"/>
    <mergeCell ref="E1076:J1076"/>
    <mergeCell ref="M1076:N1076"/>
    <mergeCell ref="O1076:P1076"/>
    <mergeCell ref="A1075:B1075"/>
    <mergeCell ref="K1076:L1076"/>
    <mergeCell ref="M1073:N1073"/>
    <mergeCell ref="O1073:P1073"/>
    <mergeCell ref="C1074:D1074"/>
    <mergeCell ref="E1074:J1074"/>
    <mergeCell ref="M1074:N1074"/>
    <mergeCell ref="O1074:P1074"/>
    <mergeCell ref="C1073:J1073"/>
    <mergeCell ref="M1072:N1072"/>
    <mergeCell ref="O1072:P1072"/>
    <mergeCell ref="M1070:N1070"/>
    <mergeCell ref="O1070:P1070"/>
    <mergeCell ref="A1071:B1071"/>
    <mergeCell ref="M1071:N1071"/>
    <mergeCell ref="O1071:P1071"/>
    <mergeCell ref="K1070:L1070"/>
    <mergeCell ref="K1072:L1072"/>
    <mergeCell ref="C1070:D1070"/>
    <mergeCell ref="M1068:N1068"/>
    <mergeCell ref="O1068:P1068"/>
    <mergeCell ref="C1069:D1069"/>
    <mergeCell ref="E1069:J1069"/>
    <mergeCell ref="M1069:N1069"/>
    <mergeCell ref="O1069:P1069"/>
    <mergeCell ref="M1067:N1067"/>
    <mergeCell ref="O1067:P1067"/>
    <mergeCell ref="M1065:N1065"/>
    <mergeCell ref="O1065:P1065"/>
    <mergeCell ref="A1066:B1066"/>
    <mergeCell ref="C1066:D1066"/>
    <mergeCell ref="E1066:J1066"/>
    <mergeCell ref="M1066:N1066"/>
    <mergeCell ref="O1066:P1066"/>
    <mergeCell ref="K1065:L1065"/>
    <mergeCell ref="M1063:N1063"/>
    <mergeCell ref="O1063:P1063"/>
    <mergeCell ref="C1064:D1064"/>
    <mergeCell ref="E1064:J1064"/>
    <mergeCell ref="M1064:N1064"/>
    <mergeCell ref="O1064:P1064"/>
    <mergeCell ref="E1063:J1063"/>
    <mergeCell ref="K1063:L1063"/>
    <mergeCell ref="K1060:L1060"/>
    <mergeCell ref="M1061:N1061"/>
    <mergeCell ref="O1061:P1061"/>
    <mergeCell ref="A1062:B1062"/>
    <mergeCell ref="C1062:D1062"/>
    <mergeCell ref="E1062:J1062"/>
    <mergeCell ref="M1062:N1062"/>
    <mergeCell ref="O1062:P1062"/>
    <mergeCell ref="K1061:L1061"/>
    <mergeCell ref="K1062:L1062"/>
    <mergeCell ref="O1058:P1058"/>
    <mergeCell ref="K1057:L1057"/>
    <mergeCell ref="K1058:L1058"/>
    <mergeCell ref="M1059:N1059"/>
    <mergeCell ref="O1059:P1059"/>
    <mergeCell ref="C1060:D1060"/>
    <mergeCell ref="E1060:J1060"/>
    <mergeCell ref="M1060:N1060"/>
    <mergeCell ref="O1060:P1060"/>
    <mergeCell ref="K1059:L1059"/>
    <mergeCell ref="C1058:D1058"/>
    <mergeCell ref="M1055:N1055"/>
    <mergeCell ref="O1055:P1055"/>
    <mergeCell ref="M1056:N1056"/>
    <mergeCell ref="O1056:P1056"/>
    <mergeCell ref="K1055:L1055"/>
    <mergeCell ref="K1056:L1056"/>
    <mergeCell ref="M1057:N1057"/>
    <mergeCell ref="O1057:P1057"/>
    <mergeCell ref="M1058:N1058"/>
    <mergeCell ref="M1053:N1053"/>
    <mergeCell ref="O1053:P1053"/>
    <mergeCell ref="C1054:D1054"/>
    <mergeCell ref="E1054:J1054"/>
    <mergeCell ref="M1054:N1054"/>
    <mergeCell ref="O1054:P1054"/>
    <mergeCell ref="K1053:L1053"/>
    <mergeCell ref="K1054:L1054"/>
    <mergeCell ref="C1053:J1053"/>
    <mergeCell ref="M1051:N1051"/>
    <mergeCell ref="O1051:P1051"/>
    <mergeCell ref="M1052:N1052"/>
    <mergeCell ref="O1052:P1052"/>
    <mergeCell ref="M1049:N1049"/>
    <mergeCell ref="O1049:P1049"/>
    <mergeCell ref="M1050:N1050"/>
    <mergeCell ref="O1050:P1050"/>
    <mergeCell ref="M1047:N1047"/>
    <mergeCell ref="O1047:P1047"/>
    <mergeCell ref="C1048:J1048"/>
    <mergeCell ref="M1048:N1048"/>
    <mergeCell ref="O1048:P1048"/>
    <mergeCell ref="K1047:L1047"/>
    <mergeCell ref="K1048:L1048"/>
    <mergeCell ref="C1047:J1047"/>
    <mergeCell ref="M1045:N1045"/>
    <mergeCell ref="O1045:P1045"/>
    <mergeCell ref="A1046:B1046"/>
    <mergeCell ref="M1046:N1046"/>
    <mergeCell ref="O1046:P1046"/>
    <mergeCell ref="K1046:L1046"/>
    <mergeCell ref="C1045:J1045"/>
    <mergeCell ref="C1046:J1046"/>
    <mergeCell ref="M1043:N1043"/>
    <mergeCell ref="O1043:P1043"/>
    <mergeCell ref="M1044:N1044"/>
    <mergeCell ref="O1044:P1044"/>
    <mergeCell ref="E1043:J1043"/>
    <mergeCell ref="M1041:N1041"/>
    <mergeCell ref="O1041:P1041"/>
    <mergeCell ref="E1042:J1042"/>
    <mergeCell ref="M1042:N1042"/>
    <mergeCell ref="O1042:P1042"/>
    <mergeCell ref="K1041:L1041"/>
    <mergeCell ref="K1042:L1042"/>
    <mergeCell ref="M1039:N1039"/>
    <mergeCell ref="O1039:P1039"/>
    <mergeCell ref="A1040:B1040"/>
    <mergeCell ref="C1040:J1040"/>
    <mergeCell ref="M1040:N1040"/>
    <mergeCell ref="O1040:P1040"/>
    <mergeCell ref="K1039:L1039"/>
    <mergeCell ref="K1040:L1040"/>
    <mergeCell ref="M1037:N1037"/>
    <mergeCell ref="O1037:P1037"/>
    <mergeCell ref="C1038:D1038"/>
    <mergeCell ref="E1038:J1038"/>
    <mergeCell ref="M1038:N1038"/>
    <mergeCell ref="O1038:P1038"/>
    <mergeCell ref="K1038:L1038"/>
    <mergeCell ref="C1037:J1037"/>
    <mergeCell ref="M1035:N1035"/>
    <mergeCell ref="O1035:P1035"/>
    <mergeCell ref="M1036:N1036"/>
    <mergeCell ref="O1036:P1036"/>
    <mergeCell ref="C1035:D1035"/>
    <mergeCell ref="E1035:J1035"/>
    <mergeCell ref="K1035:L1035"/>
    <mergeCell ref="K1036:L1036"/>
    <mergeCell ref="M1033:N1033"/>
    <mergeCell ref="O1033:P1033"/>
    <mergeCell ref="A1034:B1034"/>
    <mergeCell ref="M1034:N1034"/>
    <mergeCell ref="O1034:P1034"/>
    <mergeCell ref="A1033:B1033"/>
    <mergeCell ref="K1033:L1033"/>
    <mergeCell ref="K1034:L1034"/>
    <mergeCell ref="M1031:N1031"/>
    <mergeCell ref="O1031:P1031"/>
    <mergeCell ref="M1032:N1032"/>
    <mergeCell ref="O1032:P1032"/>
    <mergeCell ref="K1031:L1031"/>
    <mergeCell ref="K1032:L1032"/>
    <mergeCell ref="M1029:N1029"/>
    <mergeCell ref="O1029:P1029"/>
    <mergeCell ref="M1030:N1030"/>
    <mergeCell ref="O1030:P1030"/>
    <mergeCell ref="K1029:L1029"/>
    <mergeCell ref="K1030:L1030"/>
    <mergeCell ref="M1027:N1027"/>
    <mergeCell ref="O1027:P1027"/>
    <mergeCell ref="A1028:B1028"/>
    <mergeCell ref="C1028:D1028"/>
    <mergeCell ref="E1028:J1028"/>
    <mergeCell ref="M1028:N1028"/>
    <mergeCell ref="O1028:P1028"/>
    <mergeCell ref="K1028:L1028"/>
    <mergeCell ref="K1027:L1027"/>
    <mergeCell ref="E1027:J1027"/>
    <mergeCell ref="M1025:N1025"/>
    <mergeCell ref="O1025:P1025"/>
    <mergeCell ref="C1026:D1026"/>
    <mergeCell ref="E1026:J1026"/>
    <mergeCell ref="M1026:N1026"/>
    <mergeCell ref="O1026:P1026"/>
    <mergeCell ref="K1026:L1026"/>
    <mergeCell ref="E1025:J1025"/>
    <mergeCell ref="M1023:N1023"/>
    <mergeCell ref="O1023:P1023"/>
    <mergeCell ref="K1023:L1023"/>
    <mergeCell ref="A1024:B1024"/>
    <mergeCell ref="C1024:D1024"/>
    <mergeCell ref="E1024:J1024"/>
    <mergeCell ref="M1024:N1024"/>
    <mergeCell ref="O1024:P1024"/>
    <mergeCell ref="M1021:N1021"/>
    <mergeCell ref="O1021:P1021"/>
    <mergeCell ref="M1022:N1022"/>
    <mergeCell ref="O1022:P1022"/>
    <mergeCell ref="K1022:L1022"/>
    <mergeCell ref="C1021:D1021"/>
    <mergeCell ref="E1021:J1021"/>
    <mergeCell ref="K1021:L1021"/>
    <mergeCell ref="M1019:N1019"/>
    <mergeCell ref="O1019:P1019"/>
    <mergeCell ref="A1020:B1020"/>
    <mergeCell ref="C1020:D1020"/>
    <mergeCell ref="E1020:J1020"/>
    <mergeCell ref="M1020:N1020"/>
    <mergeCell ref="O1020:P1020"/>
    <mergeCell ref="K1020:L1020"/>
    <mergeCell ref="K1019:L1019"/>
    <mergeCell ref="M1017:N1017"/>
    <mergeCell ref="O1017:P1017"/>
    <mergeCell ref="C1018:D1018"/>
    <mergeCell ref="E1018:J1018"/>
    <mergeCell ref="M1018:N1018"/>
    <mergeCell ref="O1018:P1018"/>
    <mergeCell ref="K1017:L1017"/>
    <mergeCell ref="K1018:L1018"/>
    <mergeCell ref="C1017:J1017"/>
    <mergeCell ref="M1015:N1015"/>
    <mergeCell ref="O1015:P1015"/>
    <mergeCell ref="M1016:N1016"/>
    <mergeCell ref="O1016:P1016"/>
    <mergeCell ref="K1015:L1015"/>
    <mergeCell ref="K1016:L1016"/>
    <mergeCell ref="M1013:N1013"/>
    <mergeCell ref="O1013:P1013"/>
    <mergeCell ref="C1014:D1014"/>
    <mergeCell ref="E1014:J1014"/>
    <mergeCell ref="M1014:N1014"/>
    <mergeCell ref="O1014:P1014"/>
    <mergeCell ref="K1013:L1013"/>
    <mergeCell ref="K1014:L1014"/>
    <mergeCell ref="M1011:N1011"/>
    <mergeCell ref="O1011:P1011"/>
    <mergeCell ref="M1012:N1012"/>
    <mergeCell ref="O1012:P1012"/>
    <mergeCell ref="K1012:L1012"/>
    <mergeCell ref="C1012:J1012"/>
    <mergeCell ref="M1009:N1009"/>
    <mergeCell ref="O1009:P1009"/>
    <mergeCell ref="C1010:D1010"/>
    <mergeCell ref="E1010:J1010"/>
    <mergeCell ref="M1010:N1010"/>
    <mergeCell ref="O1010:P1010"/>
    <mergeCell ref="K1009:L1009"/>
    <mergeCell ref="C1009:D1009"/>
    <mergeCell ref="M1007:N1007"/>
    <mergeCell ref="O1007:P1007"/>
    <mergeCell ref="A1008:B1008"/>
    <mergeCell ref="M1008:N1008"/>
    <mergeCell ref="O1008:P1008"/>
    <mergeCell ref="K1007:L1007"/>
    <mergeCell ref="M1005:N1005"/>
    <mergeCell ref="O1005:P1005"/>
    <mergeCell ref="C1006:D1006"/>
    <mergeCell ref="E1006:J1006"/>
    <mergeCell ref="M1006:N1006"/>
    <mergeCell ref="O1006:P1006"/>
    <mergeCell ref="C1005:D1005"/>
    <mergeCell ref="E1005:J1005"/>
    <mergeCell ref="K1005:L1005"/>
    <mergeCell ref="K1006:L1006"/>
    <mergeCell ref="M1003:N1003"/>
    <mergeCell ref="O1003:P1003"/>
    <mergeCell ref="C1004:J1004"/>
    <mergeCell ref="M1004:N1004"/>
    <mergeCell ref="O1004:P1004"/>
    <mergeCell ref="C1003:J1003"/>
    <mergeCell ref="K1003:L1003"/>
    <mergeCell ref="K1004:L1004"/>
    <mergeCell ref="M1001:N1001"/>
    <mergeCell ref="O1001:P1001"/>
    <mergeCell ref="A1002:B1002"/>
    <mergeCell ref="C1002:D1002"/>
    <mergeCell ref="E1002:J1002"/>
    <mergeCell ref="M1002:N1002"/>
    <mergeCell ref="O1002:P1002"/>
    <mergeCell ref="K1001:L1001"/>
    <mergeCell ref="A1001:B1001"/>
    <mergeCell ref="K1002:L1002"/>
    <mergeCell ref="M999:N999"/>
    <mergeCell ref="O999:P999"/>
    <mergeCell ref="C1000:J1000"/>
    <mergeCell ref="M1000:N1000"/>
    <mergeCell ref="O1000:P1000"/>
    <mergeCell ref="K999:L999"/>
    <mergeCell ref="K1000:L1000"/>
    <mergeCell ref="M997:N997"/>
    <mergeCell ref="O997:P997"/>
    <mergeCell ref="M998:N998"/>
    <mergeCell ref="O998:P998"/>
    <mergeCell ref="K997:L997"/>
    <mergeCell ref="K998:L998"/>
    <mergeCell ref="M995:N995"/>
    <mergeCell ref="O995:P995"/>
    <mergeCell ref="M996:N996"/>
    <mergeCell ref="O996:P996"/>
    <mergeCell ref="C995:D995"/>
    <mergeCell ref="E995:J995"/>
    <mergeCell ref="C996:D996"/>
    <mergeCell ref="E996:J996"/>
    <mergeCell ref="M993:N993"/>
    <mergeCell ref="O993:P993"/>
    <mergeCell ref="A994:B994"/>
    <mergeCell ref="M994:N994"/>
    <mergeCell ref="O994:P994"/>
    <mergeCell ref="C994:D994"/>
    <mergeCell ref="E994:J994"/>
    <mergeCell ref="K993:L993"/>
    <mergeCell ref="K994:L994"/>
    <mergeCell ref="M991:N991"/>
    <mergeCell ref="O991:P991"/>
    <mergeCell ref="M992:N992"/>
    <mergeCell ref="O992:P992"/>
    <mergeCell ref="K992:L992"/>
    <mergeCell ref="C992:J992"/>
    <mergeCell ref="K991:L991"/>
    <mergeCell ref="C991:J991"/>
    <mergeCell ref="M989:N989"/>
    <mergeCell ref="O989:P989"/>
    <mergeCell ref="M990:N990"/>
    <mergeCell ref="O990:P990"/>
    <mergeCell ref="C990:D990"/>
    <mergeCell ref="E990:J990"/>
    <mergeCell ref="K989:L989"/>
    <mergeCell ref="K990:L990"/>
    <mergeCell ref="E989:J989"/>
    <mergeCell ref="M987:N987"/>
    <mergeCell ref="O987:P987"/>
    <mergeCell ref="A988:B988"/>
    <mergeCell ref="C988:D988"/>
    <mergeCell ref="E988:J988"/>
    <mergeCell ref="M988:N988"/>
    <mergeCell ref="O988:P988"/>
    <mergeCell ref="K987:L987"/>
    <mergeCell ref="K988:L988"/>
    <mergeCell ref="M985:N985"/>
    <mergeCell ref="O985:P985"/>
    <mergeCell ref="M986:N986"/>
    <mergeCell ref="O986:P986"/>
    <mergeCell ref="K985:L985"/>
    <mergeCell ref="K986:L986"/>
    <mergeCell ref="M983:N983"/>
    <mergeCell ref="O983:P983"/>
    <mergeCell ref="M984:N984"/>
    <mergeCell ref="O984:P984"/>
    <mergeCell ref="K983:L983"/>
    <mergeCell ref="K984:L984"/>
    <mergeCell ref="M981:N981"/>
    <mergeCell ref="O981:P981"/>
    <mergeCell ref="M982:N982"/>
    <mergeCell ref="O982:P982"/>
    <mergeCell ref="K981:L981"/>
    <mergeCell ref="K982:L982"/>
    <mergeCell ref="M979:N979"/>
    <mergeCell ref="O979:P979"/>
    <mergeCell ref="C980:D980"/>
    <mergeCell ref="E980:J980"/>
    <mergeCell ref="M980:N980"/>
    <mergeCell ref="O980:P980"/>
    <mergeCell ref="K979:L979"/>
    <mergeCell ref="K980:L980"/>
    <mergeCell ref="M977:N977"/>
    <mergeCell ref="O977:P977"/>
    <mergeCell ref="A978:B978"/>
    <mergeCell ref="C978:D978"/>
    <mergeCell ref="E978:J978"/>
    <mergeCell ref="M978:N978"/>
    <mergeCell ref="O978:P978"/>
    <mergeCell ref="K977:L977"/>
    <mergeCell ref="K978:L978"/>
    <mergeCell ref="M975:N975"/>
    <mergeCell ref="O975:P975"/>
    <mergeCell ref="M976:N976"/>
    <mergeCell ref="O976:P976"/>
    <mergeCell ref="K975:L975"/>
    <mergeCell ref="K976:L976"/>
    <mergeCell ref="M973:N973"/>
    <mergeCell ref="O973:P973"/>
    <mergeCell ref="M974:N974"/>
    <mergeCell ref="O974:P974"/>
    <mergeCell ref="K973:L973"/>
    <mergeCell ref="K974:L974"/>
    <mergeCell ref="M971:N971"/>
    <mergeCell ref="O971:P971"/>
    <mergeCell ref="C972:D972"/>
    <mergeCell ref="E972:J972"/>
    <mergeCell ref="M972:N972"/>
    <mergeCell ref="O972:P972"/>
    <mergeCell ref="M969:N969"/>
    <mergeCell ref="O969:P969"/>
    <mergeCell ref="C970:D970"/>
    <mergeCell ref="E970:J970"/>
    <mergeCell ref="M970:N970"/>
    <mergeCell ref="O970:P970"/>
    <mergeCell ref="K969:L969"/>
    <mergeCell ref="K970:L970"/>
    <mergeCell ref="M967:N967"/>
    <mergeCell ref="O967:P967"/>
    <mergeCell ref="A968:B968"/>
    <mergeCell ref="M968:N968"/>
    <mergeCell ref="O968:P968"/>
    <mergeCell ref="K968:L968"/>
    <mergeCell ref="C967:D967"/>
    <mergeCell ref="A967:B967"/>
    <mergeCell ref="K967:L967"/>
    <mergeCell ref="E967:J967"/>
    <mergeCell ref="M965:N965"/>
    <mergeCell ref="O965:P965"/>
    <mergeCell ref="C966:D966"/>
    <mergeCell ref="E966:J966"/>
    <mergeCell ref="M966:N966"/>
    <mergeCell ref="O966:P966"/>
    <mergeCell ref="K965:L965"/>
    <mergeCell ref="K966:L966"/>
    <mergeCell ref="C965:D965"/>
    <mergeCell ref="E965:J965"/>
    <mergeCell ref="M963:N963"/>
    <mergeCell ref="O963:P963"/>
    <mergeCell ref="C964:D964"/>
    <mergeCell ref="E964:J964"/>
    <mergeCell ref="M964:N964"/>
    <mergeCell ref="O964:P964"/>
    <mergeCell ref="K963:L963"/>
    <mergeCell ref="K964:L964"/>
    <mergeCell ref="C963:D963"/>
    <mergeCell ref="E963:J963"/>
    <mergeCell ref="M961:N961"/>
    <mergeCell ref="O961:P961"/>
    <mergeCell ref="C962:J962"/>
    <mergeCell ref="M962:N962"/>
    <mergeCell ref="O962:P962"/>
    <mergeCell ref="K961:L961"/>
    <mergeCell ref="K962:L962"/>
    <mergeCell ref="C961:J961"/>
    <mergeCell ref="M959:N959"/>
    <mergeCell ref="O959:P959"/>
    <mergeCell ref="C960:D960"/>
    <mergeCell ref="E960:J960"/>
    <mergeCell ref="M960:N960"/>
    <mergeCell ref="O960:P960"/>
    <mergeCell ref="K959:L959"/>
    <mergeCell ref="K960:L960"/>
    <mergeCell ref="C959:D959"/>
    <mergeCell ref="E959:J959"/>
    <mergeCell ref="M957:N957"/>
    <mergeCell ref="O957:P957"/>
    <mergeCell ref="A958:B958"/>
    <mergeCell ref="M958:N958"/>
    <mergeCell ref="O958:P958"/>
    <mergeCell ref="C957:J957"/>
    <mergeCell ref="C958:D958"/>
    <mergeCell ref="K958:L958"/>
    <mergeCell ref="E958:J958"/>
    <mergeCell ref="M955:N955"/>
    <mergeCell ref="O955:P955"/>
    <mergeCell ref="K954:L954"/>
    <mergeCell ref="M956:N956"/>
    <mergeCell ref="O956:P956"/>
    <mergeCell ref="C956:J956"/>
    <mergeCell ref="C954:D954"/>
    <mergeCell ref="E954:J954"/>
    <mergeCell ref="C955:D955"/>
    <mergeCell ref="E955:J955"/>
    <mergeCell ref="M953:N953"/>
    <mergeCell ref="O953:P953"/>
    <mergeCell ref="K953:L953"/>
    <mergeCell ref="A954:B954"/>
    <mergeCell ref="M954:N954"/>
    <mergeCell ref="O954:P954"/>
    <mergeCell ref="E953:J953"/>
    <mergeCell ref="C953:D953"/>
    <mergeCell ref="M951:N951"/>
    <mergeCell ref="O951:P951"/>
    <mergeCell ref="C952:D952"/>
    <mergeCell ref="E952:J952"/>
    <mergeCell ref="M952:N952"/>
    <mergeCell ref="O952:P952"/>
    <mergeCell ref="K951:L951"/>
    <mergeCell ref="K952:L952"/>
    <mergeCell ref="C951:D951"/>
    <mergeCell ref="E951:J951"/>
    <mergeCell ref="M949:N949"/>
    <mergeCell ref="O949:P949"/>
    <mergeCell ref="C950:D950"/>
    <mergeCell ref="E950:J950"/>
    <mergeCell ref="M950:N950"/>
    <mergeCell ref="O950:P950"/>
    <mergeCell ref="K949:L949"/>
    <mergeCell ref="K950:L950"/>
    <mergeCell ref="C949:D949"/>
    <mergeCell ref="E949:J949"/>
    <mergeCell ref="M947:N947"/>
    <mergeCell ref="O947:P947"/>
    <mergeCell ref="C948:D948"/>
    <mergeCell ref="E948:J948"/>
    <mergeCell ref="M948:N948"/>
    <mergeCell ref="O948:P948"/>
    <mergeCell ref="K947:L947"/>
    <mergeCell ref="K948:L948"/>
    <mergeCell ref="C947:J947"/>
    <mergeCell ref="M945:N945"/>
    <mergeCell ref="O945:P945"/>
    <mergeCell ref="A946:B946"/>
    <mergeCell ref="M946:N946"/>
    <mergeCell ref="O946:P946"/>
    <mergeCell ref="K945:L945"/>
    <mergeCell ref="M944:N944"/>
    <mergeCell ref="O944:P944"/>
    <mergeCell ref="K943:L943"/>
    <mergeCell ref="K944:L944"/>
    <mergeCell ref="M942:N942"/>
    <mergeCell ref="O942:P942"/>
    <mergeCell ref="M943:N943"/>
    <mergeCell ref="O943:P943"/>
    <mergeCell ref="K942:L942"/>
    <mergeCell ref="M940:N940"/>
    <mergeCell ref="O940:P940"/>
    <mergeCell ref="A941:B941"/>
    <mergeCell ref="M941:N941"/>
    <mergeCell ref="O941:P941"/>
    <mergeCell ref="M938:N938"/>
    <mergeCell ref="O938:P938"/>
    <mergeCell ref="C939:D939"/>
    <mergeCell ref="E939:J939"/>
    <mergeCell ref="M939:N939"/>
    <mergeCell ref="M934:N934"/>
    <mergeCell ref="O939:P939"/>
    <mergeCell ref="K938:L938"/>
    <mergeCell ref="K939:L939"/>
    <mergeCell ref="M937:N937"/>
    <mergeCell ref="O937:P937"/>
    <mergeCell ref="K937:L937"/>
    <mergeCell ref="O936:P936"/>
    <mergeCell ref="K935:L935"/>
    <mergeCell ref="K936:L936"/>
    <mergeCell ref="C938:J938"/>
    <mergeCell ref="C932:D932"/>
    <mergeCell ref="E932:J932"/>
    <mergeCell ref="M932:N932"/>
    <mergeCell ref="O932:P932"/>
    <mergeCell ref="K931:L931"/>
    <mergeCell ref="C937:J937"/>
    <mergeCell ref="M935:N935"/>
    <mergeCell ref="O935:P935"/>
    <mergeCell ref="M936:N936"/>
    <mergeCell ref="O929:P929"/>
    <mergeCell ref="M930:N930"/>
    <mergeCell ref="O930:P930"/>
    <mergeCell ref="K929:L929"/>
    <mergeCell ref="K930:L930"/>
    <mergeCell ref="O934:P934"/>
    <mergeCell ref="M931:N931"/>
    <mergeCell ref="O931:P931"/>
    <mergeCell ref="M933:N933"/>
    <mergeCell ref="O933:P933"/>
    <mergeCell ref="C930:D930"/>
    <mergeCell ref="M927:N927"/>
    <mergeCell ref="O927:P927"/>
    <mergeCell ref="C928:D928"/>
    <mergeCell ref="E928:J928"/>
    <mergeCell ref="M928:N928"/>
    <mergeCell ref="O928:P928"/>
    <mergeCell ref="K927:L927"/>
    <mergeCell ref="K928:L928"/>
    <mergeCell ref="M929:N929"/>
    <mergeCell ref="C926:J926"/>
    <mergeCell ref="M926:N926"/>
    <mergeCell ref="O926:P926"/>
    <mergeCell ref="M923:N923"/>
    <mergeCell ref="O923:P923"/>
    <mergeCell ref="K926:L926"/>
    <mergeCell ref="E924:J924"/>
    <mergeCell ref="M924:N924"/>
    <mergeCell ref="O924:P924"/>
    <mergeCell ref="K923:L923"/>
    <mergeCell ref="M925:N925"/>
    <mergeCell ref="O925:P925"/>
    <mergeCell ref="M921:N921"/>
    <mergeCell ref="O921:P921"/>
    <mergeCell ref="M922:N922"/>
    <mergeCell ref="O922:P922"/>
    <mergeCell ref="K921:L921"/>
    <mergeCell ref="K922:L922"/>
    <mergeCell ref="M919:N919"/>
    <mergeCell ref="O919:P919"/>
    <mergeCell ref="M920:N920"/>
    <mergeCell ref="O920:P920"/>
    <mergeCell ref="K919:L919"/>
    <mergeCell ref="K920:L920"/>
    <mergeCell ref="M917:N917"/>
    <mergeCell ref="O917:P917"/>
    <mergeCell ref="A918:B918"/>
    <mergeCell ref="C918:D918"/>
    <mergeCell ref="E918:J918"/>
    <mergeCell ref="M918:N918"/>
    <mergeCell ref="O918:P918"/>
    <mergeCell ref="K918:L918"/>
    <mergeCell ref="M915:N915"/>
    <mergeCell ref="O915:P915"/>
    <mergeCell ref="C916:J916"/>
    <mergeCell ref="M916:N916"/>
    <mergeCell ref="O916:P916"/>
    <mergeCell ref="M913:N913"/>
    <mergeCell ref="O913:P913"/>
    <mergeCell ref="K915:L915"/>
    <mergeCell ref="K916:L916"/>
    <mergeCell ref="C915:D915"/>
    <mergeCell ref="A914:B914"/>
    <mergeCell ref="C914:D914"/>
    <mergeCell ref="E914:J914"/>
    <mergeCell ref="M914:N914"/>
    <mergeCell ref="O914:P914"/>
    <mergeCell ref="K913:L913"/>
    <mergeCell ref="K914:L914"/>
    <mergeCell ref="A913:B913"/>
    <mergeCell ref="C913:J913"/>
    <mergeCell ref="M911:N911"/>
    <mergeCell ref="O911:P911"/>
    <mergeCell ref="C912:J912"/>
    <mergeCell ref="M912:N912"/>
    <mergeCell ref="O912:P912"/>
    <mergeCell ref="K911:L911"/>
    <mergeCell ref="K912:L912"/>
    <mergeCell ref="C911:D911"/>
    <mergeCell ref="E911:J911"/>
    <mergeCell ref="A910:B910"/>
    <mergeCell ref="C910:D910"/>
    <mergeCell ref="E910:J910"/>
    <mergeCell ref="M910:N910"/>
    <mergeCell ref="O910:P910"/>
    <mergeCell ref="K910:L910"/>
    <mergeCell ref="A909:B909"/>
    <mergeCell ref="C909:D909"/>
    <mergeCell ref="E909:J909"/>
    <mergeCell ref="M909:N909"/>
    <mergeCell ref="O909:P909"/>
    <mergeCell ref="K909:L909"/>
    <mergeCell ref="M907:N907"/>
    <mergeCell ref="O907:P907"/>
    <mergeCell ref="M908:N908"/>
    <mergeCell ref="O908:P908"/>
    <mergeCell ref="M905:N905"/>
    <mergeCell ref="O905:P905"/>
    <mergeCell ref="M906:N906"/>
    <mergeCell ref="O906:P906"/>
    <mergeCell ref="A905:B905"/>
    <mergeCell ref="K905:L905"/>
    <mergeCell ref="C904:D904"/>
    <mergeCell ref="E904:J904"/>
    <mergeCell ref="M904:N904"/>
    <mergeCell ref="O904:P904"/>
    <mergeCell ref="K903:L903"/>
    <mergeCell ref="K904:L904"/>
    <mergeCell ref="M902:N902"/>
    <mergeCell ref="O902:P902"/>
    <mergeCell ref="M903:N903"/>
    <mergeCell ref="O903:P903"/>
    <mergeCell ref="K902:L902"/>
    <mergeCell ref="M900:N900"/>
    <mergeCell ref="O900:P900"/>
    <mergeCell ref="C901:J901"/>
    <mergeCell ref="M901:N901"/>
    <mergeCell ref="O901:P901"/>
    <mergeCell ref="M898:N898"/>
    <mergeCell ref="O898:P898"/>
    <mergeCell ref="K900:L900"/>
    <mergeCell ref="K901:L901"/>
    <mergeCell ref="C899:D899"/>
    <mergeCell ref="E899:J899"/>
    <mergeCell ref="M899:N899"/>
    <mergeCell ref="O899:P899"/>
    <mergeCell ref="A898:B898"/>
    <mergeCell ref="K898:L898"/>
    <mergeCell ref="K899:L899"/>
    <mergeCell ref="C898:D898"/>
    <mergeCell ref="E898:J898"/>
    <mergeCell ref="M896:N896"/>
    <mergeCell ref="O896:P896"/>
    <mergeCell ref="M897:N897"/>
    <mergeCell ref="O897:P897"/>
    <mergeCell ref="K896:L896"/>
    <mergeCell ref="K897:L897"/>
    <mergeCell ref="M894:N894"/>
    <mergeCell ref="O894:P894"/>
    <mergeCell ref="C895:D895"/>
    <mergeCell ref="E895:J895"/>
    <mergeCell ref="M895:N895"/>
    <mergeCell ref="O895:P895"/>
    <mergeCell ref="K894:L894"/>
    <mergeCell ref="K895:L895"/>
    <mergeCell ref="C894:D894"/>
    <mergeCell ref="E894:J894"/>
    <mergeCell ref="M892:N892"/>
    <mergeCell ref="O892:P892"/>
    <mergeCell ref="C893:D893"/>
    <mergeCell ref="E893:J893"/>
    <mergeCell ref="M893:N893"/>
    <mergeCell ref="O893:P893"/>
    <mergeCell ref="K892:L892"/>
    <mergeCell ref="K893:L893"/>
    <mergeCell ref="M890:N890"/>
    <mergeCell ref="O890:P890"/>
    <mergeCell ref="M891:N891"/>
    <mergeCell ref="O891:P891"/>
    <mergeCell ref="K890:L890"/>
    <mergeCell ref="K891:L891"/>
    <mergeCell ref="M888:N888"/>
    <mergeCell ref="O888:P888"/>
    <mergeCell ref="C889:D889"/>
    <mergeCell ref="E889:J889"/>
    <mergeCell ref="M889:N889"/>
    <mergeCell ref="O889:P889"/>
    <mergeCell ref="K888:L888"/>
    <mergeCell ref="K889:L889"/>
    <mergeCell ref="C888:J888"/>
    <mergeCell ref="M886:N886"/>
    <mergeCell ref="O886:P886"/>
    <mergeCell ref="C887:J887"/>
    <mergeCell ref="M887:N887"/>
    <mergeCell ref="O887:P887"/>
    <mergeCell ref="K886:L886"/>
    <mergeCell ref="K887:L887"/>
    <mergeCell ref="C886:D886"/>
    <mergeCell ref="E886:J886"/>
    <mergeCell ref="M884:N884"/>
    <mergeCell ref="O884:P884"/>
    <mergeCell ref="A885:B885"/>
    <mergeCell ref="C885:D885"/>
    <mergeCell ref="E885:J885"/>
    <mergeCell ref="M885:N885"/>
    <mergeCell ref="O885:P885"/>
    <mergeCell ref="C884:J884"/>
    <mergeCell ref="M883:N883"/>
    <mergeCell ref="O883:P883"/>
    <mergeCell ref="M880:N880"/>
    <mergeCell ref="O880:P880"/>
    <mergeCell ref="M881:N881"/>
    <mergeCell ref="O881:P881"/>
    <mergeCell ref="O878:P878"/>
    <mergeCell ref="A879:B879"/>
    <mergeCell ref="M879:N879"/>
    <mergeCell ref="O879:P879"/>
    <mergeCell ref="C878:J878"/>
    <mergeCell ref="M882:N882"/>
    <mergeCell ref="O882:P882"/>
    <mergeCell ref="C879:J879"/>
    <mergeCell ref="C880:J880"/>
    <mergeCell ref="M878:N878"/>
    <mergeCell ref="M876:N876"/>
    <mergeCell ref="O876:P876"/>
    <mergeCell ref="A877:B877"/>
    <mergeCell ref="C877:J877"/>
    <mergeCell ref="M877:N877"/>
    <mergeCell ref="O877:P877"/>
    <mergeCell ref="K876:L876"/>
    <mergeCell ref="K877:L877"/>
    <mergeCell ref="M874:N874"/>
    <mergeCell ref="O874:P874"/>
    <mergeCell ref="M875:N875"/>
    <mergeCell ref="O875:P875"/>
    <mergeCell ref="C874:J874"/>
    <mergeCell ref="C875:J875"/>
    <mergeCell ref="K874:L874"/>
    <mergeCell ref="K875:L875"/>
    <mergeCell ref="M872:N872"/>
    <mergeCell ref="O872:P872"/>
    <mergeCell ref="A873:B873"/>
    <mergeCell ref="M873:N873"/>
    <mergeCell ref="O873:P873"/>
    <mergeCell ref="C873:J873"/>
    <mergeCell ref="K872:L872"/>
    <mergeCell ref="K873:L873"/>
    <mergeCell ref="C872:D872"/>
    <mergeCell ref="E872:J872"/>
    <mergeCell ref="M870:N870"/>
    <mergeCell ref="O870:P870"/>
    <mergeCell ref="A871:B871"/>
    <mergeCell ref="M871:N871"/>
    <mergeCell ref="O871:P871"/>
    <mergeCell ref="M868:N868"/>
    <mergeCell ref="O868:P868"/>
    <mergeCell ref="A869:B869"/>
    <mergeCell ref="C869:D869"/>
    <mergeCell ref="E869:J869"/>
    <mergeCell ref="M869:N869"/>
    <mergeCell ref="O869:P869"/>
    <mergeCell ref="A868:B868"/>
    <mergeCell ref="M866:N866"/>
    <mergeCell ref="O866:P866"/>
    <mergeCell ref="M867:N867"/>
    <mergeCell ref="O867:P867"/>
    <mergeCell ref="K866:L866"/>
    <mergeCell ref="K867:L867"/>
    <mergeCell ref="C866:D866"/>
    <mergeCell ref="M864:N864"/>
    <mergeCell ref="O864:P864"/>
    <mergeCell ref="C865:D865"/>
    <mergeCell ref="E865:J865"/>
    <mergeCell ref="M865:N865"/>
    <mergeCell ref="O865:P865"/>
    <mergeCell ref="K864:L864"/>
    <mergeCell ref="K865:L865"/>
    <mergeCell ref="M862:N862"/>
    <mergeCell ref="O862:P862"/>
    <mergeCell ref="M863:N863"/>
    <mergeCell ref="O863:P863"/>
    <mergeCell ref="K862:L862"/>
    <mergeCell ref="K863:L863"/>
    <mergeCell ref="M860:N860"/>
    <mergeCell ref="O860:P860"/>
    <mergeCell ref="M861:N861"/>
    <mergeCell ref="O861:P861"/>
    <mergeCell ref="C861:D861"/>
    <mergeCell ref="E861:J861"/>
    <mergeCell ref="K860:L860"/>
    <mergeCell ref="K861:L861"/>
    <mergeCell ref="E860:J860"/>
    <mergeCell ref="M858:N858"/>
    <mergeCell ref="O858:P858"/>
    <mergeCell ref="A859:B859"/>
    <mergeCell ref="C859:D859"/>
    <mergeCell ref="E859:J859"/>
    <mergeCell ref="M859:N859"/>
    <mergeCell ref="O859:P859"/>
    <mergeCell ref="K858:L858"/>
    <mergeCell ref="K859:L859"/>
    <mergeCell ref="A858:B858"/>
    <mergeCell ref="M856:N856"/>
    <mergeCell ref="O856:P856"/>
    <mergeCell ref="C857:J857"/>
    <mergeCell ref="M857:N857"/>
    <mergeCell ref="O857:P857"/>
    <mergeCell ref="K857:L857"/>
    <mergeCell ref="C856:D856"/>
    <mergeCell ref="E856:J856"/>
    <mergeCell ref="K856:L856"/>
    <mergeCell ref="M854:N854"/>
    <mergeCell ref="O854:P854"/>
    <mergeCell ref="C855:D855"/>
    <mergeCell ref="E855:J855"/>
    <mergeCell ref="M855:N855"/>
    <mergeCell ref="O855:P855"/>
    <mergeCell ref="K854:L854"/>
    <mergeCell ref="K855:L855"/>
    <mergeCell ref="E854:J854"/>
    <mergeCell ref="M852:N852"/>
    <mergeCell ref="O852:P852"/>
    <mergeCell ref="A853:B853"/>
    <mergeCell ref="C853:D853"/>
    <mergeCell ref="E853:J853"/>
    <mergeCell ref="M853:N853"/>
    <mergeCell ref="O853:P853"/>
    <mergeCell ref="K852:L852"/>
    <mergeCell ref="E852:J852"/>
    <mergeCell ref="K853:L853"/>
    <mergeCell ref="M850:N850"/>
    <mergeCell ref="O850:P850"/>
    <mergeCell ref="M851:N851"/>
    <mergeCell ref="O851:P851"/>
    <mergeCell ref="K850:L850"/>
    <mergeCell ref="K851:L851"/>
    <mergeCell ref="M848:N848"/>
    <mergeCell ref="O848:P848"/>
    <mergeCell ref="C849:D849"/>
    <mergeCell ref="E849:J849"/>
    <mergeCell ref="M849:N849"/>
    <mergeCell ref="O849:P849"/>
    <mergeCell ref="K849:L849"/>
    <mergeCell ref="K848:L848"/>
    <mergeCell ref="M846:N846"/>
    <mergeCell ref="O846:P846"/>
    <mergeCell ref="M847:N847"/>
    <mergeCell ref="O847:P847"/>
    <mergeCell ref="C846:D846"/>
    <mergeCell ref="E846:J846"/>
    <mergeCell ref="C847:D847"/>
    <mergeCell ref="E847:J847"/>
    <mergeCell ref="K846:L846"/>
    <mergeCell ref="K847:L847"/>
    <mergeCell ref="M844:N844"/>
    <mergeCell ref="O844:P844"/>
    <mergeCell ref="C845:D845"/>
    <mergeCell ref="E845:J845"/>
    <mergeCell ref="M845:N845"/>
    <mergeCell ref="O845:P845"/>
    <mergeCell ref="E844:J844"/>
    <mergeCell ref="K844:L844"/>
    <mergeCell ref="K845:L845"/>
    <mergeCell ref="M842:N842"/>
    <mergeCell ref="O842:P842"/>
    <mergeCell ref="C843:D843"/>
    <mergeCell ref="E843:J843"/>
    <mergeCell ref="M843:N843"/>
    <mergeCell ref="O843:P843"/>
    <mergeCell ref="K842:L842"/>
    <mergeCell ref="K843:L843"/>
    <mergeCell ref="C842:D842"/>
    <mergeCell ref="E842:J842"/>
    <mergeCell ref="M840:N840"/>
    <mergeCell ref="O840:P840"/>
    <mergeCell ref="C841:D841"/>
    <mergeCell ref="E841:J841"/>
    <mergeCell ref="M841:N841"/>
    <mergeCell ref="O841:P841"/>
    <mergeCell ref="K840:L840"/>
    <mergeCell ref="K841:L841"/>
    <mergeCell ref="C840:D840"/>
    <mergeCell ref="E840:J840"/>
    <mergeCell ref="M838:N838"/>
    <mergeCell ref="O838:P838"/>
    <mergeCell ref="C839:D839"/>
    <mergeCell ref="E839:J839"/>
    <mergeCell ref="M839:N839"/>
    <mergeCell ref="O839:P839"/>
    <mergeCell ref="K838:L838"/>
    <mergeCell ref="C838:D838"/>
    <mergeCell ref="K839:L839"/>
    <mergeCell ref="E838:J838"/>
    <mergeCell ref="M836:N836"/>
    <mergeCell ref="O836:P836"/>
    <mergeCell ref="C837:D837"/>
    <mergeCell ref="E837:J837"/>
    <mergeCell ref="M837:N837"/>
    <mergeCell ref="O837:P837"/>
    <mergeCell ref="K836:L836"/>
    <mergeCell ref="K837:L837"/>
    <mergeCell ref="E836:J836"/>
    <mergeCell ref="M834:N834"/>
    <mergeCell ref="O834:P834"/>
    <mergeCell ref="M835:N835"/>
    <mergeCell ref="O835:P835"/>
    <mergeCell ref="C834:D834"/>
    <mergeCell ref="E834:J834"/>
    <mergeCell ref="C835:D835"/>
    <mergeCell ref="K834:L834"/>
    <mergeCell ref="K835:L835"/>
    <mergeCell ref="E835:J835"/>
    <mergeCell ref="M832:N832"/>
    <mergeCell ref="O832:P832"/>
    <mergeCell ref="C833:D833"/>
    <mergeCell ref="E833:J833"/>
    <mergeCell ref="M833:N833"/>
    <mergeCell ref="O833:P833"/>
    <mergeCell ref="K832:L832"/>
    <mergeCell ref="E832:J832"/>
    <mergeCell ref="K833:L833"/>
    <mergeCell ref="M830:N830"/>
    <mergeCell ref="O830:P830"/>
    <mergeCell ref="M831:N831"/>
    <mergeCell ref="O831:P831"/>
    <mergeCell ref="K830:L830"/>
    <mergeCell ref="K831:L831"/>
    <mergeCell ref="M828:N828"/>
    <mergeCell ref="O828:P828"/>
    <mergeCell ref="C829:D829"/>
    <mergeCell ref="E829:J829"/>
    <mergeCell ref="M829:N829"/>
    <mergeCell ref="O829:P829"/>
    <mergeCell ref="K828:L828"/>
    <mergeCell ref="K829:L829"/>
    <mergeCell ref="M826:N826"/>
    <mergeCell ref="O826:P826"/>
    <mergeCell ref="C827:D827"/>
    <mergeCell ref="E827:J827"/>
    <mergeCell ref="M827:N827"/>
    <mergeCell ref="O827:P827"/>
    <mergeCell ref="K826:L826"/>
    <mergeCell ref="C826:D826"/>
    <mergeCell ref="K827:L827"/>
    <mergeCell ref="E826:J826"/>
    <mergeCell ref="M824:N824"/>
    <mergeCell ref="O824:P824"/>
    <mergeCell ref="C825:D825"/>
    <mergeCell ref="E825:J825"/>
    <mergeCell ref="M825:N825"/>
    <mergeCell ref="O825:P825"/>
    <mergeCell ref="K824:L824"/>
    <mergeCell ref="K825:L825"/>
    <mergeCell ref="E824:J824"/>
    <mergeCell ref="M822:N822"/>
    <mergeCell ref="O822:P822"/>
    <mergeCell ref="M823:N823"/>
    <mergeCell ref="O823:P823"/>
    <mergeCell ref="K822:L822"/>
    <mergeCell ref="K823:L823"/>
    <mergeCell ref="M820:N820"/>
    <mergeCell ref="O820:P820"/>
    <mergeCell ref="C821:D821"/>
    <mergeCell ref="E821:J821"/>
    <mergeCell ref="M821:N821"/>
    <mergeCell ref="O821:P821"/>
    <mergeCell ref="K820:L820"/>
    <mergeCell ref="K821:L821"/>
    <mergeCell ref="O815:P815"/>
    <mergeCell ref="M818:N818"/>
    <mergeCell ref="O818:P818"/>
    <mergeCell ref="C819:D819"/>
    <mergeCell ref="E819:J819"/>
    <mergeCell ref="M819:N819"/>
    <mergeCell ref="O819:P819"/>
    <mergeCell ref="K818:L818"/>
    <mergeCell ref="K819:L819"/>
    <mergeCell ref="C817:D817"/>
    <mergeCell ref="E814:J814"/>
    <mergeCell ref="C813:D813"/>
    <mergeCell ref="E813:J813"/>
    <mergeCell ref="M816:N816"/>
    <mergeCell ref="O816:P816"/>
    <mergeCell ref="M817:N817"/>
    <mergeCell ref="O817:P817"/>
    <mergeCell ref="M814:N814"/>
    <mergeCell ref="O814:P814"/>
    <mergeCell ref="M815:N815"/>
    <mergeCell ref="M812:N812"/>
    <mergeCell ref="O812:P812"/>
    <mergeCell ref="M813:N813"/>
    <mergeCell ref="O813:P813"/>
    <mergeCell ref="K812:L812"/>
    <mergeCell ref="K813:L813"/>
    <mergeCell ref="M810:N810"/>
    <mergeCell ref="O810:P810"/>
    <mergeCell ref="C811:D811"/>
    <mergeCell ref="E811:J811"/>
    <mergeCell ref="M811:N811"/>
    <mergeCell ref="O811:P811"/>
    <mergeCell ref="K810:L810"/>
    <mergeCell ref="K811:L811"/>
    <mergeCell ref="M808:N808"/>
    <mergeCell ref="O808:P808"/>
    <mergeCell ref="M809:N809"/>
    <mergeCell ref="O809:P809"/>
    <mergeCell ref="K808:L808"/>
    <mergeCell ref="K809:L809"/>
    <mergeCell ref="M806:N806"/>
    <mergeCell ref="O806:P806"/>
    <mergeCell ref="M807:N807"/>
    <mergeCell ref="O807:P807"/>
    <mergeCell ref="C806:J806"/>
    <mergeCell ref="C807:J807"/>
    <mergeCell ref="K806:L806"/>
    <mergeCell ref="K807:L807"/>
    <mergeCell ref="M804:N804"/>
    <mergeCell ref="O804:P804"/>
    <mergeCell ref="C805:D805"/>
    <mergeCell ref="E805:J805"/>
    <mergeCell ref="M805:N805"/>
    <mergeCell ref="O805:P805"/>
    <mergeCell ref="K804:L804"/>
    <mergeCell ref="K805:L805"/>
    <mergeCell ref="M802:N802"/>
    <mergeCell ref="O802:P802"/>
    <mergeCell ref="A803:B803"/>
    <mergeCell ref="C803:D803"/>
    <mergeCell ref="E803:J803"/>
    <mergeCell ref="M803:N803"/>
    <mergeCell ref="O803:P803"/>
    <mergeCell ref="A802:B802"/>
    <mergeCell ref="K802:L802"/>
    <mergeCell ref="K803:L803"/>
    <mergeCell ref="M800:N800"/>
    <mergeCell ref="O800:P800"/>
    <mergeCell ref="M801:N801"/>
    <mergeCell ref="O801:P801"/>
    <mergeCell ref="M798:N798"/>
    <mergeCell ref="O798:P798"/>
    <mergeCell ref="M799:N799"/>
    <mergeCell ref="O799:P799"/>
    <mergeCell ref="M796:N796"/>
    <mergeCell ref="O796:P796"/>
    <mergeCell ref="C797:D797"/>
    <mergeCell ref="E797:J797"/>
    <mergeCell ref="M797:N797"/>
    <mergeCell ref="O797:P797"/>
    <mergeCell ref="K796:L796"/>
    <mergeCell ref="C796:D796"/>
    <mergeCell ref="E796:J796"/>
    <mergeCell ref="M794:N794"/>
    <mergeCell ref="O794:P794"/>
    <mergeCell ref="C795:J795"/>
    <mergeCell ref="M795:N795"/>
    <mergeCell ref="O795:P795"/>
    <mergeCell ref="C794:J794"/>
    <mergeCell ref="K794:L794"/>
    <mergeCell ref="K795:L795"/>
    <mergeCell ref="M792:N792"/>
    <mergeCell ref="O792:P792"/>
    <mergeCell ref="A793:B793"/>
    <mergeCell ref="C793:D793"/>
    <mergeCell ref="E793:J793"/>
    <mergeCell ref="M793:N793"/>
    <mergeCell ref="O793:P793"/>
    <mergeCell ref="K792:L792"/>
    <mergeCell ref="K793:L793"/>
    <mergeCell ref="C792:D792"/>
    <mergeCell ref="M790:N790"/>
    <mergeCell ref="O790:P790"/>
    <mergeCell ref="C791:D791"/>
    <mergeCell ref="E791:J791"/>
    <mergeCell ref="M791:N791"/>
    <mergeCell ref="O791:P791"/>
    <mergeCell ref="K790:L790"/>
    <mergeCell ref="E790:J790"/>
    <mergeCell ref="K791:L791"/>
    <mergeCell ref="M788:N788"/>
    <mergeCell ref="O788:P788"/>
    <mergeCell ref="M789:N789"/>
    <mergeCell ref="O789:P789"/>
    <mergeCell ref="C788:D788"/>
    <mergeCell ref="E788:J788"/>
    <mergeCell ref="C789:D789"/>
    <mergeCell ref="E789:J789"/>
    <mergeCell ref="K788:L788"/>
    <mergeCell ref="K789:L789"/>
    <mergeCell ref="M786:N786"/>
    <mergeCell ref="O786:P786"/>
    <mergeCell ref="C787:D787"/>
    <mergeCell ref="E787:J787"/>
    <mergeCell ref="M787:N787"/>
    <mergeCell ref="O787:P787"/>
    <mergeCell ref="E786:J786"/>
    <mergeCell ref="K786:L786"/>
    <mergeCell ref="K787:L787"/>
    <mergeCell ref="M784:N784"/>
    <mergeCell ref="O784:P784"/>
    <mergeCell ref="C785:D785"/>
    <mergeCell ref="E785:J785"/>
    <mergeCell ref="M785:N785"/>
    <mergeCell ref="O785:P785"/>
    <mergeCell ref="K784:L784"/>
    <mergeCell ref="E784:J784"/>
    <mergeCell ref="K785:L785"/>
    <mergeCell ref="M782:N782"/>
    <mergeCell ref="O782:P782"/>
    <mergeCell ref="M783:N783"/>
    <mergeCell ref="O783:P783"/>
    <mergeCell ref="C783:D783"/>
    <mergeCell ref="E783:J783"/>
    <mergeCell ref="K782:L782"/>
    <mergeCell ref="K783:L783"/>
    <mergeCell ref="M780:N780"/>
    <mergeCell ref="O780:P780"/>
    <mergeCell ref="C781:D781"/>
    <mergeCell ref="E781:J781"/>
    <mergeCell ref="M781:N781"/>
    <mergeCell ref="O781:P781"/>
    <mergeCell ref="K780:L780"/>
    <mergeCell ref="K781:L781"/>
    <mergeCell ref="E780:J780"/>
    <mergeCell ref="M778:N778"/>
    <mergeCell ref="O778:P778"/>
    <mergeCell ref="C779:D779"/>
    <mergeCell ref="E779:J779"/>
    <mergeCell ref="M779:N779"/>
    <mergeCell ref="O779:P779"/>
    <mergeCell ref="E778:J778"/>
    <mergeCell ref="K779:L779"/>
    <mergeCell ref="K778:L778"/>
    <mergeCell ref="M776:N776"/>
    <mergeCell ref="O776:P776"/>
    <mergeCell ref="C777:D777"/>
    <mergeCell ref="E777:J777"/>
    <mergeCell ref="M777:N777"/>
    <mergeCell ref="O777:P777"/>
    <mergeCell ref="K776:L776"/>
    <mergeCell ref="K777:L777"/>
    <mergeCell ref="C776:D776"/>
    <mergeCell ref="E776:J776"/>
    <mergeCell ref="M774:N774"/>
    <mergeCell ref="O774:P774"/>
    <mergeCell ref="C775:D775"/>
    <mergeCell ref="E775:J775"/>
    <mergeCell ref="M775:N775"/>
    <mergeCell ref="O775:P775"/>
    <mergeCell ref="K774:L774"/>
    <mergeCell ref="K775:L775"/>
    <mergeCell ref="C774:D774"/>
    <mergeCell ref="E774:J774"/>
    <mergeCell ref="M772:N772"/>
    <mergeCell ref="O772:P772"/>
    <mergeCell ref="M773:N773"/>
    <mergeCell ref="O773:P773"/>
    <mergeCell ref="K772:L772"/>
    <mergeCell ref="K773:L773"/>
    <mergeCell ref="M770:N770"/>
    <mergeCell ref="O770:P770"/>
    <mergeCell ref="C771:D771"/>
    <mergeCell ref="E771:J771"/>
    <mergeCell ref="M771:N771"/>
    <mergeCell ref="O771:P771"/>
    <mergeCell ref="K771:L771"/>
    <mergeCell ref="K770:L770"/>
    <mergeCell ref="C770:D770"/>
    <mergeCell ref="E770:J770"/>
    <mergeCell ref="M768:N768"/>
    <mergeCell ref="O768:P768"/>
    <mergeCell ref="C769:D769"/>
    <mergeCell ref="E769:J769"/>
    <mergeCell ref="M769:N769"/>
    <mergeCell ref="O769:P769"/>
    <mergeCell ref="K768:L768"/>
    <mergeCell ref="C768:D768"/>
    <mergeCell ref="E768:J768"/>
    <mergeCell ref="K769:L769"/>
    <mergeCell ref="M766:N766"/>
    <mergeCell ref="O766:P766"/>
    <mergeCell ref="C767:D767"/>
    <mergeCell ref="E767:J767"/>
    <mergeCell ref="M767:N767"/>
    <mergeCell ref="O767:P767"/>
    <mergeCell ref="K766:L766"/>
    <mergeCell ref="K767:L767"/>
    <mergeCell ref="C766:D766"/>
    <mergeCell ref="E766:J766"/>
    <mergeCell ref="M764:N764"/>
    <mergeCell ref="O764:P764"/>
    <mergeCell ref="M765:N765"/>
    <mergeCell ref="O765:P765"/>
    <mergeCell ref="C764:D764"/>
    <mergeCell ref="E764:J764"/>
    <mergeCell ref="C765:D765"/>
    <mergeCell ref="K764:L764"/>
    <mergeCell ref="K765:L765"/>
    <mergeCell ref="E765:J765"/>
    <mergeCell ref="M762:N762"/>
    <mergeCell ref="O762:P762"/>
    <mergeCell ref="C763:D763"/>
    <mergeCell ref="E763:J763"/>
    <mergeCell ref="M763:N763"/>
    <mergeCell ref="O763:P763"/>
    <mergeCell ref="K762:L762"/>
    <mergeCell ref="E762:J762"/>
    <mergeCell ref="K763:L763"/>
    <mergeCell ref="M760:N760"/>
    <mergeCell ref="O760:P760"/>
    <mergeCell ref="C761:D761"/>
    <mergeCell ref="E761:J761"/>
    <mergeCell ref="M761:N761"/>
    <mergeCell ref="O761:P761"/>
    <mergeCell ref="K760:L760"/>
    <mergeCell ref="K761:L761"/>
    <mergeCell ref="E760:J760"/>
    <mergeCell ref="M758:N758"/>
    <mergeCell ref="O758:P758"/>
    <mergeCell ref="C759:D759"/>
    <mergeCell ref="E759:J759"/>
    <mergeCell ref="M759:N759"/>
    <mergeCell ref="O759:P759"/>
    <mergeCell ref="K758:L758"/>
    <mergeCell ref="K759:L759"/>
    <mergeCell ref="M756:N756"/>
    <mergeCell ref="O756:P756"/>
    <mergeCell ref="M757:N757"/>
    <mergeCell ref="O757:P757"/>
    <mergeCell ref="K756:L756"/>
    <mergeCell ref="K757:L757"/>
    <mergeCell ref="M754:N754"/>
    <mergeCell ref="O754:P754"/>
    <mergeCell ref="C755:D755"/>
    <mergeCell ref="E755:J755"/>
    <mergeCell ref="M755:N755"/>
    <mergeCell ref="O755:P755"/>
    <mergeCell ref="K754:L754"/>
    <mergeCell ref="K755:L755"/>
    <mergeCell ref="M752:N752"/>
    <mergeCell ref="O752:P752"/>
    <mergeCell ref="C753:D753"/>
    <mergeCell ref="E753:J753"/>
    <mergeCell ref="M753:N753"/>
    <mergeCell ref="O753:P753"/>
    <mergeCell ref="K752:L752"/>
    <mergeCell ref="K753:L753"/>
    <mergeCell ref="M750:N750"/>
    <mergeCell ref="O750:P750"/>
    <mergeCell ref="C751:D751"/>
    <mergeCell ref="E751:J751"/>
    <mergeCell ref="M751:N751"/>
    <mergeCell ref="O751:P751"/>
    <mergeCell ref="C750:D750"/>
    <mergeCell ref="E750:J750"/>
    <mergeCell ref="M748:N748"/>
    <mergeCell ref="O748:P748"/>
    <mergeCell ref="M749:N749"/>
    <mergeCell ref="O749:P749"/>
    <mergeCell ref="C744:J744"/>
    <mergeCell ref="K745:L745"/>
    <mergeCell ref="M746:N746"/>
    <mergeCell ref="O746:P746"/>
    <mergeCell ref="C747:D747"/>
    <mergeCell ref="E747:J747"/>
    <mergeCell ref="M747:N747"/>
    <mergeCell ref="O747:P747"/>
    <mergeCell ref="K742:L742"/>
    <mergeCell ref="K743:L743"/>
    <mergeCell ref="M744:N744"/>
    <mergeCell ref="O744:P744"/>
    <mergeCell ref="M745:N745"/>
    <mergeCell ref="O745:P745"/>
    <mergeCell ref="K744:L744"/>
    <mergeCell ref="M742:N742"/>
    <mergeCell ref="O742:P742"/>
    <mergeCell ref="M743:N743"/>
    <mergeCell ref="O743:P743"/>
    <mergeCell ref="M740:N740"/>
    <mergeCell ref="O740:P740"/>
    <mergeCell ref="C741:D741"/>
    <mergeCell ref="E741:J741"/>
    <mergeCell ref="M741:N741"/>
    <mergeCell ref="O741:P741"/>
    <mergeCell ref="C740:J740"/>
    <mergeCell ref="M738:N738"/>
    <mergeCell ref="O738:P738"/>
    <mergeCell ref="M739:N739"/>
    <mergeCell ref="O739:P739"/>
    <mergeCell ref="C738:J738"/>
    <mergeCell ref="M736:N736"/>
    <mergeCell ref="O736:P736"/>
    <mergeCell ref="K738:L738"/>
    <mergeCell ref="C739:J739"/>
    <mergeCell ref="M737:N737"/>
    <mergeCell ref="O737:P737"/>
    <mergeCell ref="K736:L736"/>
    <mergeCell ref="A735:B735"/>
    <mergeCell ref="M735:N735"/>
    <mergeCell ref="O735:P735"/>
    <mergeCell ref="K735:L735"/>
    <mergeCell ref="K737:L737"/>
    <mergeCell ref="A736:B736"/>
    <mergeCell ref="M734:N734"/>
    <mergeCell ref="O734:P734"/>
    <mergeCell ref="M732:N732"/>
    <mergeCell ref="O732:P732"/>
    <mergeCell ref="M733:N733"/>
    <mergeCell ref="O733:P733"/>
    <mergeCell ref="M730:N730"/>
    <mergeCell ref="O730:P730"/>
    <mergeCell ref="A731:B731"/>
    <mergeCell ref="M731:N731"/>
    <mergeCell ref="O731:P731"/>
    <mergeCell ref="M728:N728"/>
    <mergeCell ref="O728:P728"/>
    <mergeCell ref="A729:B729"/>
    <mergeCell ref="C729:J729"/>
    <mergeCell ref="M729:N729"/>
    <mergeCell ref="O729:P729"/>
    <mergeCell ref="K729:L729"/>
    <mergeCell ref="A727:B727"/>
    <mergeCell ref="C727:D727"/>
    <mergeCell ref="E727:J727"/>
    <mergeCell ref="M727:N727"/>
    <mergeCell ref="O727:P727"/>
    <mergeCell ref="K727:L727"/>
    <mergeCell ref="M725:N725"/>
    <mergeCell ref="O725:P725"/>
    <mergeCell ref="C726:D726"/>
    <mergeCell ref="E726:J726"/>
    <mergeCell ref="M726:N726"/>
    <mergeCell ref="O726:P726"/>
    <mergeCell ref="K725:L725"/>
    <mergeCell ref="K726:L726"/>
    <mergeCell ref="M723:N723"/>
    <mergeCell ref="O723:P723"/>
    <mergeCell ref="M724:N724"/>
    <mergeCell ref="O724:P724"/>
    <mergeCell ref="K723:L723"/>
    <mergeCell ref="K724:L724"/>
    <mergeCell ref="M721:N721"/>
    <mergeCell ref="O721:P721"/>
    <mergeCell ref="C722:D722"/>
    <mergeCell ref="E722:J722"/>
    <mergeCell ref="M722:N722"/>
    <mergeCell ref="O722:P722"/>
    <mergeCell ref="K721:L721"/>
    <mergeCell ref="K722:L722"/>
    <mergeCell ref="M719:N719"/>
    <mergeCell ref="O719:P719"/>
    <mergeCell ref="M720:N720"/>
    <mergeCell ref="O720:P720"/>
    <mergeCell ref="K719:L719"/>
    <mergeCell ref="K720:L720"/>
    <mergeCell ref="M717:N717"/>
    <mergeCell ref="O717:P717"/>
    <mergeCell ref="M718:N718"/>
    <mergeCell ref="O718:P718"/>
    <mergeCell ref="K717:L717"/>
    <mergeCell ref="K718:L718"/>
    <mergeCell ref="M715:N715"/>
    <mergeCell ref="O715:P715"/>
    <mergeCell ref="A716:B716"/>
    <mergeCell ref="M716:N716"/>
    <mergeCell ref="O716:P716"/>
    <mergeCell ref="M713:N713"/>
    <mergeCell ref="O713:P713"/>
    <mergeCell ref="M714:N714"/>
    <mergeCell ref="O714:P714"/>
    <mergeCell ref="K713:L713"/>
    <mergeCell ref="M711:N711"/>
    <mergeCell ref="O711:P711"/>
    <mergeCell ref="A712:B712"/>
    <mergeCell ref="M712:N712"/>
    <mergeCell ref="O712:P712"/>
    <mergeCell ref="C711:D711"/>
    <mergeCell ref="E711:J711"/>
    <mergeCell ref="K711:L711"/>
    <mergeCell ref="K712:L712"/>
    <mergeCell ref="C712:D712"/>
    <mergeCell ref="M709:N709"/>
    <mergeCell ref="O709:P709"/>
    <mergeCell ref="C710:D710"/>
    <mergeCell ref="E710:J710"/>
    <mergeCell ref="M710:N710"/>
    <mergeCell ref="O710:P710"/>
    <mergeCell ref="K709:L709"/>
    <mergeCell ref="C709:D709"/>
    <mergeCell ref="K710:L710"/>
    <mergeCell ref="E709:J709"/>
    <mergeCell ref="M707:N707"/>
    <mergeCell ref="O707:P707"/>
    <mergeCell ref="C708:D708"/>
    <mergeCell ref="E708:J708"/>
    <mergeCell ref="M708:N708"/>
    <mergeCell ref="O708:P708"/>
    <mergeCell ref="K707:L707"/>
    <mergeCell ref="K708:L708"/>
    <mergeCell ref="C707:J707"/>
    <mergeCell ref="M705:N705"/>
    <mergeCell ref="O705:P705"/>
    <mergeCell ref="C706:J706"/>
    <mergeCell ref="M706:N706"/>
    <mergeCell ref="O706:P706"/>
    <mergeCell ref="K705:L705"/>
    <mergeCell ref="K706:L706"/>
    <mergeCell ref="C705:D705"/>
    <mergeCell ref="M703:N703"/>
    <mergeCell ref="O703:P703"/>
    <mergeCell ref="C704:D704"/>
    <mergeCell ref="E704:J704"/>
    <mergeCell ref="M704:N704"/>
    <mergeCell ref="O704:P704"/>
    <mergeCell ref="C703:J703"/>
    <mergeCell ref="K704:L704"/>
    <mergeCell ref="M701:N701"/>
    <mergeCell ref="O701:P701"/>
    <mergeCell ref="A702:B702"/>
    <mergeCell ref="C702:D702"/>
    <mergeCell ref="E702:J702"/>
    <mergeCell ref="M702:N702"/>
    <mergeCell ref="O702:P702"/>
    <mergeCell ref="K701:L701"/>
    <mergeCell ref="M699:N699"/>
    <mergeCell ref="O699:P699"/>
    <mergeCell ref="C700:D700"/>
    <mergeCell ref="E700:J700"/>
    <mergeCell ref="M700:N700"/>
    <mergeCell ref="O700:P700"/>
    <mergeCell ref="K699:L699"/>
    <mergeCell ref="K700:L700"/>
    <mergeCell ref="M697:N697"/>
    <mergeCell ref="O697:P697"/>
    <mergeCell ref="C698:D698"/>
    <mergeCell ref="E698:J698"/>
    <mergeCell ref="M698:N698"/>
    <mergeCell ref="O698:P698"/>
    <mergeCell ref="K697:L697"/>
    <mergeCell ref="K698:L698"/>
    <mergeCell ref="C697:D697"/>
    <mergeCell ref="E697:J697"/>
    <mergeCell ref="M695:N695"/>
    <mergeCell ref="O695:P695"/>
    <mergeCell ref="C696:D696"/>
    <mergeCell ref="E696:J696"/>
    <mergeCell ref="M696:N696"/>
    <mergeCell ref="O696:P696"/>
    <mergeCell ref="K696:L696"/>
    <mergeCell ref="K695:L695"/>
    <mergeCell ref="C695:D695"/>
    <mergeCell ref="E695:J695"/>
    <mergeCell ref="M693:N693"/>
    <mergeCell ref="O693:P693"/>
    <mergeCell ref="M694:N694"/>
    <mergeCell ref="O694:P694"/>
    <mergeCell ref="C694:D694"/>
    <mergeCell ref="E694:J694"/>
    <mergeCell ref="C693:D693"/>
    <mergeCell ref="E693:J693"/>
    <mergeCell ref="M691:N691"/>
    <mergeCell ref="O691:P691"/>
    <mergeCell ref="C692:D692"/>
    <mergeCell ref="E692:J692"/>
    <mergeCell ref="M692:N692"/>
    <mergeCell ref="O692:P692"/>
    <mergeCell ref="K691:L691"/>
    <mergeCell ref="K692:L692"/>
    <mergeCell ref="M689:N689"/>
    <mergeCell ref="O689:P689"/>
    <mergeCell ref="C690:J690"/>
    <mergeCell ref="M690:N690"/>
    <mergeCell ref="O690:P690"/>
    <mergeCell ref="K689:L689"/>
    <mergeCell ref="C689:J689"/>
    <mergeCell ref="K690:L690"/>
    <mergeCell ref="M687:N687"/>
    <mergeCell ref="O687:P687"/>
    <mergeCell ref="M688:N688"/>
    <mergeCell ref="O688:P688"/>
    <mergeCell ref="K687:L687"/>
    <mergeCell ref="K688:L688"/>
    <mergeCell ref="M685:N685"/>
    <mergeCell ref="O685:P685"/>
    <mergeCell ref="A686:B686"/>
    <mergeCell ref="C686:J686"/>
    <mergeCell ref="M686:N686"/>
    <mergeCell ref="O686:P686"/>
    <mergeCell ref="C685:D685"/>
    <mergeCell ref="E685:J685"/>
    <mergeCell ref="K685:L685"/>
    <mergeCell ref="K686:L686"/>
    <mergeCell ref="M683:N683"/>
    <mergeCell ref="O683:P683"/>
    <mergeCell ref="M684:N684"/>
    <mergeCell ref="O684:P684"/>
    <mergeCell ref="K683:L683"/>
    <mergeCell ref="M681:N681"/>
    <mergeCell ref="O681:P681"/>
    <mergeCell ref="M682:N682"/>
    <mergeCell ref="O682:P682"/>
    <mergeCell ref="K681:L681"/>
    <mergeCell ref="K682:L682"/>
    <mergeCell ref="M679:N679"/>
    <mergeCell ref="O679:P679"/>
    <mergeCell ref="M680:N680"/>
    <mergeCell ref="O680:P680"/>
    <mergeCell ref="M677:N677"/>
    <mergeCell ref="O677:P677"/>
    <mergeCell ref="M678:N678"/>
    <mergeCell ref="O678:P678"/>
    <mergeCell ref="K677:L677"/>
    <mergeCell ref="M675:N675"/>
    <mergeCell ref="O675:P675"/>
    <mergeCell ref="C676:D676"/>
    <mergeCell ref="E676:J676"/>
    <mergeCell ref="M676:N676"/>
    <mergeCell ref="O676:P676"/>
    <mergeCell ref="K675:L675"/>
    <mergeCell ref="K676:L676"/>
    <mergeCell ref="C675:D675"/>
    <mergeCell ref="E675:J675"/>
    <mergeCell ref="M673:N673"/>
    <mergeCell ref="O673:P673"/>
    <mergeCell ref="C674:D674"/>
    <mergeCell ref="E674:J674"/>
    <mergeCell ref="M674:N674"/>
    <mergeCell ref="O674:P674"/>
    <mergeCell ref="K674:L674"/>
    <mergeCell ref="M671:N671"/>
    <mergeCell ref="O671:P671"/>
    <mergeCell ref="M672:N672"/>
    <mergeCell ref="O672:P672"/>
    <mergeCell ref="C672:J672"/>
    <mergeCell ref="E669:J669"/>
    <mergeCell ref="M669:N669"/>
    <mergeCell ref="O669:P669"/>
    <mergeCell ref="M670:N670"/>
    <mergeCell ref="O670:P670"/>
    <mergeCell ref="M667:N667"/>
    <mergeCell ref="O667:P667"/>
    <mergeCell ref="M668:N668"/>
    <mergeCell ref="O668:P668"/>
    <mergeCell ref="K667:L667"/>
    <mergeCell ref="K668:L668"/>
    <mergeCell ref="M665:N665"/>
    <mergeCell ref="O665:P665"/>
    <mergeCell ref="A666:B666"/>
    <mergeCell ref="M666:N666"/>
    <mergeCell ref="O666:P666"/>
    <mergeCell ref="K665:L665"/>
    <mergeCell ref="K666:L666"/>
    <mergeCell ref="C665:D665"/>
    <mergeCell ref="E665:J665"/>
    <mergeCell ref="C666:D666"/>
    <mergeCell ref="A661:B661"/>
    <mergeCell ref="M663:N663"/>
    <mergeCell ref="O663:P663"/>
    <mergeCell ref="C664:D664"/>
    <mergeCell ref="E664:J664"/>
    <mergeCell ref="M664:N664"/>
    <mergeCell ref="O664:P664"/>
    <mergeCell ref="A662:B662"/>
    <mergeCell ref="C662:D662"/>
    <mergeCell ref="E662:J662"/>
    <mergeCell ref="M662:N662"/>
    <mergeCell ref="O662:P662"/>
    <mergeCell ref="M660:N660"/>
    <mergeCell ref="O660:P660"/>
    <mergeCell ref="C659:D659"/>
    <mergeCell ref="E659:J659"/>
    <mergeCell ref="M661:N661"/>
    <mergeCell ref="O661:P661"/>
    <mergeCell ref="K660:L660"/>
    <mergeCell ref="K661:L661"/>
    <mergeCell ref="M658:N658"/>
    <mergeCell ref="O658:P658"/>
    <mergeCell ref="M659:N659"/>
    <mergeCell ref="O659:P659"/>
    <mergeCell ref="M656:N656"/>
    <mergeCell ref="O656:P656"/>
    <mergeCell ref="C657:D657"/>
    <mergeCell ref="E657:J657"/>
    <mergeCell ref="M657:N657"/>
    <mergeCell ref="O657:P657"/>
    <mergeCell ref="C656:J656"/>
    <mergeCell ref="M654:N654"/>
    <mergeCell ref="O654:P654"/>
    <mergeCell ref="M655:N655"/>
    <mergeCell ref="O655:P655"/>
    <mergeCell ref="K654:L654"/>
    <mergeCell ref="M652:N652"/>
    <mergeCell ref="O652:P652"/>
    <mergeCell ref="K651:L651"/>
    <mergeCell ref="E651:J651"/>
    <mergeCell ref="E653:J653"/>
    <mergeCell ref="M653:N653"/>
    <mergeCell ref="O653:P653"/>
    <mergeCell ref="C652:J652"/>
    <mergeCell ref="K652:L652"/>
    <mergeCell ref="K653:L653"/>
    <mergeCell ref="M650:N650"/>
    <mergeCell ref="O650:P650"/>
    <mergeCell ref="M651:N651"/>
    <mergeCell ref="O651:P651"/>
    <mergeCell ref="M648:N648"/>
    <mergeCell ref="O648:P648"/>
    <mergeCell ref="M649:N649"/>
    <mergeCell ref="O649:P649"/>
    <mergeCell ref="M646:N646"/>
    <mergeCell ref="O646:P646"/>
    <mergeCell ref="C647:D647"/>
    <mergeCell ref="E647:J647"/>
    <mergeCell ref="M647:N647"/>
    <mergeCell ref="O647:P647"/>
    <mergeCell ref="K646:L646"/>
    <mergeCell ref="K647:L647"/>
    <mergeCell ref="M644:N644"/>
    <mergeCell ref="O644:P644"/>
    <mergeCell ref="A645:B645"/>
    <mergeCell ref="C645:D645"/>
    <mergeCell ref="E645:J645"/>
    <mergeCell ref="M645:N645"/>
    <mergeCell ref="O645:P645"/>
    <mergeCell ref="K644:L644"/>
    <mergeCell ref="K645:L645"/>
    <mergeCell ref="E644:J644"/>
    <mergeCell ref="M642:N642"/>
    <mergeCell ref="O642:P642"/>
    <mergeCell ref="C643:D643"/>
    <mergeCell ref="E643:J643"/>
    <mergeCell ref="M643:N643"/>
    <mergeCell ref="O643:P643"/>
    <mergeCell ref="K642:L642"/>
    <mergeCell ref="K643:L643"/>
    <mergeCell ref="M640:N640"/>
    <mergeCell ref="O640:P640"/>
    <mergeCell ref="C641:D641"/>
    <mergeCell ref="E641:J641"/>
    <mergeCell ref="M641:N641"/>
    <mergeCell ref="O641:P641"/>
    <mergeCell ref="K640:L640"/>
    <mergeCell ref="K641:L641"/>
    <mergeCell ref="M638:N638"/>
    <mergeCell ref="O638:P638"/>
    <mergeCell ref="M639:N639"/>
    <mergeCell ref="O639:P639"/>
    <mergeCell ref="M636:N636"/>
    <mergeCell ref="O636:P636"/>
    <mergeCell ref="M637:N637"/>
    <mergeCell ref="O637:P637"/>
    <mergeCell ref="M634:N634"/>
    <mergeCell ref="O634:P634"/>
    <mergeCell ref="M635:N635"/>
    <mergeCell ref="O635:P635"/>
    <mergeCell ref="K634:L634"/>
    <mergeCell ref="K635:L635"/>
    <mergeCell ref="M632:N632"/>
    <mergeCell ref="O632:P632"/>
    <mergeCell ref="A633:B633"/>
    <mergeCell ref="C633:D633"/>
    <mergeCell ref="E633:J633"/>
    <mergeCell ref="M633:N633"/>
    <mergeCell ref="O633:P633"/>
    <mergeCell ref="K632:L632"/>
    <mergeCell ref="K633:L633"/>
    <mergeCell ref="C632:D632"/>
    <mergeCell ref="M630:N630"/>
    <mergeCell ref="O630:P630"/>
    <mergeCell ref="C631:D631"/>
    <mergeCell ref="E631:J631"/>
    <mergeCell ref="M631:N631"/>
    <mergeCell ref="O631:P631"/>
    <mergeCell ref="K630:L630"/>
    <mergeCell ref="K631:L631"/>
    <mergeCell ref="C630:D630"/>
    <mergeCell ref="E630:J630"/>
    <mergeCell ref="M628:N628"/>
    <mergeCell ref="O628:P628"/>
    <mergeCell ref="A629:B629"/>
    <mergeCell ref="C629:D629"/>
    <mergeCell ref="E629:J629"/>
    <mergeCell ref="M629:N629"/>
    <mergeCell ref="O629:P629"/>
    <mergeCell ref="K629:L629"/>
    <mergeCell ref="K628:L628"/>
    <mergeCell ref="C628:D628"/>
    <mergeCell ref="M627:N627"/>
    <mergeCell ref="O627:P627"/>
    <mergeCell ref="K626:L626"/>
    <mergeCell ref="M625:N625"/>
    <mergeCell ref="O625:P625"/>
    <mergeCell ref="K624:L624"/>
    <mergeCell ref="K625:L625"/>
    <mergeCell ref="M626:N626"/>
    <mergeCell ref="O626:P626"/>
    <mergeCell ref="K627:L627"/>
    <mergeCell ref="M623:N623"/>
    <mergeCell ref="O623:P623"/>
    <mergeCell ref="M624:N624"/>
    <mergeCell ref="O624:P624"/>
    <mergeCell ref="C621:J621"/>
    <mergeCell ref="M621:N621"/>
    <mergeCell ref="O621:P621"/>
    <mergeCell ref="E622:J622"/>
    <mergeCell ref="M622:N622"/>
    <mergeCell ref="O622:P622"/>
    <mergeCell ref="M619:N619"/>
    <mergeCell ref="O619:P619"/>
    <mergeCell ref="K618:L618"/>
    <mergeCell ref="M620:N620"/>
    <mergeCell ref="O620:P620"/>
    <mergeCell ref="E617:J617"/>
    <mergeCell ref="M617:N617"/>
    <mergeCell ref="O617:P617"/>
    <mergeCell ref="E618:J618"/>
    <mergeCell ref="M618:N618"/>
    <mergeCell ref="O618:P618"/>
    <mergeCell ref="M615:N615"/>
    <mergeCell ref="O615:P615"/>
    <mergeCell ref="A616:B616"/>
    <mergeCell ref="C616:D616"/>
    <mergeCell ref="E616:J616"/>
    <mergeCell ref="M616:N616"/>
    <mergeCell ref="O616:P616"/>
    <mergeCell ref="K615:L615"/>
    <mergeCell ref="K616:L616"/>
    <mergeCell ref="M613:N613"/>
    <mergeCell ref="O613:P613"/>
    <mergeCell ref="C614:D614"/>
    <mergeCell ref="E614:J614"/>
    <mergeCell ref="M614:N614"/>
    <mergeCell ref="O614:P614"/>
    <mergeCell ref="K613:L613"/>
    <mergeCell ref="M611:N611"/>
    <mergeCell ref="O611:P611"/>
    <mergeCell ref="C612:D612"/>
    <mergeCell ref="E612:J612"/>
    <mergeCell ref="M612:N612"/>
    <mergeCell ref="O612:P612"/>
    <mergeCell ref="K611:L611"/>
    <mergeCell ref="K612:L612"/>
    <mergeCell ref="M609:N609"/>
    <mergeCell ref="O609:P609"/>
    <mergeCell ref="C610:J610"/>
    <mergeCell ref="M610:N610"/>
    <mergeCell ref="O610:P610"/>
    <mergeCell ref="K609:L609"/>
    <mergeCell ref="K610:L610"/>
    <mergeCell ref="M607:N607"/>
    <mergeCell ref="O607:P607"/>
    <mergeCell ref="C608:D608"/>
    <mergeCell ref="E608:J608"/>
    <mergeCell ref="M608:N608"/>
    <mergeCell ref="O608:P608"/>
    <mergeCell ref="M605:N605"/>
    <mergeCell ref="O605:P605"/>
    <mergeCell ref="M606:N606"/>
    <mergeCell ref="O606:P606"/>
    <mergeCell ref="K605:L605"/>
    <mergeCell ref="C606:J606"/>
    <mergeCell ref="M603:N603"/>
    <mergeCell ref="O603:P603"/>
    <mergeCell ref="C604:D604"/>
    <mergeCell ref="E604:J604"/>
    <mergeCell ref="M604:N604"/>
    <mergeCell ref="O604:P604"/>
    <mergeCell ref="C603:J603"/>
    <mergeCell ref="K603:L603"/>
    <mergeCell ref="K604:L604"/>
    <mergeCell ref="M601:N601"/>
    <mergeCell ref="O601:P601"/>
    <mergeCell ref="A602:B602"/>
    <mergeCell ref="M602:N602"/>
    <mergeCell ref="O602:P602"/>
    <mergeCell ref="K601:L601"/>
    <mergeCell ref="K602:L602"/>
    <mergeCell ref="A601:B601"/>
    <mergeCell ref="C601:D601"/>
    <mergeCell ref="E601:J601"/>
    <mergeCell ref="M600:N600"/>
    <mergeCell ref="O600:P600"/>
    <mergeCell ref="K600:L600"/>
    <mergeCell ref="M598:N598"/>
    <mergeCell ref="O598:P598"/>
    <mergeCell ref="E599:J599"/>
    <mergeCell ref="M599:N599"/>
    <mergeCell ref="O599:P599"/>
    <mergeCell ref="K599:L599"/>
    <mergeCell ref="K598:L598"/>
    <mergeCell ref="M596:N596"/>
    <mergeCell ref="O596:P596"/>
    <mergeCell ref="M597:N597"/>
    <mergeCell ref="O597:P597"/>
    <mergeCell ref="C597:J597"/>
    <mergeCell ref="K597:L597"/>
    <mergeCell ref="O595:P595"/>
    <mergeCell ref="M593:N593"/>
    <mergeCell ref="O593:P593"/>
    <mergeCell ref="A594:B594"/>
    <mergeCell ref="M594:N594"/>
    <mergeCell ref="O594:P594"/>
    <mergeCell ref="A595:B595"/>
    <mergeCell ref="C595:D595"/>
    <mergeCell ref="E595:J595"/>
    <mergeCell ref="M595:N595"/>
    <mergeCell ref="M591:N591"/>
    <mergeCell ref="O591:P591"/>
    <mergeCell ref="M592:N592"/>
    <mergeCell ref="O592:P592"/>
    <mergeCell ref="K591:L591"/>
    <mergeCell ref="K592:L592"/>
    <mergeCell ref="M589:N589"/>
    <mergeCell ref="O589:P589"/>
    <mergeCell ref="A590:B590"/>
    <mergeCell ref="C590:D590"/>
    <mergeCell ref="E590:J590"/>
    <mergeCell ref="M590:N590"/>
    <mergeCell ref="O590:P590"/>
    <mergeCell ref="K590:L590"/>
    <mergeCell ref="M587:N587"/>
    <mergeCell ref="O587:P587"/>
    <mergeCell ref="C588:D588"/>
    <mergeCell ref="E588:J588"/>
    <mergeCell ref="M588:N588"/>
    <mergeCell ref="O588:P588"/>
    <mergeCell ref="C587:J587"/>
    <mergeCell ref="M586:N586"/>
    <mergeCell ref="O586:P586"/>
    <mergeCell ref="K586:L586"/>
    <mergeCell ref="C586:J586"/>
    <mergeCell ref="A585:B585"/>
    <mergeCell ref="C585:D585"/>
    <mergeCell ref="E585:J585"/>
    <mergeCell ref="M585:N585"/>
    <mergeCell ref="O585:P585"/>
    <mergeCell ref="M583:N583"/>
    <mergeCell ref="O583:P583"/>
    <mergeCell ref="A584:B584"/>
    <mergeCell ref="C584:D584"/>
    <mergeCell ref="E584:J584"/>
    <mergeCell ref="M584:N584"/>
    <mergeCell ref="O584:P584"/>
    <mergeCell ref="C583:J583"/>
    <mergeCell ref="K583:L583"/>
    <mergeCell ref="K584:L584"/>
    <mergeCell ref="M581:N581"/>
    <mergeCell ref="O581:P581"/>
    <mergeCell ref="C582:D582"/>
    <mergeCell ref="E582:J582"/>
    <mergeCell ref="M582:N582"/>
    <mergeCell ref="O582:P582"/>
    <mergeCell ref="K581:L581"/>
    <mergeCell ref="C581:D581"/>
    <mergeCell ref="E581:J581"/>
    <mergeCell ref="K582:L582"/>
    <mergeCell ref="M579:N579"/>
    <mergeCell ref="O579:P579"/>
    <mergeCell ref="C580:D580"/>
    <mergeCell ref="E580:J580"/>
    <mergeCell ref="M580:N580"/>
    <mergeCell ref="O580:P580"/>
    <mergeCell ref="K579:L579"/>
    <mergeCell ref="K580:L580"/>
    <mergeCell ref="E579:J579"/>
    <mergeCell ref="M577:N577"/>
    <mergeCell ref="O577:P577"/>
    <mergeCell ref="K577:L577"/>
    <mergeCell ref="M578:N578"/>
    <mergeCell ref="O578:P578"/>
    <mergeCell ref="C577:J577"/>
    <mergeCell ref="M575:N575"/>
    <mergeCell ref="O575:P575"/>
    <mergeCell ref="M576:N576"/>
    <mergeCell ref="O576:P576"/>
    <mergeCell ref="M573:N573"/>
    <mergeCell ref="O573:P573"/>
    <mergeCell ref="M574:N574"/>
    <mergeCell ref="O574:P574"/>
    <mergeCell ref="M571:N571"/>
    <mergeCell ref="O571:P571"/>
    <mergeCell ref="C572:D572"/>
    <mergeCell ref="E572:J572"/>
    <mergeCell ref="M572:N572"/>
    <mergeCell ref="O572:P572"/>
    <mergeCell ref="K572:L572"/>
    <mergeCell ref="C571:J571"/>
    <mergeCell ref="K571:L571"/>
    <mergeCell ref="M569:N569"/>
    <mergeCell ref="O569:P569"/>
    <mergeCell ref="A570:B570"/>
    <mergeCell ref="M570:N570"/>
    <mergeCell ref="O570:P570"/>
    <mergeCell ref="C570:J570"/>
    <mergeCell ref="E569:J569"/>
    <mergeCell ref="K569:L569"/>
    <mergeCell ref="C569:D569"/>
    <mergeCell ref="K570:L570"/>
    <mergeCell ref="M567:N567"/>
    <mergeCell ref="O567:P567"/>
    <mergeCell ref="C568:D568"/>
    <mergeCell ref="E568:J568"/>
    <mergeCell ref="M568:N568"/>
    <mergeCell ref="O568:P568"/>
    <mergeCell ref="K567:L567"/>
    <mergeCell ref="K568:L568"/>
    <mergeCell ref="E567:J567"/>
    <mergeCell ref="M565:N565"/>
    <mergeCell ref="O565:P565"/>
    <mergeCell ref="A566:B566"/>
    <mergeCell ref="M566:N566"/>
    <mergeCell ref="O566:P566"/>
    <mergeCell ref="M563:N563"/>
    <mergeCell ref="O563:P563"/>
    <mergeCell ref="C564:D564"/>
    <mergeCell ref="E564:J564"/>
    <mergeCell ref="M564:N564"/>
    <mergeCell ref="O564:P564"/>
    <mergeCell ref="K563:L563"/>
    <mergeCell ref="M561:N561"/>
    <mergeCell ref="O561:P561"/>
    <mergeCell ref="A562:B562"/>
    <mergeCell ref="C562:J562"/>
    <mergeCell ref="M562:N562"/>
    <mergeCell ref="O562:P562"/>
    <mergeCell ref="K561:L561"/>
    <mergeCell ref="K562:L562"/>
    <mergeCell ref="M559:N559"/>
    <mergeCell ref="O559:P559"/>
    <mergeCell ref="M560:N560"/>
    <mergeCell ref="O560:P560"/>
    <mergeCell ref="K559:L559"/>
    <mergeCell ref="K560:L560"/>
    <mergeCell ref="M557:N557"/>
    <mergeCell ref="O557:P557"/>
    <mergeCell ref="M558:N558"/>
    <mergeCell ref="O558:P558"/>
    <mergeCell ref="K557:L557"/>
    <mergeCell ref="K558:L558"/>
    <mergeCell ref="M555:N555"/>
    <mergeCell ref="O555:P555"/>
    <mergeCell ref="M556:N556"/>
    <mergeCell ref="O556:P556"/>
    <mergeCell ref="K556:L556"/>
    <mergeCell ref="C556:D556"/>
    <mergeCell ref="E556:J556"/>
    <mergeCell ref="K555:L555"/>
    <mergeCell ref="M553:N553"/>
    <mergeCell ref="O553:P553"/>
    <mergeCell ref="A554:B554"/>
    <mergeCell ref="C554:J554"/>
    <mergeCell ref="M554:N554"/>
    <mergeCell ref="O554:P554"/>
    <mergeCell ref="K553:L553"/>
    <mergeCell ref="K554:L554"/>
    <mergeCell ref="C553:J553"/>
    <mergeCell ref="M551:N551"/>
    <mergeCell ref="O551:P551"/>
    <mergeCell ref="M552:N552"/>
    <mergeCell ref="O552:P552"/>
    <mergeCell ref="K551:L551"/>
    <mergeCell ref="K552:L552"/>
    <mergeCell ref="M549:N549"/>
    <mergeCell ref="O549:P549"/>
    <mergeCell ref="M550:N550"/>
    <mergeCell ref="O550:P550"/>
    <mergeCell ref="K549:L549"/>
    <mergeCell ref="K550:L550"/>
    <mergeCell ref="M548:N548"/>
    <mergeCell ref="O548:P548"/>
    <mergeCell ref="K547:L547"/>
    <mergeCell ref="K548:L548"/>
    <mergeCell ref="C547:J547"/>
    <mergeCell ref="M546:N546"/>
    <mergeCell ref="O546:P546"/>
    <mergeCell ref="M547:N547"/>
    <mergeCell ref="O547:P547"/>
    <mergeCell ref="M544:N544"/>
    <mergeCell ref="O544:P544"/>
    <mergeCell ref="M545:N545"/>
    <mergeCell ref="O545:P545"/>
    <mergeCell ref="M542:N542"/>
    <mergeCell ref="O542:P542"/>
    <mergeCell ref="M543:N543"/>
    <mergeCell ref="O543:P543"/>
    <mergeCell ref="K543:L543"/>
    <mergeCell ref="C542:D542"/>
    <mergeCell ref="M540:N540"/>
    <mergeCell ref="O540:P540"/>
    <mergeCell ref="M541:N541"/>
    <mergeCell ref="O541:P541"/>
    <mergeCell ref="C541:D541"/>
    <mergeCell ref="E541:J541"/>
    <mergeCell ref="K540:L540"/>
    <mergeCell ref="M538:N538"/>
    <mergeCell ref="O538:P538"/>
    <mergeCell ref="A539:B539"/>
    <mergeCell ref="M539:N539"/>
    <mergeCell ref="O539:P539"/>
    <mergeCell ref="K538:L538"/>
    <mergeCell ref="K539:L539"/>
    <mergeCell ref="A540:B540"/>
    <mergeCell ref="M536:N536"/>
    <mergeCell ref="O536:P536"/>
    <mergeCell ref="C537:D537"/>
    <mergeCell ref="E537:J537"/>
    <mergeCell ref="M537:N537"/>
    <mergeCell ref="O537:P537"/>
    <mergeCell ref="K537:L537"/>
    <mergeCell ref="K536:L536"/>
    <mergeCell ref="A537:B537"/>
    <mergeCell ref="M534:N534"/>
    <mergeCell ref="O534:P534"/>
    <mergeCell ref="M535:N535"/>
    <mergeCell ref="O535:P535"/>
    <mergeCell ref="C535:J535"/>
    <mergeCell ref="M532:N532"/>
    <mergeCell ref="O532:P532"/>
    <mergeCell ref="K534:L534"/>
    <mergeCell ref="K535:L535"/>
    <mergeCell ref="E534:J534"/>
    <mergeCell ref="E533:J533"/>
    <mergeCell ref="M533:N533"/>
    <mergeCell ref="O533:P533"/>
    <mergeCell ref="K532:L532"/>
    <mergeCell ref="E532:J532"/>
    <mergeCell ref="K533:L533"/>
    <mergeCell ref="M530:N530"/>
    <mergeCell ref="O530:P530"/>
    <mergeCell ref="C531:D531"/>
    <mergeCell ref="E531:J531"/>
    <mergeCell ref="M531:N531"/>
    <mergeCell ref="O531:P531"/>
    <mergeCell ref="C530:D530"/>
    <mergeCell ref="E530:J530"/>
    <mergeCell ref="K530:L530"/>
    <mergeCell ref="K531:L531"/>
    <mergeCell ref="M528:N528"/>
    <mergeCell ref="O528:P528"/>
    <mergeCell ref="A529:B529"/>
    <mergeCell ref="C529:J529"/>
    <mergeCell ref="M529:N529"/>
    <mergeCell ref="O529:P529"/>
    <mergeCell ref="C528:J528"/>
    <mergeCell ref="K528:L528"/>
    <mergeCell ref="K529:L529"/>
    <mergeCell ref="M526:N526"/>
    <mergeCell ref="O526:P526"/>
    <mergeCell ref="C527:D527"/>
    <mergeCell ref="E527:J527"/>
    <mergeCell ref="M527:N527"/>
    <mergeCell ref="O527:P527"/>
    <mergeCell ref="C526:D526"/>
    <mergeCell ref="E526:J526"/>
    <mergeCell ref="K526:L526"/>
    <mergeCell ref="K527:L527"/>
    <mergeCell ref="M524:N524"/>
    <mergeCell ref="O524:P524"/>
    <mergeCell ref="A525:B525"/>
    <mergeCell ref="C525:D525"/>
    <mergeCell ref="E525:J525"/>
    <mergeCell ref="M525:N525"/>
    <mergeCell ref="O525:P525"/>
    <mergeCell ref="A524:B524"/>
    <mergeCell ref="K524:L524"/>
    <mergeCell ref="K525:L525"/>
    <mergeCell ref="M522:N522"/>
    <mergeCell ref="O522:P522"/>
    <mergeCell ref="M523:N523"/>
    <mergeCell ref="O523:P523"/>
    <mergeCell ref="C522:J522"/>
    <mergeCell ref="C523:J523"/>
    <mergeCell ref="K522:L522"/>
    <mergeCell ref="K523:L523"/>
    <mergeCell ref="C517:D517"/>
    <mergeCell ref="M520:N520"/>
    <mergeCell ref="O520:P520"/>
    <mergeCell ref="C521:D521"/>
    <mergeCell ref="E521:J521"/>
    <mergeCell ref="M521:N521"/>
    <mergeCell ref="O521:P521"/>
    <mergeCell ref="C520:D520"/>
    <mergeCell ref="E520:J520"/>
    <mergeCell ref="K521:L521"/>
    <mergeCell ref="K516:L516"/>
    <mergeCell ref="K517:L517"/>
    <mergeCell ref="M518:N518"/>
    <mergeCell ref="O518:P518"/>
    <mergeCell ref="M519:N519"/>
    <mergeCell ref="O519:P519"/>
    <mergeCell ref="M516:N516"/>
    <mergeCell ref="O516:P516"/>
    <mergeCell ref="M517:N517"/>
    <mergeCell ref="O517:P517"/>
    <mergeCell ref="E514:J514"/>
    <mergeCell ref="M514:N514"/>
    <mergeCell ref="O514:P514"/>
    <mergeCell ref="M515:N515"/>
    <mergeCell ref="O515:P515"/>
    <mergeCell ref="K514:L514"/>
    <mergeCell ref="K515:L515"/>
    <mergeCell ref="M513:N513"/>
    <mergeCell ref="O513:P513"/>
    <mergeCell ref="K512:L512"/>
    <mergeCell ref="K513:L513"/>
    <mergeCell ref="M511:N511"/>
    <mergeCell ref="O511:P511"/>
    <mergeCell ref="M512:N512"/>
    <mergeCell ref="O512:P512"/>
    <mergeCell ref="M509:N509"/>
    <mergeCell ref="O509:P509"/>
    <mergeCell ref="M510:N510"/>
    <mergeCell ref="O510:P510"/>
    <mergeCell ref="M507:N507"/>
    <mergeCell ref="O507:P507"/>
    <mergeCell ref="M508:N508"/>
    <mergeCell ref="O508:P508"/>
    <mergeCell ref="C507:J507"/>
    <mergeCell ref="M505:N505"/>
    <mergeCell ref="O505:P505"/>
    <mergeCell ref="M506:N506"/>
    <mergeCell ref="O506:P506"/>
    <mergeCell ref="K505:L505"/>
    <mergeCell ref="K506:L506"/>
    <mergeCell ref="M503:N503"/>
    <mergeCell ref="O503:P503"/>
    <mergeCell ref="A504:B504"/>
    <mergeCell ref="M504:N504"/>
    <mergeCell ref="O504:P504"/>
    <mergeCell ref="K503:L503"/>
    <mergeCell ref="K504:L504"/>
    <mergeCell ref="C503:D503"/>
    <mergeCell ref="E503:J503"/>
    <mergeCell ref="M501:N501"/>
    <mergeCell ref="O501:P501"/>
    <mergeCell ref="M502:N502"/>
    <mergeCell ref="O502:P502"/>
    <mergeCell ref="K501:L501"/>
    <mergeCell ref="K502:L502"/>
    <mergeCell ref="M499:N499"/>
    <mergeCell ref="O499:P499"/>
    <mergeCell ref="A500:B500"/>
    <mergeCell ref="M500:N500"/>
    <mergeCell ref="O500:P500"/>
    <mergeCell ref="K500:L500"/>
    <mergeCell ref="C500:J500"/>
    <mergeCell ref="M497:N497"/>
    <mergeCell ref="O497:P497"/>
    <mergeCell ref="C498:D498"/>
    <mergeCell ref="E498:J498"/>
    <mergeCell ref="M498:N498"/>
    <mergeCell ref="O498:P498"/>
    <mergeCell ref="A496:B496"/>
    <mergeCell ref="C496:D496"/>
    <mergeCell ref="E496:J496"/>
    <mergeCell ref="M496:N496"/>
    <mergeCell ref="O496:P496"/>
    <mergeCell ref="K496:L496"/>
    <mergeCell ref="A495:B495"/>
    <mergeCell ref="C495:D495"/>
    <mergeCell ref="E495:J495"/>
    <mergeCell ref="M495:N495"/>
    <mergeCell ref="O495:P495"/>
    <mergeCell ref="M493:N493"/>
    <mergeCell ref="O493:P493"/>
    <mergeCell ref="M494:N494"/>
    <mergeCell ref="O494:P494"/>
    <mergeCell ref="A493:B493"/>
    <mergeCell ref="M491:N491"/>
    <mergeCell ref="O491:P491"/>
    <mergeCell ref="K491:L491"/>
    <mergeCell ref="A492:B492"/>
    <mergeCell ref="M492:N492"/>
    <mergeCell ref="O492:P492"/>
    <mergeCell ref="K492:L492"/>
    <mergeCell ref="C492:D492"/>
    <mergeCell ref="E492:J492"/>
    <mergeCell ref="M489:N489"/>
    <mergeCell ref="O489:P489"/>
    <mergeCell ref="M490:N490"/>
    <mergeCell ref="O490:P490"/>
    <mergeCell ref="M487:N487"/>
    <mergeCell ref="O487:P487"/>
    <mergeCell ref="M488:N488"/>
    <mergeCell ref="O488:P488"/>
    <mergeCell ref="C488:D488"/>
    <mergeCell ref="M485:N485"/>
    <mergeCell ref="O485:P485"/>
    <mergeCell ref="K485:L485"/>
    <mergeCell ref="M486:N486"/>
    <mergeCell ref="O486:P486"/>
    <mergeCell ref="K488:L488"/>
    <mergeCell ref="K487:L487"/>
    <mergeCell ref="E488:J488"/>
    <mergeCell ref="M483:N483"/>
    <mergeCell ref="O483:P483"/>
    <mergeCell ref="M484:N484"/>
    <mergeCell ref="O484:P484"/>
    <mergeCell ref="C484:J484"/>
    <mergeCell ref="K486:L486"/>
    <mergeCell ref="K483:L483"/>
    <mergeCell ref="K484:L484"/>
    <mergeCell ref="C486:D486"/>
    <mergeCell ref="E486:J486"/>
    <mergeCell ref="M481:N481"/>
    <mergeCell ref="O481:P481"/>
    <mergeCell ref="C482:D482"/>
    <mergeCell ref="E482:J482"/>
    <mergeCell ref="M482:N482"/>
    <mergeCell ref="O482:P482"/>
    <mergeCell ref="C481:J481"/>
    <mergeCell ref="K481:L481"/>
    <mergeCell ref="K482:L482"/>
    <mergeCell ref="M479:N479"/>
    <mergeCell ref="O479:P479"/>
    <mergeCell ref="A480:B480"/>
    <mergeCell ref="C480:D480"/>
    <mergeCell ref="E480:J480"/>
    <mergeCell ref="M480:N480"/>
    <mergeCell ref="O480:P480"/>
    <mergeCell ref="K479:L479"/>
    <mergeCell ref="K480:L480"/>
    <mergeCell ref="K475:L475"/>
    <mergeCell ref="K476:L476"/>
    <mergeCell ref="M477:N477"/>
    <mergeCell ref="O477:P477"/>
    <mergeCell ref="M478:N478"/>
    <mergeCell ref="O478:P478"/>
    <mergeCell ref="K477:L477"/>
    <mergeCell ref="K478:L478"/>
    <mergeCell ref="M475:N475"/>
    <mergeCell ref="O475:P475"/>
    <mergeCell ref="M476:N476"/>
    <mergeCell ref="O476:P476"/>
    <mergeCell ref="M473:N473"/>
    <mergeCell ref="O473:P473"/>
    <mergeCell ref="A474:B474"/>
    <mergeCell ref="C474:D474"/>
    <mergeCell ref="E474:J474"/>
    <mergeCell ref="M474:N474"/>
    <mergeCell ref="O474:P474"/>
    <mergeCell ref="A473:B473"/>
    <mergeCell ref="K474:L474"/>
    <mergeCell ref="M471:N471"/>
    <mergeCell ref="O471:P471"/>
    <mergeCell ref="M472:N472"/>
    <mergeCell ref="O472:P472"/>
    <mergeCell ref="K472:L472"/>
    <mergeCell ref="M469:N469"/>
    <mergeCell ref="O469:P469"/>
    <mergeCell ref="M470:N470"/>
    <mergeCell ref="O470:P470"/>
    <mergeCell ref="M467:N467"/>
    <mergeCell ref="O467:P467"/>
    <mergeCell ref="M468:N468"/>
    <mergeCell ref="O468:P468"/>
    <mergeCell ref="M465:N465"/>
    <mergeCell ref="O465:P465"/>
    <mergeCell ref="A466:B466"/>
    <mergeCell ref="C466:D466"/>
    <mergeCell ref="E466:J466"/>
    <mergeCell ref="M466:N466"/>
    <mergeCell ref="O466:P466"/>
    <mergeCell ref="K465:L465"/>
    <mergeCell ref="K466:L466"/>
    <mergeCell ref="M463:N463"/>
    <mergeCell ref="O463:P463"/>
    <mergeCell ref="C464:D464"/>
    <mergeCell ref="E464:J464"/>
    <mergeCell ref="M464:N464"/>
    <mergeCell ref="O464:P464"/>
    <mergeCell ref="K463:L463"/>
    <mergeCell ref="K464:L464"/>
    <mergeCell ref="M461:N461"/>
    <mergeCell ref="O461:P461"/>
    <mergeCell ref="A462:B462"/>
    <mergeCell ref="C462:J462"/>
    <mergeCell ref="M462:N462"/>
    <mergeCell ref="O462:P462"/>
    <mergeCell ref="E461:J461"/>
    <mergeCell ref="K461:L461"/>
    <mergeCell ref="A461:B461"/>
    <mergeCell ref="K462:L462"/>
    <mergeCell ref="M460:N460"/>
    <mergeCell ref="O460:P460"/>
    <mergeCell ref="K459:L459"/>
    <mergeCell ref="K460:L460"/>
    <mergeCell ref="E458:J458"/>
    <mergeCell ref="M458:N458"/>
    <mergeCell ref="O458:P458"/>
    <mergeCell ref="M459:N459"/>
    <mergeCell ref="O459:P459"/>
    <mergeCell ref="K458:L458"/>
    <mergeCell ref="M456:N456"/>
    <mergeCell ref="O456:P456"/>
    <mergeCell ref="C457:D457"/>
    <mergeCell ref="E457:J457"/>
    <mergeCell ref="M457:N457"/>
    <mergeCell ref="O457:P457"/>
    <mergeCell ref="K457:L457"/>
    <mergeCell ref="M454:N454"/>
    <mergeCell ref="O454:P454"/>
    <mergeCell ref="C455:D455"/>
    <mergeCell ref="E455:J455"/>
    <mergeCell ref="M455:N455"/>
    <mergeCell ref="O455:P455"/>
    <mergeCell ref="K454:L454"/>
    <mergeCell ref="K455:L455"/>
    <mergeCell ref="M452:N452"/>
    <mergeCell ref="O452:P452"/>
    <mergeCell ref="A453:B453"/>
    <mergeCell ref="C453:J453"/>
    <mergeCell ref="M453:N453"/>
    <mergeCell ref="O453:P453"/>
    <mergeCell ref="A452:B452"/>
    <mergeCell ref="K453:L453"/>
    <mergeCell ref="K452:L452"/>
    <mergeCell ref="C452:D452"/>
    <mergeCell ref="M450:N450"/>
    <mergeCell ref="O450:P450"/>
    <mergeCell ref="C451:D451"/>
    <mergeCell ref="E451:J451"/>
    <mergeCell ref="M451:N451"/>
    <mergeCell ref="O451:P451"/>
    <mergeCell ref="K450:L450"/>
    <mergeCell ref="K451:L451"/>
    <mergeCell ref="M448:N448"/>
    <mergeCell ref="O448:P448"/>
    <mergeCell ref="A449:B449"/>
    <mergeCell ref="C449:D449"/>
    <mergeCell ref="E449:J449"/>
    <mergeCell ref="M449:N449"/>
    <mergeCell ref="O449:P449"/>
    <mergeCell ref="K448:L448"/>
    <mergeCell ref="K449:L449"/>
    <mergeCell ref="C448:D448"/>
    <mergeCell ref="M446:N446"/>
    <mergeCell ref="O446:P446"/>
    <mergeCell ref="C447:J447"/>
    <mergeCell ref="M447:N447"/>
    <mergeCell ref="O447:P447"/>
    <mergeCell ref="K447:L447"/>
    <mergeCell ref="K446:L446"/>
    <mergeCell ref="C446:J446"/>
    <mergeCell ref="M444:N444"/>
    <mergeCell ref="O444:P444"/>
    <mergeCell ref="C445:D445"/>
    <mergeCell ref="E445:J445"/>
    <mergeCell ref="M445:N445"/>
    <mergeCell ref="O445:P445"/>
    <mergeCell ref="K445:L445"/>
    <mergeCell ref="M442:N442"/>
    <mergeCell ref="O442:P442"/>
    <mergeCell ref="A443:B443"/>
    <mergeCell ref="M443:N443"/>
    <mergeCell ref="O443:P443"/>
    <mergeCell ref="C442:D442"/>
    <mergeCell ref="E442:J442"/>
    <mergeCell ref="A442:B442"/>
    <mergeCell ref="C443:D443"/>
    <mergeCell ref="E443:J443"/>
    <mergeCell ref="M440:N440"/>
    <mergeCell ref="O440:P440"/>
    <mergeCell ref="M441:N441"/>
    <mergeCell ref="O441:P441"/>
    <mergeCell ref="C441:D441"/>
    <mergeCell ref="E441:J441"/>
    <mergeCell ref="K440:L440"/>
    <mergeCell ref="K441:L441"/>
    <mergeCell ref="M438:N438"/>
    <mergeCell ref="O438:P438"/>
    <mergeCell ref="A439:B439"/>
    <mergeCell ref="M439:N439"/>
    <mergeCell ref="O439:P439"/>
    <mergeCell ref="C439:J439"/>
    <mergeCell ref="K439:L439"/>
    <mergeCell ref="M436:N436"/>
    <mergeCell ref="O436:P436"/>
    <mergeCell ref="M437:N437"/>
    <mergeCell ref="O437:P437"/>
    <mergeCell ref="K436:L436"/>
    <mergeCell ref="K437:L437"/>
    <mergeCell ref="A435:B435"/>
    <mergeCell ref="M435:N435"/>
    <mergeCell ref="O435:P435"/>
    <mergeCell ref="K435:L435"/>
    <mergeCell ref="C433:D433"/>
    <mergeCell ref="E433:J433"/>
    <mergeCell ref="M433:N433"/>
    <mergeCell ref="O433:P433"/>
    <mergeCell ref="M434:N434"/>
    <mergeCell ref="O434:P434"/>
    <mergeCell ref="M431:N431"/>
    <mergeCell ref="O431:P431"/>
    <mergeCell ref="A432:B432"/>
    <mergeCell ref="C432:D432"/>
    <mergeCell ref="E432:J432"/>
    <mergeCell ref="M432:N432"/>
    <mergeCell ref="O432:P432"/>
    <mergeCell ref="K431:L431"/>
    <mergeCell ref="K432:L432"/>
    <mergeCell ref="C431:D431"/>
    <mergeCell ref="M429:N429"/>
    <mergeCell ref="O429:P429"/>
    <mergeCell ref="C430:J430"/>
    <mergeCell ref="M430:N430"/>
    <mergeCell ref="O430:P430"/>
    <mergeCell ref="K430:L430"/>
    <mergeCell ref="M427:N427"/>
    <mergeCell ref="O427:P427"/>
    <mergeCell ref="C428:D428"/>
    <mergeCell ref="E428:J428"/>
    <mergeCell ref="M428:N428"/>
    <mergeCell ref="O428:P428"/>
    <mergeCell ref="C427:D427"/>
    <mergeCell ref="E427:J427"/>
    <mergeCell ref="M425:N425"/>
    <mergeCell ref="O425:P425"/>
    <mergeCell ref="M426:N426"/>
    <mergeCell ref="O426:P426"/>
    <mergeCell ref="C426:J426"/>
    <mergeCell ref="A424:B424"/>
    <mergeCell ref="C424:D424"/>
    <mergeCell ref="E424:J424"/>
    <mergeCell ref="M424:N424"/>
    <mergeCell ref="O424:P424"/>
    <mergeCell ref="K424:L424"/>
    <mergeCell ref="C423:D423"/>
    <mergeCell ref="E423:J423"/>
    <mergeCell ref="M423:N423"/>
    <mergeCell ref="O423:P423"/>
    <mergeCell ref="K423:L423"/>
    <mergeCell ref="M421:N421"/>
    <mergeCell ref="O421:P421"/>
    <mergeCell ref="M422:N422"/>
    <mergeCell ref="O422:P422"/>
    <mergeCell ref="C421:D421"/>
    <mergeCell ref="E421:J421"/>
    <mergeCell ref="C422:D422"/>
    <mergeCell ref="K421:L421"/>
    <mergeCell ref="K422:L422"/>
    <mergeCell ref="E422:J422"/>
    <mergeCell ref="M419:N419"/>
    <mergeCell ref="O419:P419"/>
    <mergeCell ref="A420:B420"/>
    <mergeCell ref="C420:D420"/>
    <mergeCell ref="E420:J420"/>
    <mergeCell ref="M420:N420"/>
    <mergeCell ref="O420:P420"/>
    <mergeCell ref="K419:L419"/>
    <mergeCell ref="K420:L420"/>
    <mergeCell ref="C419:J419"/>
    <mergeCell ref="M417:N417"/>
    <mergeCell ref="O417:P417"/>
    <mergeCell ref="C418:J418"/>
    <mergeCell ref="M418:N418"/>
    <mergeCell ref="O418:P418"/>
    <mergeCell ref="K417:L417"/>
    <mergeCell ref="K418:L418"/>
    <mergeCell ref="C417:D417"/>
    <mergeCell ref="E417:J417"/>
    <mergeCell ref="M415:N415"/>
    <mergeCell ref="O415:P415"/>
    <mergeCell ref="C416:D416"/>
    <mergeCell ref="E416:J416"/>
    <mergeCell ref="M416:N416"/>
    <mergeCell ref="O416:P416"/>
    <mergeCell ref="K415:L415"/>
    <mergeCell ref="K416:L416"/>
    <mergeCell ref="C415:J415"/>
    <mergeCell ref="M413:N413"/>
    <mergeCell ref="O413:P413"/>
    <mergeCell ref="A414:B414"/>
    <mergeCell ref="M414:N414"/>
    <mergeCell ref="O414:P414"/>
    <mergeCell ref="K413:L413"/>
    <mergeCell ref="C414:D414"/>
    <mergeCell ref="M411:N411"/>
    <mergeCell ref="O411:P411"/>
    <mergeCell ref="C412:D412"/>
    <mergeCell ref="E412:J412"/>
    <mergeCell ref="M412:N412"/>
    <mergeCell ref="O412:P412"/>
    <mergeCell ref="K411:L411"/>
    <mergeCell ref="K412:L412"/>
    <mergeCell ref="M409:N409"/>
    <mergeCell ref="O409:P409"/>
    <mergeCell ref="M410:N410"/>
    <mergeCell ref="O410:P410"/>
    <mergeCell ref="M407:N407"/>
    <mergeCell ref="O407:P407"/>
    <mergeCell ref="M408:N408"/>
    <mergeCell ref="O408:P408"/>
    <mergeCell ref="K407:L407"/>
    <mergeCell ref="C407:D407"/>
    <mergeCell ref="M405:N405"/>
    <mergeCell ref="O405:P405"/>
    <mergeCell ref="M406:N406"/>
    <mergeCell ref="O406:P406"/>
    <mergeCell ref="K406:L406"/>
    <mergeCell ref="C405:D405"/>
    <mergeCell ref="K405:L405"/>
    <mergeCell ref="E407:J407"/>
    <mergeCell ref="M403:N403"/>
    <mergeCell ref="O403:P403"/>
    <mergeCell ref="A404:B404"/>
    <mergeCell ref="M404:N404"/>
    <mergeCell ref="O404:P404"/>
    <mergeCell ref="M401:N401"/>
    <mergeCell ref="O401:P401"/>
    <mergeCell ref="M402:N402"/>
    <mergeCell ref="O402:P402"/>
    <mergeCell ref="K401:L401"/>
    <mergeCell ref="M399:N399"/>
    <mergeCell ref="O399:P399"/>
    <mergeCell ref="A400:B400"/>
    <mergeCell ref="M400:N400"/>
    <mergeCell ref="O400:P400"/>
    <mergeCell ref="C399:D399"/>
    <mergeCell ref="K399:L399"/>
    <mergeCell ref="K400:L400"/>
    <mergeCell ref="A399:B399"/>
    <mergeCell ref="E399:J399"/>
    <mergeCell ref="M397:N397"/>
    <mergeCell ref="O397:P397"/>
    <mergeCell ref="M398:N398"/>
    <mergeCell ref="O398:P398"/>
    <mergeCell ref="C398:D398"/>
    <mergeCell ref="E398:J398"/>
    <mergeCell ref="C397:D397"/>
    <mergeCell ref="E397:J397"/>
    <mergeCell ref="K397:L397"/>
    <mergeCell ref="K398:L398"/>
    <mergeCell ref="M396:N396"/>
    <mergeCell ref="O396:P396"/>
    <mergeCell ref="K395:L395"/>
    <mergeCell ref="M394:N394"/>
    <mergeCell ref="O394:P394"/>
    <mergeCell ref="C395:J395"/>
    <mergeCell ref="M395:N395"/>
    <mergeCell ref="O395:P395"/>
    <mergeCell ref="K394:L394"/>
    <mergeCell ref="M392:N392"/>
    <mergeCell ref="O392:P392"/>
    <mergeCell ref="A393:B393"/>
    <mergeCell ref="C393:D393"/>
    <mergeCell ref="E393:J393"/>
    <mergeCell ref="M393:N393"/>
    <mergeCell ref="O393:P393"/>
    <mergeCell ref="C392:D392"/>
    <mergeCell ref="K392:L392"/>
    <mergeCell ref="K393:L393"/>
    <mergeCell ref="M390:N390"/>
    <mergeCell ref="O390:P390"/>
    <mergeCell ref="C391:J391"/>
    <mergeCell ref="M391:N391"/>
    <mergeCell ref="O391:P391"/>
    <mergeCell ref="M388:N388"/>
    <mergeCell ref="O388:P388"/>
    <mergeCell ref="C389:D389"/>
    <mergeCell ref="E389:J389"/>
    <mergeCell ref="M389:N389"/>
    <mergeCell ref="O389:P389"/>
    <mergeCell ref="K389:L389"/>
    <mergeCell ref="M386:N386"/>
    <mergeCell ref="O386:P386"/>
    <mergeCell ref="A387:B387"/>
    <mergeCell ref="C387:J387"/>
    <mergeCell ref="M387:N387"/>
    <mergeCell ref="O387:P387"/>
    <mergeCell ref="K386:L386"/>
    <mergeCell ref="E386:J386"/>
    <mergeCell ref="M384:N384"/>
    <mergeCell ref="O384:P384"/>
    <mergeCell ref="C385:D385"/>
    <mergeCell ref="E385:J385"/>
    <mergeCell ref="M385:N385"/>
    <mergeCell ref="O385:P385"/>
    <mergeCell ref="C384:D384"/>
    <mergeCell ref="E384:J384"/>
    <mergeCell ref="K384:L384"/>
    <mergeCell ref="K385:L385"/>
    <mergeCell ref="M382:N382"/>
    <mergeCell ref="O382:P382"/>
    <mergeCell ref="M383:N383"/>
    <mergeCell ref="O383:P383"/>
    <mergeCell ref="C382:J382"/>
    <mergeCell ref="C383:J383"/>
    <mergeCell ref="K382:L382"/>
    <mergeCell ref="K383:L383"/>
    <mergeCell ref="M380:N380"/>
    <mergeCell ref="O380:P380"/>
    <mergeCell ref="M381:N381"/>
    <mergeCell ref="O381:P381"/>
    <mergeCell ref="K380:L380"/>
    <mergeCell ref="C381:D381"/>
    <mergeCell ref="E381:J381"/>
    <mergeCell ref="K381:L381"/>
    <mergeCell ref="A379:B379"/>
    <mergeCell ref="C379:D379"/>
    <mergeCell ref="E379:J379"/>
    <mergeCell ref="M379:N379"/>
    <mergeCell ref="O379:P379"/>
    <mergeCell ref="K379:L379"/>
    <mergeCell ref="A378:B378"/>
    <mergeCell ref="M378:N378"/>
    <mergeCell ref="O378:P378"/>
    <mergeCell ref="K378:L378"/>
    <mergeCell ref="M377:N377"/>
    <mergeCell ref="O377:P377"/>
    <mergeCell ref="A377:B377"/>
    <mergeCell ref="K376:L376"/>
    <mergeCell ref="K377:L377"/>
    <mergeCell ref="M375:N375"/>
    <mergeCell ref="O375:P375"/>
    <mergeCell ref="K375:L375"/>
    <mergeCell ref="M376:N376"/>
    <mergeCell ref="O376:P376"/>
    <mergeCell ref="M373:N373"/>
    <mergeCell ref="O373:P373"/>
    <mergeCell ref="M374:N374"/>
    <mergeCell ref="O374:P374"/>
    <mergeCell ref="M371:N371"/>
    <mergeCell ref="O371:P371"/>
    <mergeCell ref="A372:B372"/>
    <mergeCell ref="C372:D372"/>
    <mergeCell ref="E372:J372"/>
    <mergeCell ref="M372:N372"/>
    <mergeCell ref="O372:P372"/>
    <mergeCell ref="C371:D371"/>
    <mergeCell ref="K371:L371"/>
    <mergeCell ref="K372:L372"/>
    <mergeCell ref="M369:N369"/>
    <mergeCell ref="O369:P369"/>
    <mergeCell ref="C370:D370"/>
    <mergeCell ref="E370:J370"/>
    <mergeCell ref="M370:N370"/>
    <mergeCell ref="O370:P370"/>
    <mergeCell ref="M367:N367"/>
    <mergeCell ref="O367:P367"/>
    <mergeCell ref="C368:D368"/>
    <mergeCell ref="E368:J368"/>
    <mergeCell ref="M368:N368"/>
    <mergeCell ref="O368:P368"/>
    <mergeCell ref="K367:L367"/>
    <mergeCell ref="K368:L368"/>
    <mergeCell ref="M365:N365"/>
    <mergeCell ref="O365:P365"/>
    <mergeCell ref="A366:B366"/>
    <mergeCell ref="M366:N366"/>
    <mergeCell ref="O366:P366"/>
    <mergeCell ref="K365:L365"/>
    <mergeCell ref="K366:L366"/>
    <mergeCell ref="A365:B365"/>
    <mergeCell ref="C366:D366"/>
    <mergeCell ref="E366:J366"/>
    <mergeCell ref="M363:N363"/>
    <mergeCell ref="O363:P363"/>
    <mergeCell ref="M364:N364"/>
    <mergeCell ref="O364:P364"/>
    <mergeCell ref="M361:N361"/>
    <mergeCell ref="O361:P361"/>
    <mergeCell ref="M362:N362"/>
    <mergeCell ref="O362:P362"/>
    <mergeCell ref="M359:N359"/>
    <mergeCell ref="O359:P359"/>
    <mergeCell ref="A359:B359"/>
    <mergeCell ref="M360:N360"/>
    <mergeCell ref="O360:P360"/>
    <mergeCell ref="C360:J360"/>
    <mergeCell ref="M357:N357"/>
    <mergeCell ref="O357:P357"/>
    <mergeCell ref="A358:B358"/>
    <mergeCell ref="C358:J358"/>
    <mergeCell ref="M358:N358"/>
    <mergeCell ref="O358:P358"/>
    <mergeCell ref="C357:J357"/>
    <mergeCell ref="M355:N355"/>
    <mergeCell ref="O355:P355"/>
    <mergeCell ref="M356:N356"/>
    <mergeCell ref="O356:P356"/>
    <mergeCell ref="C356:J356"/>
    <mergeCell ref="M353:N353"/>
    <mergeCell ref="O353:P353"/>
    <mergeCell ref="M354:N354"/>
    <mergeCell ref="O354:P354"/>
    <mergeCell ref="K353:L353"/>
    <mergeCell ref="M351:N351"/>
    <mergeCell ref="O351:P351"/>
    <mergeCell ref="M352:N352"/>
    <mergeCell ref="O352:P352"/>
    <mergeCell ref="C352:D352"/>
    <mergeCell ref="E352:J352"/>
    <mergeCell ref="M349:N349"/>
    <mergeCell ref="O349:P349"/>
    <mergeCell ref="M350:N350"/>
    <mergeCell ref="O350:P350"/>
    <mergeCell ref="E347:J347"/>
    <mergeCell ref="M347:N347"/>
    <mergeCell ref="O347:P347"/>
    <mergeCell ref="M348:N348"/>
    <mergeCell ref="O348:P348"/>
    <mergeCell ref="K347:L347"/>
    <mergeCell ref="M345:N345"/>
    <mergeCell ref="O345:P345"/>
    <mergeCell ref="C346:D346"/>
    <mergeCell ref="E346:J346"/>
    <mergeCell ref="M346:N346"/>
    <mergeCell ref="O346:P346"/>
    <mergeCell ref="K345:L345"/>
    <mergeCell ref="K346:L346"/>
    <mergeCell ref="C345:J345"/>
    <mergeCell ref="M343:N343"/>
    <mergeCell ref="O343:P343"/>
    <mergeCell ref="A344:B344"/>
    <mergeCell ref="M344:N344"/>
    <mergeCell ref="O344:P344"/>
    <mergeCell ref="C344:J344"/>
    <mergeCell ref="C343:D343"/>
    <mergeCell ref="E343:J343"/>
    <mergeCell ref="M341:N341"/>
    <mergeCell ref="O341:P341"/>
    <mergeCell ref="M342:N342"/>
    <mergeCell ref="O342:P342"/>
    <mergeCell ref="M339:N339"/>
    <mergeCell ref="O339:P339"/>
    <mergeCell ref="A340:B340"/>
    <mergeCell ref="C340:D340"/>
    <mergeCell ref="E340:J340"/>
    <mergeCell ref="M340:N340"/>
    <mergeCell ref="O340:P340"/>
    <mergeCell ref="M337:N337"/>
    <mergeCell ref="O337:P337"/>
    <mergeCell ref="A338:B338"/>
    <mergeCell ref="C338:D338"/>
    <mergeCell ref="E338:J338"/>
    <mergeCell ref="M338:N338"/>
    <mergeCell ref="O338:P338"/>
    <mergeCell ref="M335:N335"/>
    <mergeCell ref="O335:P335"/>
    <mergeCell ref="A336:B336"/>
    <mergeCell ref="C336:J336"/>
    <mergeCell ref="M336:N336"/>
    <mergeCell ref="O336:P336"/>
    <mergeCell ref="C335:D335"/>
    <mergeCell ref="E335:J335"/>
    <mergeCell ref="M333:N333"/>
    <mergeCell ref="O333:P333"/>
    <mergeCell ref="C334:D334"/>
    <mergeCell ref="E334:J334"/>
    <mergeCell ref="M334:N334"/>
    <mergeCell ref="O334:P334"/>
    <mergeCell ref="K333:L333"/>
    <mergeCell ref="K334:L334"/>
    <mergeCell ref="M331:N331"/>
    <mergeCell ref="O331:P331"/>
    <mergeCell ref="A332:B332"/>
    <mergeCell ref="C332:D332"/>
    <mergeCell ref="E332:J332"/>
    <mergeCell ref="M332:N332"/>
    <mergeCell ref="O332:P332"/>
    <mergeCell ref="C331:D331"/>
    <mergeCell ref="K332:L332"/>
    <mergeCell ref="M329:N329"/>
    <mergeCell ref="O329:P329"/>
    <mergeCell ref="M330:N330"/>
    <mergeCell ref="O330:P330"/>
    <mergeCell ref="C330:D330"/>
    <mergeCell ref="E330:J330"/>
    <mergeCell ref="K329:L329"/>
    <mergeCell ref="M327:N327"/>
    <mergeCell ref="O327:P327"/>
    <mergeCell ref="A328:B328"/>
    <mergeCell ref="M328:N328"/>
    <mergeCell ref="O328:P328"/>
    <mergeCell ref="K327:L327"/>
    <mergeCell ref="M325:N325"/>
    <mergeCell ref="O325:P325"/>
    <mergeCell ref="M326:N326"/>
    <mergeCell ref="O326:P326"/>
    <mergeCell ref="C326:D326"/>
    <mergeCell ref="E326:J326"/>
    <mergeCell ref="E325:J325"/>
    <mergeCell ref="M323:N323"/>
    <mergeCell ref="O323:P323"/>
    <mergeCell ref="M324:N324"/>
    <mergeCell ref="O324:P324"/>
    <mergeCell ref="C324:J324"/>
    <mergeCell ref="M321:N321"/>
    <mergeCell ref="O321:P321"/>
    <mergeCell ref="M322:N322"/>
    <mergeCell ref="O322:P322"/>
    <mergeCell ref="C322:D322"/>
    <mergeCell ref="M319:N319"/>
    <mergeCell ref="O319:P319"/>
    <mergeCell ref="A320:B320"/>
    <mergeCell ref="C320:D320"/>
    <mergeCell ref="E320:J320"/>
    <mergeCell ref="M320:N320"/>
    <mergeCell ref="O320:P320"/>
    <mergeCell ref="K319:L319"/>
    <mergeCell ref="K320:L320"/>
    <mergeCell ref="C319:D319"/>
    <mergeCell ref="M317:N317"/>
    <mergeCell ref="O317:P317"/>
    <mergeCell ref="C318:D318"/>
    <mergeCell ref="E318:J318"/>
    <mergeCell ref="M318:N318"/>
    <mergeCell ref="O318:P318"/>
    <mergeCell ref="K317:L317"/>
    <mergeCell ref="K318:L318"/>
    <mergeCell ref="C317:D317"/>
    <mergeCell ref="E317:J317"/>
    <mergeCell ref="M315:N315"/>
    <mergeCell ref="O315:P315"/>
    <mergeCell ref="A316:B316"/>
    <mergeCell ref="C316:D316"/>
    <mergeCell ref="E316:J316"/>
    <mergeCell ref="M316:N316"/>
    <mergeCell ref="O316:P316"/>
    <mergeCell ref="M313:N313"/>
    <mergeCell ref="O313:P313"/>
    <mergeCell ref="M314:N314"/>
    <mergeCell ref="O314:P314"/>
    <mergeCell ref="K313:L313"/>
    <mergeCell ref="M311:N311"/>
    <mergeCell ref="O311:P311"/>
    <mergeCell ref="M312:N312"/>
    <mergeCell ref="O312:P312"/>
    <mergeCell ref="K311:L311"/>
    <mergeCell ref="K312:L312"/>
    <mergeCell ref="M309:N309"/>
    <mergeCell ref="O309:P309"/>
    <mergeCell ref="A310:B310"/>
    <mergeCell ref="M310:N310"/>
    <mergeCell ref="O310:P310"/>
    <mergeCell ref="K309:L309"/>
    <mergeCell ref="K310:L310"/>
    <mergeCell ref="E311:J311"/>
    <mergeCell ref="A311:B311"/>
    <mergeCell ref="M307:N307"/>
    <mergeCell ref="O307:P307"/>
    <mergeCell ref="C308:D308"/>
    <mergeCell ref="E308:J308"/>
    <mergeCell ref="M308:N308"/>
    <mergeCell ref="O308:P308"/>
    <mergeCell ref="K308:L308"/>
    <mergeCell ref="C307:J307"/>
    <mergeCell ref="K307:L307"/>
    <mergeCell ref="M305:N305"/>
    <mergeCell ref="O305:P305"/>
    <mergeCell ref="M306:N306"/>
    <mergeCell ref="O306:P306"/>
    <mergeCell ref="C306:J306"/>
    <mergeCell ref="M303:N303"/>
    <mergeCell ref="O303:P303"/>
    <mergeCell ref="K305:L305"/>
    <mergeCell ref="K306:L306"/>
    <mergeCell ref="C304:D304"/>
    <mergeCell ref="A304:B304"/>
    <mergeCell ref="M304:N304"/>
    <mergeCell ref="O304:P304"/>
    <mergeCell ref="K303:L303"/>
    <mergeCell ref="K304:L304"/>
    <mergeCell ref="C302:D302"/>
    <mergeCell ref="E302:J302"/>
    <mergeCell ref="M302:N302"/>
    <mergeCell ref="O302:P302"/>
    <mergeCell ref="K302:L302"/>
    <mergeCell ref="M300:N300"/>
    <mergeCell ref="O300:P300"/>
    <mergeCell ref="M301:N301"/>
    <mergeCell ref="O301:P301"/>
    <mergeCell ref="M298:N298"/>
    <mergeCell ref="O298:P298"/>
    <mergeCell ref="K297:L297"/>
    <mergeCell ref="K298:L298"/>
    <mergeCell ref="M299:N299"/>
    <mergeCell ref="O299:P299"/>
    <mergeCell ref="M296:N296"/>
    <mergeCell ref="O296:P296"/>
    <mergeCell ref="M297:N297"/>
    <mergeCell ref="O297:P297"/>
    <mergeCell ref="K296:L296"/>
    <mergeCell ref="M294:N294"/>
    <mergeCell ref="O294:P294"/>
    <mergeCell ref="M295:N295"/>
    <mergeCell ref="O295:P295"/>
    <mergeCell ref="C295:D295"/>
    <mergeCell ref="K294:L294"/>
    <mergeCell ref="K295:L295"/>
    <mergeCell ref="E295:J295"/>
    <mergeCell ref="M292:N292"/>
    <mergeCell ref="O292:P292"/>
    <mergeCell ref="K292:L292"/>
    <mergeCell ref="M293:N293"/>
    <mergeCell ref="O293:P293"/>
    <mergeCell ref="K293:L293"/>
    <mergeCell ref="M290:N290"/>
    <mergeCell ref="O290:P290"/>
    <mergeCell ref="A291:B291"/>
    <mergeCell ref="C291:D291"/>
    <mergeCell ref="E291:J291"/>
    <mergeCell ref="M291:N291"/>
    <mergeCell ref="O291:P291"/>
    <mergeCell ref="M288:N288"/>
    <mergeCell ref="O288:P288"/>
    <mergeCell ref="M289:N289"/>
    <mergeCell ref="O289:P289"/>
    <mergeCell ref="M286:N286"/>
    <mergeCell ref="O286:P286"/>
    <mergeCell ref="A287:B287"/>
    <mergeCell ref="C287:D287"/>
    <mergeCell ref="E287:J287"/>
    <mergeCell ref="M287:N287"/>
    <mergeCell ref="O287:P287"/>
    <mergeCell ref="M284:N284"/>
    <mergeCell ref="O284:P284"/>
    <mergeCell ref="M285:N285"/>
    <mergeCell ref="O285:P285"/>
    <mergeCell ref="K287:L287"/>
    <mergeCell ref="M283:N283"/>
    <mergeCell ref="O283:P283"/>
    <mergeCell ref="K282:L282"/>
    <mergeCell ref="K283:L283"/>
    <mergeCell ref="E282:J282"/>
    <mergeCell ref="E281:J281"/>
    <mergeCell ref="M281:N281"/>
    <mergeCell ref="O281:P281"/>
    <mergeCell ref="K281:L281"/>
    <mergeCell ref="M282:N282"/>
    <mergeCell ref="O282:P282"/>
    <mergeCell ref="M279:N279"/>
    <mergeCell ref="O279:P279"/>
    <mergeCell ref="M280:N280"/>
    <mergeCell ref="O280:P280"/>
    <mergeCell ref="C277:D277"/>
    <mergeCell ref="E277:J277"/>
    <mergeCell ref="M277:N277"/>
    <mergeCell ref="O277:P277"/>
    <mergeCell ref="M278:N278"/>
    <mergeCell ref="O278:P278"/>
    <mergeCell ref="M275:N275"/>
    <mergeCell ref="O275:P275"/>
    <mergeCell ref="A276:B276"/>
    <mergeCell ref="M276:N276"/>
    <mergeCell ref="O276:P276"/>
    <mergeCell ref="K275:L275"/>
    <mergeCell ref="C276:D276"/>
    <mergeCell ref="K276:L276"/>
    <mergeCell ref="C275:D275"/>
    <mergeCell ref="E275:J275"/>
    <mergeCell ref="M273:N273"/>
    <mergeCell ref="O273:P273"/>
    <mergeCell ref="C274:D274"/>
    <mergeCell ref="E274:J274"/>
    <mergeCell ref="M274:N274"/>
    <mergeCell ref="O274:P274"/>
    <mergeCell ref="K273:L273"/>
    <mergeCell ref="K274:L274"/>
    <mergeCell ref="E273:J273"/>
    <mergeCell ref="M271:N271"/>
    <mergeCell ref="O271:P271"/>
    <mergeCell ref="M272:N272"/>
    <mergeCell ref="O272:P272"/>
    <mergeCell ref="K272:L272"/>
    <mergeCell ref="M269:N269"/>
    <mergeCell ref="O269:P269"/>
    <mergeCell ref="M270:N270"/>
    <mergeCell ref="O270:P270"/>
    <mergeCell ref="K269:L269"/>
    <mergeCell ref="M267:N267"/>
    <mergeCell ref="O267:P267"/>
    <mergeCell ref="A268:B268"/>
    <mergeCell ref="M268:N268"/>
    <mergeCell ref="O268:P268"/>
    <mergeCell ref="K267:L267"/>
    <mergeCell ref="K268:L268"/>
    <mergeCell ref="C267:D267"/>
    <mergeCell ref="E267:J267"/>
    <mergeCell ref="C268:D268"/>
    <mergeCell ref="E263:J263"/>
    <mergeCell ref="E264:J264"/>
    <mergeCell ref="E265:J265"/>
    <mergeCell ref="M265:N265"/>
    <mergeCell ref="O265:P265"/>
    <mergeCell ref="M266:N266"/>
    <mergeCell ref="O266:P266"/>
    <mergeCell ref="K265:L265"/>
    <mergeCell ref="K266:L266"/>
    <mergeCell ref="E266:J266"/>
    <mergeCell ref="M263:N263"/>
    <mergeCell ref="O263:P263"/>
    <mergeCell ref="M264:N264"/>
    <mergeCell ref="O264:P264"/>
    <mergeCell ref="K263:L263"/>
    <mergeCell ref="K264:L264"/>
    <mergeCell ref="M261:N261"/>
    <mergeCell ref="O261:P261"/>
    <mergeCell ref="C262:D262"/>
    <mergeCell ref="E262:J262"/>
    <mergeCell ref="M262:N262"/>
    <mergeCell ref="O262:P262"/>
    <mergeCell ref="K262:L262"/>
    <mergeCell ref="C261:D261"/>
    <mergeCell ref="K261:L261"/>
    <mergeCell ref="M259:N259"/>
    <mergeCell ref="O259:P259"/>
    <mergeCell ref="M260:N260"/>
    <mergeCell ref="O260:P260"/>
    <mergeCell ref="C260:D260"/>
    <mergeCell ref="E260:J260"/>
    <mergeCell ref="K259:L259"/>
    <mergeCell ref="K260:L260"/>
    <mergeCell ref="M257:N257"/>
    <mergeCell ref="O257:P257"/>
    <mergeCell ref="A258:B258"/>
    <mergeCell ref="C258:D258"/>
    <mergeCell ref="E258:J258"/>
    <mergeCell ref="M258:N258"/>
    <mergeCell ref="O258:P258"/>
    <mergeCell ref="K257:L257"/>
    <mergeCell ref="K258:L258"/>
    <mergeCell ref="M255:N255"/>
    <mergeCell ref="O255:P255"/>
    <mergeCell ref="C256:D256"/>
    <mergeCell ref="E256:J256"/>
    <mergeCell ref="M256:N256"/>
    <mergeCell ref="O256:P256"/>
    <mergeCell ref="C255:D255"/>
    <mergeCell ref="E255:J255"/>
    <mergeCell ref="K255:L255"/>
    <mergeCell ref="K256:L256"/>
    <mergeCell ref="M253:N253"/>
    <mergeCell ref="O253:P253"/>
    <mergeCell ref="M254:N254"/>
    <mergeCell ref="O254:P254"/>
    <mergeCell ref="K253:L253"/>
    <mergeCell ref="C254:D254"/>
    <mergeCell ref="E254:J254"/>
    <mergeCell ref="K254:L254"/>
    <mergeCell ref="M251:N251"/>
    <mergeCell ref="O251:P251"/>
    <mergeCell ref="C252:D252"/>
    <mergeCell ref="E252:J252"/>
    <mergeCell ref="M252:N252"/>
    <mergeCell ref="O252:P252"/>
    <mergeCell ref="K251:L251"/>
    <mergeCell ref="K252:L252"/>
    <mergeCell ref="M249:N249"/>
    <mergeCell ref="O249:P249"/>
    <mergeCell ref="C250:J250"/>
    <mergeCell ref="M250:N250"/>
    <mergeCell ref="O250:P250"/>
    <mergeCell ref="K249:L249"/>
    <mergeCell ref="K250:L250"/>
    <mergeCell ref="C249:D249"/>
    <mergeCell ref="E249:J249"/>
    <mergeCell ref="M247:N247"/>
    <mergeCell ref="O247:P247"/>
    <mergeCell ref="A248:B248"/>
    <mergeCell ref="C248:D248"/>
    <mergeCell ref="E248:J248"/>
    <mergeCell ref="M248:N248"/>
    <mergeCell ref="O248:P248"/>
    <mergeCell ref="K248:L248"/>
    <mergeCell ref="K247:L247"/>
    <mergeCell ref="C247:J247"/>
    <mergeCell ref="M245:N245"/>
    <mergeCell ref="O245:P245"/>
    <mergeCell ref="M246:N246"/>
    <mergeCell ref="O246:P246"/>
    <mergeCell ref="C245:J245"/>
    <mergeCell ref="C246:J246"/>
    <mergeCell ref="K245:L245"/>
    <mergeCell ref="K246:L246"/>
    <mergeCell ref="M243:N243"/>
    <mergeCell ref="O243:P243"/>
    <mergeCell ref="A244:B244"/>
    <mergeCell ref="C244:J244"/>
    <mergeCell ref="M244:N244"/>
    <mergeCell ref="O244:P244"/>
    <mergeCell ref="K243:L243"/>
    <mergeCell ref="K244:L244"/>
    <mergeCell ref="A243:B243"/>
    <mergeCell ref="C243:J243"/>
    <mergeCell ref="M241:N241"/>
    <mergeCell ref="O241:P241"/>
    <mergeCell ref="M242:N242"/>
    <mergeCell ref="O242:P242"/>
    <mergeCell ref="K242:L242"/>
    <mergeCell ref="C241:J241"/>
    <mergeCell ref="K241:L241"/>
    <mergeCell ref="M239:N239"/>
    <mergeCell ref="O239:P239"/>
    <mergeCell ref="M240:N240"/>
    <mergeCell ref="O240:P240"/>
    <mergeCell ref="C239:D239"/>
    <mergeCell ref="E239:J239"/>
    <mergeCell ref="K239:L239"/>
    <mergeCell ref="K240:L240"/>
    <mergeCell ref="M237:N237"/>
    <mergeCell ref="O237:P237"/>
    <mergeCell ref="A238:B238"/>
    <mergeCell ref="M238:N238"/>
    <mergeCell ref="O238:P238"/>
    <mergeCell ref="C238:D238"/>
    <mergeCell ref="E238:J238"/>
    <mergeCell ref="M235:N235"/>
    <mergeCell ref="O235:P235"/>
    <mergeCell ref="M236:N236"/>
    <mergeCell ref="O236:P236"/>
    <mergeCell ref="C235:J235"/>
    <mergeCell ref="C236:J236"/>
    <mergeCell ref="K235:L235"/>
    <mergeCell ref="M233:N233"/>
    <mergeCell ref="O233:P233"/>
    <mergeCell ref="A234:B234"/>
    <mergeCell ref="C234:D234"/>
    <mergeCell ref="E234:J234"/>
    <mergeCell ref="M234:N234"/>
    <mergeCell ref="O234:P234"/>
    <mergeCell ref="K233:L233"/>
    <mergeCell ref="K234:L234"/>
    <mergeCell ref="E233:J233"/>
    <mergeCell ref="M231:N231"/>
    <mergeCell ref="O231:P231"/>
    <mergeCell ref="M232:N232"/>
    <mergeCell ref="O232:P232"/>
    <mergeCell ref="C231:D231"/>
    <mergeCell ref="E231:J231"/>
    <mergeCell ref="C232:D232"/>
    <mergeCell ref="K231:L231"/>
    <mergeCell ref="K232:L232"/>
    <mergeCell ref="E232:J232"/>
    <mergeCell ref="M229:N229"/>
    <mergeCell ref="O229:P229"/>
    <mergeCell ref="M230:N230"/>
    <mergeCell ref="O230:P230"/>
    <mergeCell ref="C229:J229"/>
    <mergeCell ref="C230:J230"/>
    <mergeCell ref="K229:L229"/>
    <mergeCell ref="K230:L230"/>
    <mergeCell ref="M227:N227"/>
    <mergeCell ref="O227:P227"/>
    <mergeCell ref="C228:D228"/>
    <mergeCell ref="E228:J228"/>
    <mergeCell ref="M228:N228"/>
    <mergeCell ref="O228:P228"/>
    <mergeCell ref="K227:L227"/>
    <mergeCell ref="K228:L228"/>
    <mergeCell ref="M225:N225"/>
    <mergeCell ref="O225:P225"/>
    <mergeCell ref="A226:B226"/>
    <mergeCell ref="M226:N226"/>
    <mergeCell ref="O226:P226"/>
    <mergeCell ref="K225:L225"/>
    <mergeCell ref="K226:L226"/>
    <mergeCell ref="A219:B219"/>
    <mergeCell ref="C219:D219"/>
    <mergeCell ref="M223:N223"/>
    <mergeCell ref="O223:P223"/>
    <mergeCell ref="M224:N224"/>
    <mergeCell ref="O224:P224"/>
    <mergeCell ref="M221:N221"/>
    <mergeCell ref="O221:P221"/>
    <mergeCell ref="M222:N222"/>
    <mergeCell ref="O222:P222"/>
    <mergeCell ref="M220:N220"/>
    <mergeCell ref="O220:P220"/>
    <mergeCell ref="K220:L220"/>
    <mergeCell ref="E218:J218"/>
    <mergeCell ref="M218:N218"/>
    <mergeCell ref="O218:P218"/>
    <mergeCell ref="K218:L218"/>
    <mergeCell ref="E219:J219"/>
    <mergeCell ref="M219:N219"/>
    <mergeCell ref="O219:P219"/>
    <mergeCell ref="M216:N216"/>
    <mergeCell ref="O216:P216"/>
    <mergeCell ref="C217:J217"/>
    <mergeCell ref="M217:N217"/>
    <mergeCell ref="O217:P217"/>
    <mergeCell ref="M214:N214"/>
    <mergeCell ref="O214:P214"/>
    <mergeCell ref="K215:L215"/>
    <mergeCell ref="K216:L216"/>
    <mergeCell ref="K217:L217"/>
    <mergeCell ref="M215:N215"/>
    <mergeCell ref="O215:P215"/>
    <mergeCell ref="M212:N212"/>
    <mergeCell ref="O212:P212"/>
    <mergeCell ref="C213:D213"/>
    <mergeCell ref="E213:J213"/>
    <mergeCell ref="M213:N213"/>
    <mergeCell ref="O213:P213"/>
    <mergeCell ref="C212:D212"/>
    <mergeCell ref="E212:J212"/>
    <mergeCell ref="M210:N210"/>
    <mergeCell ref="O210:P210"/>
    <mergeCell ref="M211:N211"/>
    <mergeCell ref="O211:P211"/>
    <mergeCell ref="C211:D211"/>
    <mergeCell ref="E211:J211"/>
    <mergeCell ref="K210:L210"/>
    <mergeCell ref="K211:L211"/>
    <mergeCell ref="C210:D210"/>
    <mergeCell ref="M208:N208"/>
    <mergeCell ref="O208:P208"/>
    <mergeCell ref="C209:D209"/>
    <mergeCell ref="E209:J209"/>
    <mergeCell ref="M209:N209"/>
    <mergeCell ref="O209:P209"/>
    <mergeCell ref="K208:L208"/>
    <mergeCell ref="K209:L209"/>
    <mergeCell ref="M206:N206"/>
    <mergeCell ref="O206:P206"/>
    <mergeCell ref="A207:B207"/>
    <mergeCell ref="C207:D207"/>
    <mergeCell ref="E207:J207"/>
    <mergeCell ref="M207:N207"/>
    <mergeCell ref="O207:P207"/>
    <mergeCell ref="K207:L207"/>
    <mergeCell ref="M204:N204"/>
    <mergeCell ref="O204:P204"/>
    <mergeCell ref="M205:N205"/>
    <mergeCell ref="O205:P205"/>
    <mergeCell ref="C204:J204"/>
    <mergeCell ref="C205:J205"/>
    <mergeCell ref="A203:B203"/>
    <mergeCell ref="C203:D203"/>
    <mergeCell ref="E203:J203"/>
    <mergeCell ref="M203:N203"/>
    <mergeCell ref="O203:P203"/>
    <mergeCell ref="M201:N201"/>
    <mergeCell ref="O201:P201"/>
    <mergeCell ref="A202:B202"/>
    <mergeCell ref="C202:D202"/>
    <mergeCell ref="E202:J202"/>
    <mergeCell ref="M202:N202"/>
    <mergeCell ref="O202:P202"/>
    <mergeCell ref="K201:L201"/>
    <mergeCell ref="M199:N199"/>
    <mergeCell ref="O199:P199"/>
    <mergeCell ref="M200:N200"/>
    <mergeCell ref="O200:P200"/>
    <mergeCell ref="K202:L202"/>
    <mergeCell ref="K199:L199"/>
    <mergeCell ref="M197:N197"/>
    <mergeCell ref="O197:P197"/>
    <mergeCell ref="A198:B198"/>
    <mergeCell ref="C198:D198"/>
    <mergeCell ref="E198:J198"/>
    <mergeCell ref="M198:N198"/>
    <mergeCell ref="O198:P198"/>
    <mergeCell ref="K197:L197"/>
    <mergeCell ref="K198:L198"/>
    <mergeCell ref="M195:N195"/>
    <mergeCell ref="O195:P195"/>
    <mergeCell ref="C196:J196"/>
    <mergeCell ref="M196:N196"/>
    <mergeCell ref="O196:P196"/>
    <mergeCell ref="K195:L195"/>
    <mergeCell ref="K196:L196"/>
    <mergeCell ref="E195:J195"/>
    <mergeCell ref="M193:N193"/>
    <mergeCell ref="O193:P193"/>
    <mergeCell ref="C194:D194"/>
    <mergeCell ref="E194:J194"/>
    <mergeCell ref="M194:N194"/>
    <mergeCell ref="O194:P194"/>
    <mergeCell ref="K194:L194"/>
    <mergeCell ref="C193:J193"/>
    <mergeCell ref="M191:N191"/>
    <mergeCell ref="O191:P191"/>
    <mergeCell ref="C192:J192"/>
    <mergeCell ref="M192:N192"/>
    <mergeCell ref="O192:P192"/>
    <mergeCell ref="C191:D191"/>
    <mergeCell ref="E191:J191"/>
    <mergeCell ref="M189:N189"/>
    <mergeCell ref="O189:P189"/>
    <mergeCell ref="C190:D190"/>
    <mergeCell ref="E190:J190"/>
    <mergeCell ref="M190:N190"/>
    <mergeCell ref="O190:P190"/>
    <mergeCell ref="K189:L189"/>
    <mergeCell ref="K190:L190"/>
    <mergeCell ref="M187:N187"/>
    <mergeCell ref="O187:P187"/>
    <mergeCell ref="M188:N188"/>
    <mergeCell ref="O188:P188"/>
    <mergeCell ref="K188:L188"/>
    <mergeCell ref="C187:J187"/>
    <mergeCell ref="K187:L187"/>
    <mergeCell ref="M185:N185"/>
    <mergeCell ref="O185:P185"/>
    <mergeCell ref="C186:D186"/>
    <mergeCell ref="E186:J186"/>
    <mergeCell ref="M186:N186"/>
    <mergeCell ref="O186:P186"/>
    <mergeCell ref="C185:D185"/>
    <mergeCell ref="E185:J185"/>
    <mergeCell ref="K185:L185"/>
    <mergeCell ref="K186:L186"/>
    <mergeCell ref="M183:N183"/>
    <mergeCell ref="O183:P183"/>
    <mergeCell ref="M184:N184"/>
    <mergeCell ref="O184:P184"/>
    <mergeCell ref="K183:L183"/>
    <mergeCell ref="K184:L184"/>
    <mergeCell ref="C183:D183"/>
    <mergeCell ref="M181:N181"/>
    <mergeCell ref="O181:P181"/>
    <mergeCell ref="C182:D182"/>
    <mergeCell ref="E182:J182"/>
    <mergeCell ref="M182:N182"/>
    <mergeCell ref="O182:P182"/>
    <mergeCell ref="K181:L181"/>
    <mergeCell ref="K182:L182"/>
    <mergeCell ref="E183:J183"/>
    <mergeCell ref="M179:N179"/>
    <mergeCell ref="O179:P179"/>
    <mergeCell ref="M180:N180"/>
    <mergeCell ref="O180:P180"/>
    <mergeCell ref="K179:L179"/>
    <mergeCell ref="K180:L180"/>
    <mergeCell ref="M177:N177"/>
    <mergeCell ref="O177:P177"/>
    <mergeCell ref="C178:D178"/>
    <mergeCell ref="E178:J178"/>
    <mergeCell ref="M178:N178"/>
    <mergeCell ref="O178:P178"/>
    <mergeCell ref="K177:L177"/>
    <mergeCell ref="K178:L178"/>
    <mergeCell ref="M175:N175"/>
    <mergeCell ref="O175:P175"/>
    <mergeCell ref="M176:N176"/>
    <mergeCell ref="O176:P176"/>
    <mergeCell ref="K175:L175"/>
    <mergeCell ref="K176:L176"/>
    <mergeCell ref="M173:N173"/>
    <mergeCell ref="O173:P173"/>
    <mergeCell ref="C174:D174"/>
    <mergeCell ref="E174:J174"/>
    <mergeCell ref="M174:N174"/>
    <mergeCell ref="O174:P174"/>
    <mergeCell ref="K173:L173"/>
    <mergeCell ref="K174:L174"/>
    <mergeCell ref="M171:N171"/>
    <mergeCell ref="O171:P171"/>
    <mergeCell ref="C172:D172"/>
    <mergeCell ref="E172:J172"/>
    <mergeCell ref="M172:N172"/>
    <mergeCell ref="O172:P172"/>
    <mergeCell ref="K171:L171"/>
    <mergeCell ref="K172:L172"/>
    <mergeCell ref="M169:N169"/>
    <mergeCell ref="O169:P169"/>
    <mergeCell ref="C170:D170"/>
    <mergeCell ref="E170:J170"/>
    <mergeCell ref="M170:N170"/>
    <mergeCell ref="O170:P170"/>
    <mergeCell ref="K169:L169"/>
    <mergeCell ref="K170:L170"/>
    <mergeCell ref="M167:N167"/>
    <mergeCell ref="O167:P167"/>
    <mergeCell ref="M168:N168"/>
    <mergeCell ref="O168:P168"/>
    <mergeCell ref="K167:L167"/>
    <mergeCell ref="K168:L168"/>
    <mergeCell ref="M165:N165"/>
    <mergeCell ref="O165:P165"/>
    <mergeCell ref="C166:D166"/>
    <mergeCell ref="E166:J166"/>
    <mergeCell ref="M166:N166"/>
    <mergeCell ref="O166:P166"/>
    <mergeCell ref="K165:L165"/>
    <mergeCell ref="K166:L166"/>
    <mergeCell ref="C165:J165"/>
    <mergeCell ref="M163:N163"/>
    <mergeCell ref="O163:P163"/>
    <mergeCell ref="C164:J164"/>
    <mergeCell ref="M164:N164"/>
    <mergeCell ref="O164:P164"/>
    <mergeCell ref="K163:L163"/>
    <mergeCell ref="K164:L164"/>
    <mergeCell ref="C163:D163"/>
    <mergeCell ref="E163:J163"/>
    <mergeCell ref="M161:N161"/>
    <mergeCell ref="O161:P161"/>
    <mergeCell ref="C162:D162"/>
    <mergeCell ref="E162:J162"/>
    <mergeCell ref="M162:N162"/>
    <mergeCell ref="O162:P162"/>
    <mergeCell ref="K161:L161"/>
    <mergeCell ref="K162:L162"/>
    <mergeCell ref="C161:J161"/>
    <mergeCell ref="M159:N159"/>
    <mergeCell ref="O159:P159"/>
    <mergeCell ref="C160:J160"/>
    <mergeCell ref="M160:N160"/>
    <mergeCell ref="O160:P160"/>
    <mergeCell ref="M157:N157"/>
    <mergeCell ref="O157:P157"/>
    <mergeCell ref="K160:L160"/>
    <mergeCell ref="C157:J157"/>
    <mergeCell ref="C158:J158"/>
    <mergeCell ref="A158:B158"/>
    <mergeCell ref="M158:N158"/>
    <mergeCell ref="O158:P158"/>
    <mergeCell ref="K157:L157"/>
    <mergeCell ref="M155:N155"/>
    <mergeCell ref="O155:P155"/>
    <mergeCell ref="M156:N156"/>
    <mergeCell ref="O156:P156"/>
    <mergeCell ref="K155:L155"/>
    <mergeCell ref="K156:L156"/>
    <mergeCell ref="A154:B154"/>
    <mergeCell ref="M154:N154"/>
    <mergeCell ref="O154:P154"/>
    <mergeCell ref="K154:L154"/>
    <mergeCell ref="A153:B153"/>
    <mergeCell ref="C153:D153"/>
    <mergeCell ref="E153:J153"/>
    <mergeCell ref="M153:N153"/>
    <mergeCell ref="O153:P153"/>
    <mergeCell ref="K153:L153"/>
    <mergeCell ref="K150:L150"/>
    <mergeCell ref="M151:N151"/>
    <mergeCell ref="O151:P151"/>
    <mergeCell ref="C152:D152"/>
    <mergeCell ref="E152:J152"/>
    <mergeCell ref="M152:N152"/>
    <mergeCell ref="O152:P152"/>
    <mergeCell ref="K151:L151"/>
    <mergeCell ref="K152:L152"/>
    <mergeCell ref="M148:N148"/>
    <mergeCell ref="O148:P148"/>
    <mergeCell ref="K148:L148"/>
    <mergeCell ref="M149:N149"/>
    <mergeCell ref="O149:P149"/>
    <mergeCell ref="A150:B150"/>
    <mergeCell ref="C150:D150"/>
    <mergeCell ref="E150:J150"/>
    <mergeCell ref="M150:N150"/>
    <mergeCell ref="O150:P150"/>
    <mergeCell ref="M146:N146"/>
    <mergeCell ref="O146:P146"/>
    <mergeCell ref="A147:B147"/>
    <mergeCell ref="C147:D147"/>
    <mergeCell ref="E147:J147"/>
    <mergeCell ref="M147:N147"/>
    <mergeCell ref="O147:P147"/>
    <mergeCell ref="K146:L146"/>
    <mergeCell ref="A146:B146"/>
    <mergeCell ref="K147:L147"/>
    <mergeCell ref="M144:N144"/>
    <mergeCell ref="O144:P144"/>
    <mergeCell ref="A145:B145"/>
    <mergeCell ref="C145:D145"/>
    <mergeCell ref="E145:J145"/>
    <mergeCell ref="M145:N145"/>
    <mergeCell ref="O145:P145"/>
    <mergeCell ref="K144:L144"/>
    <mergeCell ref="K145:L145"/>
    <mergeCell ref="E144:J144"/>
    <mergeCell ref="M142:N142"/>
    <mergeCell ref="O142:P142"/>
    <mergeCell ref="C143:D143"/>
    <mergeCell ref="E143:J143"/>
    <mergeCell ref="M143:N143"/>
    <mergeCell ref="O143:P143"/>
    <mergeCell ref="K142:L142"/>
    <mergeCell ref="K143:L143"/>
    <mergeCell ref="E142:J142"/>
    <mergeCell ref="M140:N140"/>
    <mergeCell ref="O140:P140"/>
    <mergeCell ref="C141:D141"/>
    <mergeCell ref="E141:J141"/>
    <mergeCell ref="M141:N141"/>
    <mergeCell ref="O141:P141"/>
    <mergeCell ref="K140:L140"/>
    <mergeCell ref="E140:J140"/>
    <mergeCell ref="K141:L141"/>
    <mergeCell ref="M138:N138"/>
    <mergeCell ref="O138:P138"/>
    <mergeCell ref="C139:D139"/>
    <mergeCell ref="E139:J139"/>
    <mergeCell ref="M139:N139"/>
    <mergeCell ref="O139:P139"/>
    <mergeCell ref="K138:L138"/>
    <mergeCell ref="K139:L139"/>
    <mergeCell ref="C138:D138"/>
    <mergeCell ref="E138:J138"/>
    <mergeCell ref="M136:N136"/>
    <mergeCell ref="O136:P136"/>
    <mergeCell ref="C137:D137"/>
    <mergeCell ref="E137:J137"/>
    <mergeCell ref="M137:N137"/>
    <mergeCell ref="O137:P137"/>
    <mergeCell ref="K136:L136"/>
    <mergeCell ref="K137:L137"/>
    <mergeCell ref="C136:D136"/>
    <mergeCell ref="E136:J136"/>
    <mergeCell ref="M134:N134"/>
    <mergeCell ref="O134:P134"/>
    <mergeCell ref="C135:D135"/>
    <mergeCell ref="E135:J135"/>
    <mergeCell ref="M135:N135"/>
    <mergeCell ref="O135:P135"/>
    <mergeCell ref="K134:L134"/>
    <mergeCell ref="C134:D134"/>
    <mergeCell ref="K135:L135"/>
    <mergeCell ref="E134:J134"/>
    <mergeCell ref="M132:N132"/>
    <mergeCell ref="O132:P132"/>
    <mergeCell ref="C133:D133"/>
    <mergeCell ref="E133:J133"/>
    <mergeCell ref="M133:N133"/>
    <mergeCell ref="O133:P133"/>
    <mergeCell ref="K132:L132"/>
    <mergeCell ref="K133:L133"/>
    <mergeCell ref="M130:N130"/>
    <mergeCell ref="O130:P130"/>
    <mergeCell ref="C131:D131"/>
    <mergeCell ref="E131:J131"/>
    <mergeCell ref="M131:N131"/>
    <mergeCell ref="O131:P131"/>
    <mergeCell ref="K130:L130"/>
    <mergeCell ref="K131:L131"/>
    <mergeCell ref="M128:N128"/>
    <mergeCell ref="O128:P128"/>
    <mergeCell ref="M129:N129"/>
    <mergeCell ref="O129:P129"/>
    <mergeCell ref="K128:L128"/>
    <mergeCell ref="K129:L129"/>
    <mergeCell ref="M126:N126"/>
    <mergeCell ref="O126:P126"/>
    <mergeCell ref="C127:D127"/>
    <mergeCell ref="E127:J127"/>
    <mergeCell ref="M127:N127"/>
    <mergeCell ref="O127:P127"/>
    <mergeCell ref="K127:L127"/>
    <mergeCell ref="K126:L126"/>
    <mergeCell ref="M124:N124"/>
    <mergeCell ref="O124:P124"/>
    <mergeCell ref="C125:D125"/>
    <mergeCell ref="E125:J125"/>
    <mergeCell ref="M125:N125"/>
    <mergeCell ref="O125:P125"/>
    <mergeCell ref="K124:L124"/>
    <mergeCell ref="K125:L125"/>
    <mergeCell ref="M122:N122"/>
    <mergeCell ref="O122:P122"/>
    <mergeCell ref="C123:D123"/>
    <mergeCell ref="E123:J123"/>
    <mergeCell ref="M123:N123"/>
    <mergeCell ref="O123:P123"/>
    <mergeCell ref="K122:L122"/>
    <mergeCell ref="K123:L123"/>
    <mergeCell ref="M120:N120"/>
    <mergeCell ref="O120:P120"/>
    <mergeCell ref="C121:D121"/>
    <mergeCell ref="E121:J121"/>
    <mergeCell ref="M121:N121"/>
    <mergeCell ref="O121:P121"/>
    <mergeCell ref="C120:D120"/>
    <mergeCell ref="E120:J120"/>
    <mergeCell ref="K120:L120"/>
    <mergeCell ref="K121:L121"/>
    <mergeCell ref="M118:N118"/>
    <mergeCell ref="O118:P118"/>
    <mergeCell ref="A119:B119"/>
    <mergeCell ref="M119:N119"/>
    <mergeCell ref="O119:P119"/>
    <mergeCell ref="C118:D118"/>
    <mergeCell ref="C119:D119"/>
    <mergeCell ref="E119:J119"/>
    <mergeCell ref="O116:P116"/>
    <mergeCell ref="C117:D117"/>
    <mergeCell ref="E117:J117"/>
    <mergeCell ref="M117:N117"/>
    <mergeCell ref="O117:P117"/>
    <mergeCell ref="O113:P113"/>
    <mergeCell ref="C115:D115"/>
    <mergeCell ref="M116:N116"/>
    <mergeCell ref="O115:P115"/>
    <mergeCell ref="K114:L114"/>
    <mergeCell ref="K115:L115"/>
    <mergeCell ref="M114:N114"/>
    <mergeCell ref="O114:P114"/>
    <mergeCell ref="M115:N115"/>
    <mergeCell ref="M111:N111"/>
    <mergeCell ref="O111:P111"/>
    <mergeCell ref="M112:N112"/>
    <mergeCell ref="O112:P112"/>
    <mergeCell ref="K112:L112"/>
    <mergeCell ref="K113:L113"/>
    <mergeCell ref="M113:N113"/>
    <mergeCell ref="K110:L110"/>
    <mergeCell ref="K111:L111"/>
    <mergeCell ref="M108:N108"/>
    <mergeCell ref="O108:P108"/>
    <mergeCell ref="M109:N109"/>
    <mergeCell ref="O109:P109"/>
    <mergeCell ref="K108:L108"/>
    <mergeCell ref="K109:L109"/>
    <mergeCell ref="M110:N110"/>
    <mergeCell ref="O110:P110"/>
    <mergeCell ref="M106:N106"/>
    <mergeCell ref="O106:P106"/>
    <mergeCell ref="C107:J107"/>
    <mergeCell ref="M107:N107"/>
    <mergeCell ref="O107:P107"/>
    <mergeCell ref="K107:L107"/>
    <mergeCell ref="C106:D106"/>
    <mergeCell ref="E106:J106"/>
    <mergeCell ref="K106:L106"/>
    <mergeCell ref="M104:N104"/>
    <mergeCell ref="O104:P104"/>
    <mergeCell ref="C105:D105"/>
    <mergeCell ref="E105:J105"/>
    <mergeCell ref="M105:N105"/>
    <mergeCell ref="O105:P105"/>
    <mergeCell ref="K104:L104"/>
    <mergeCell ref="C104:D104"/>
    <mergeCell ref="E104:J104"/>
    <mergeCell ref="K105:L105"/>
    <mergeCell ref="M102:N102"/>
    <mergeCell ref="O102:P102"/>
    <mergeCell ref="M103:N103"/>
    <mergeCell ref="O103:P103"/>
    <mergeCell ref="K102:L102"/>
    <mergeCell ref="K103:L103"/>
    <mergeCell ref="M100:N100"/>
    <mergeCell ref="O100:P100"/>
    <mergeCell ref="C101:D101"/>
    <mergeCell ref="E101:J101"/>
    <mergeCell ref="M101:N101"/>
    <mergeCell ref="O101:P101"/>
    <mergeCell ref="M98:N98"/>
    <mergeCell ref="O98:P98"/>
    <mergeCell ref="C99:D99"/>
    <mergeCell ref="E99:J99"/>
    <mergeCell ref="M99:N99"/>
    <mergeCell ref="O99:P99"/>
    <mergeCell ref="A97:B97"/>
    <mergeCell ref="C97:D97"/>
    <mergeCell ref="E97:J97"/>
    <mergeCell ref="M97:N97"/>
    <mergeCell ref="O97:P97"/>
    <mergeCell ref="A96:B96"/>
    <mergeCell ref="C96:D96"/>
    <mergeCell ref="E96:J96"/>
    <mergeCell ref="M96:N96"/>
    <mergeCell ref="O96:P96"/>
    <mergeCell ref="M94:N94"/>
    <mergeCell ref="O94:P94"/>
    <mergeCell ref="M95:N95"/>
    <mergeCell ref="O95:P95"/>
    <mergeCell ref="C94:J94"/>
    <mergeCell ref="C95:J95"/>
    <mergeCell ref="K94:L94"/>
    <mergeCell ref="K95:L95"/>
    <mergeCell ref="M92:N92"/>
    <mergeCell ref="O92:P92"/>
    <mergeCell ref="C93:D93"/>
    <mergeCell ref="E93:J93"/>
    <mergeCell ref="M93:N93"/>
    <mergeCell ref="O93:P93"/>
    <mergeCell ref="K93:L93"/>
    <mergeCell ref="K92:L92"/>
    <mergeCell ref="C92:D92"/>
    <mergeCell ref="E92:J92"/>
    <mergeCell ref="M90:N90"/>
    <mergeCell ref="O90:P90"/>
    <mergeCell ref="C91:D91"/>
    <mergeCell ref="E91:J91"/>
    <mergeCell ref="M91:N91"/>
    <mergeCell ref="O91:P91"/>
    <mergeCell ref="K90:L90"/>
    <mergeCell ref="K91:L91"/>
    <mergeCell ref="C90:D90"/>
    <mergeCell ref="E90:J90"/>
    <mergeCell ref="M88:N88"/>
    <mergeCell ref="O88:P88"/>
    <mergeCell ref="C89:D89"/>
    <mergeCell ref="E89:J89"/>
    <mergeCell ref="M89:N89"/>
    <mergeCell ref="O89:P89"/>
    <mergeCell ref="C88:J88"/>
    <mergeCell ref="K88:L88"/>
    <mergeCell ref="K89:L89"/>
    <mergeCell ref="M86:N86"/>
    <mergeCell ref="O86:P86"/>
    <mergeCell ref="C87:J87"/>
    <mergeCell ref="M87:N87"/>
    <mergeCell ref="O87:P87"/>
    <mergeCell ref="C86:D86"/>
    <mergeCell ref="E86:J86"/>
    <mergeCell ref="K86:L86"/>
    <mergeCell ref="K87:L87"/>
    <mergeCell ref="M84:N84"/>
    <mergeCell ref="O84:P84"/>
    <mergeCell ref="C85:D85"/>
    <mergeCell ref="E85:J85"/>
    <mergeCell ref="M85:N85"/>
    <mergeCell ref="O85:P85"/>
    <mergeCell ref="K84:L84"/>
    <mergeCell ref="K85:L85"/>
    <mergeCell ref="C84:D84"/>
    <mergeCell ref="E84:J84"/>
    <mergeCell ref="A83:B83"/>
    <mergeCell ref="M83:N83"/>
    <mergeCell ref="O83:P83"/>
    <mergeCell ref="K83:L83"/>
    <mergeCell ref="M81:N81"/>
    <mergeCell ref="O81:P81"/>
    <mergeCell ref="A82:B82"/>
    <mergeCell ref="M82:N82"/>
    <mergeCell ref="O82:P82"/>
    <mergeCell ref="A81:B81"/>
    <mergeCell ref="M79:N79"/>
    <mergeCell ref="O79:P79"/>
    <mergeCell ref="C80:D80"/>
    <mergeCell ref="E80:J80"/>
    <mergeCell ref="M80:N80"/>
    <mergeCell ref="O80:P80"/>
    <mergeCell ref="K80:L80"/>
    <mergeCell ref="M77:N77"/>
    <mergeCell ref="O77:P77"/>
    <mergeCell ref="M78:N78"/>
    <mergeCell ref="O78:P78"/>
    <mergeCell ref="K78:L78"/>
    <mergeCell ref="M75:N75"/>
    <mergeCell ref="O75:P75"/>
    <mergeCell ref="K75:L75"/>
    <mergeCell ref="K76:L76"/>
    <mergeCell ref="M76:N76"/>
    <mergeCell ref="O76:P76"/>
    <mergeCell ref="M73:N73"/>
    <mergeCell ref="O73:P73"/>
    <mergeCell ref="M74:N74"/>
    <mergeCell ref="O74:P74"/>
    <mergeCell ref="K73:L73"/>
    <mergeCell ref="M71:N71"/>
    <mergeCell ref="O71:P71"/>
    <mergeCell ref="M72:N72"/>
    <mergeCell ref="O72:P72"/>
    <mergeCell ref="K71:L71"/>
    <mergeCell ref="K72:L72"/>
    <mergeCell ref="M69:N69"/>
    <mergeCell ref="O69:P69"/>
    <mergeCell ref="C70:D70"/>
    <mergeCell ref="E70:J70"/>
    <mergeCell ref="M70:N70"/>
    <mergeCell ref="O70:P70"/>
    <mergeCell ref="K69:L69"/>
    <mergeCell ref="K70:L70"/>
    <mergeCell ref="C69:J69"/>
    <mergeCell ref="M67:N67"/>
    <mergeCell ref="O67:P67"/>
    <mergeCell ref="A68:B68"/>
    <mergeCell ref="M68:N68"/>
    <mergeCell ref="O68:P68"/>
    <mergeCell ref="C67:D67"/>
    <mergeCell ref="K67:L67"/>
    <mergeCell ref="K68:L68"/>
    <mergeCell ref="C68:J68"/>
    <mergeCell ref="M65:N65"/>
    <mergeCell ref="O65:P65"/>
    <mergeCell ref="M66:N66"/>
    <mergeCell ref="O66:P66"/>
    <mergeCell ref="K65:L65"/>
    <mergeCell ref="K66:L66"/>
    <mergeCell ref="M64:N64"/>
    <mergeCell ref="O64:P64"/>
    <mergeCell ref="K64:L64"/>
    <mergeCell ref="C64:J64"/>
    <mergeCell ref="M63:N63"/>
    <mergeCell ref="O63:P63"/>
    <mergeCell ref="K63:L63"/>
    <mergeCell ref="C63:J63"/>
    <mergeCell ref="M61:N61"/>
    <mergeCell ref="O61:P61"/>
    <mergeCell ref="C62:D62"/>
    <mergeCell ref="E62:J62"/>
    <mergeCell ref="M62:N62"/>
    <mergeCell ref="O62:P62"/>
    <mergeCell ref="K61:L61"/>
    <mergeCell ref="C61:D61"/>
    <mergeCell ref="E61:J61"/>
    <mergeCell ref="K62:L62"/>
    <mergeCell ref="M59:N59"/>
    <mergeCell ref="O59:P59"/>
    <mergeCell ref="M60:N60"/>
    <mergeCell ref="O60:P60"/>
    <mergeCell ref="M57:N57"/>
    <mergeCell ref="O57:P57"/>
    <mergeCell ref="M58:N58"/>
    <mergeCell ref="O58:P58"/>
    <mergeCell ref="M55:N55"/>
    <mergeCell ref="O55:P55"/>
    <mergeCell ref="C56:D56"/>
    <mergeCell ref="E56:J56"/>
    <mergeCell ref="M56:N56"/>
    <mergeCell ref="O56:P56"/>
    <mergeCell ref="K55:L55"/>
    <mergeCell ref="C55:D55"/>
    <mergeCell ref="M53:N53"/>
    <mergeCell ref="O53:P53"/>
    <mergeCell ref="C54:D54"/>
    <mergeCell ref="E54:J54"/>
    <mergeCell ref="M54:N54"/>
    <mergeCell ref="O54:P54"/>
    <mergeCell ref="K53:L53"/>
    <mergeCell ref="K54:L54"/>
    <mergeCell ref="C53:D53"/>
    <mergeCell ref="E53:J53"/>
    <mergeCell ref="M51:N51"/>
    <mergeCell ref="O51:P51"/>
    <mergeCell ref="M52:N52"/>
    <mergeCell ref="O52:P52"/>
    <mergeCell ref="K51:L51"/>
    <mergeCell ref="K52:L52"/>
    <mergeCell ref="M49:N49"/>
    <mergeCell ref="O49:P49"/>
    <mergeCell ref="C50:D50"/>
    <mergeCell ref="E50:J50"/>
    <mergeCell ref="M50:N50"/>
    <mergeCell ref="O50:P50"/>
    <mergeCell ref="K49:L49"/>
    <mergeCell ref="K50:L50"/>
    <mergeCell ref="E49:J49"/>
    <mergeCell ref="M47:N47"/>
    <mergeCell ref="O47:P47"/>
    <mergeCell ref="C48:D48"/>
    <mergeCell ref="E48:J48"/>
    <mergeCell ref="M48:N48"/>
    <mergeCell ref="O48:P48"/>
    <mergeCell ref="K47:L47"/>
    <mergeCell ref="K48:L48"/>
    <mergeCell ref="M45:N45"/>
    <mergeCell ref="O45:P45"/>
    <mergeCell ref="C46:D46"/>
    <mergeCell ref="E46:J46"/>
    <mergeCell ref="M46:N46"/>
    <mergeCell ref="O46:P46"/>
    <mergeCell ref="K45:L45"/>
    <mergeCell ref="K46:L46"/>
    <mergeCell ref="M43:N43"/>
    <mergeCell ref="O43:P43"/>
    <mergeCell ref="C44:D44"/>
    <mergeCell ref="E44:J44"/>
    <mergeCell ref="M44:N44"/>
    <mergeCell ref="O44:P44"/>
    <mergeCell ref="K43:L43"/>
    <mergeCell ref="K44:L44"/>
    <mergeCell ref="M41:N41"/>
    <mergeCell ref="O41:P41"/>
    <mergeCell ref="C42:D42"/>
    <mergeCell ref="E42:J42"/>
    <mergeCell ref="M42:N42"/>
    <mergeCell ref="O42:P42"/>
    <mergeCell ref="K41:L41"/>
    <mergeCell ref="K42:L42"/>
    <mergeCell ref="M39:N39"/>
    <mergeCell ref="O39:P39"/>
    <mergeCell ref="C40:D40"/>
    <mergeCell ref="E40:J40"/>
    <mergeCell ref="M40:N40"/>
    <mergeCell ref="O40:P40"/>
    <mergeCell ref="K39:L39"/>
    <mergeCell ref="K40:L40"/>
    <mergeCell ref="M37:N37"/>
    <mergeCell ref="O37:P37"/>
    <mergeCell ref="C38:D38"/>
    <mergeCell ref="E38:J38"/>
    <mergeCell ref="M38:N38"/>
    <mergeCell ref="O38:P38"/>
    <mergeCell ref="C37:J37"/>
    <mergeCell ref="K37:L37"/>
    <mergeCell ref="M35:N35"/>
    <mergeCell ref="O35:P35"/>
    <mergeCell ref="A36:B36"/>
    <mergeCell ref="M36:N36"/>
    <mergeCell ref="O36:P36"/>
    <mergeCell ref="K35:L35"/>
    <mergeCell ref="K36:L36"/>
    <mergeCell ref="M33:N33"/>
    <mergeCell ref="O33:P33"/>
    <mergeCell ref="M34:N34"/>
    <mergeCell ref="O34:P34"/>
    <mergeCell ref="C34:D34"/>
    <mergeCell ref="E34:J34"/>
    <mergeCell ref="K33:L33"/>
    <mergeCell ref="K34:L34"/>
    <mergeCell ref="E33:J33"/>
    <mergeCell ref="M31:N31"/>
    <mergeCell ref="O31:P31"/>
    <mergeCell ref="C32:D32"/>
    <mergeCell ref="E32:J32"/>
    <mergeCell ref="M32:N32"/>
    <mergeCell ref="O32:P32"/>
    <mergeCell ref="K31:L31"/>
    <mergeCell ref="E31:J31"/>
    <mergeCell ref="K32:L32"/>
    <mergeCell ref="M29:N29"/>
    <mergeCell ref="O29:P29"/>
    <mergeCell ref="C30:D30"/>
    <mergeCell ref="E30:J30"/>
    <mergeCell ref="M30:N30"/>
    <mergeCell ref="O30:P30"/>
    <mergeCell ref="K29:L29"/>
    <mergeCell ref="K30:L30"/>
    <mergeCell ref="C29:D29"/>
    <mergeCell ref="M27:N27"/>
    <mergeCell ref="O27:P27"/>
    <mergeCell ref="C28:D28"/>
    <mergeCell ref="E28:J28"/>
    <mergeCell ref="M28:N28"/>
    <mergeCell ref="O28:P28"/>
    <mergeCell ref="K27:L27"/>
    <mergeCell ref="K28:L28"/>
    <mergeCell ref="C27:D27"/>
    <mergeCell ref="E27:J27"/>
    <mergeCell ref="M25:N25"/>
    <mergeCell ref="O25:P25"/>
    <mergeCell ref="C26:D26"/>
    <mergeCell ref="E26:J26"/>
    <mergeCell ref="M26:N26"/>
    <mergeCell ref="O26:P26"/>
    <mergeCell ref="M23:N23"/>
    <mergeCell ref="O23:P23"/>
    <mergeCell ref="A24:B24"/>
    <mergeCell ref="M24:N24"/>
    <mergeCell ref="O24:P24"/>
    <mergeCell ref="M21:N21"/>
    <mergeCell ref="O21:P21"/>
    <mergeCell ref="M22:N22"/>
    <mergeCell ref="O22:P22"/>
    <mergeCell ref="K21:L21"/>
    <mergeCell ref="K22:L22"/>
    <mergeCell ref="C22:D22"/>
    <mergeCell ref="K19:L19"/>
    <mergeCell ref="A20:B20"/>
    <mergeCell ref="M20:N20"/>
    <mergeCell ref="O20:P20"/>
    <mergeCell ref="K20:L20"/>
    <mergeCell ref="A21:B21"/>
    <mergeCell ref="A22:B22"/>
    <mergeCell ref="O18:P18"/>
    <mergeCell ref="A19:B19"/>
    <mergeCell ref="M19:N19"/>
    <mergeCell ref="O19:P19"/>
    <mergeCell ref="C16:J16"/>
    <mergeCell ref="M16:N16"/>
    <mergeCell ref="O16:P16"/>
    <mergeCell ref="C17:J17"/>
    <mergeCell ref="M17:N17"/>
    <mergeCell ref="O17:P17"/>
    <mergeCell ref="O14:P14"/>
    <mergeCell ref="C15:J15"/>
    <mergeCell ref="M15:N15"/>
    <mergeCell ref="O15:P15"/>
    <mergeCell ref="M12:N12"/>
    <mergeCell ref="O12:P12"/>
    <mergeCell ref="K12:L12"/>
    <mergeCell ref="K13:L13"/>
    <mergeCell ref="O13:P13"/>
    <mergeCell ref="M10:N10"/>
    <mergeCell ref="O10:P10"/>
    <mergeCell ref="K10:L10"/>
    <mergeCell ref="M11:N11"/>
    <mergeCell ref="O11:P11"/>
    <mergeCell ref="K11:L11"/>
    <mergeCell ref="O8:P8"/>
    <mergeCell ref="A9:B9"/>
    <mergeCell ref="C9:J9"/>
    <mergeCell ref="K9:L9"/>
    <mergeCell ref="M9:N9"/>
    <mergeCell ref="O9:P9"/>
    <mergeCell ref="A30:B30"/>
    <mergeCell ref="A27:B27"/>
    <mergeCell ref="A28:B28"/>
    <mergeCell ref="A23:B23"/>
    <mergeCell ref="A8:B8"/>
    <mergeCell ref="C8:J8"/>
    <mergeCell ref="A10:B10"/>
    <mergeCell ref="C10:D10"/>
    <mergeCell ref="E10:J10"/>
    <mergeCell ref="C12:J12"/>
    <mergeCell ref="A29:B29"/>
    <mergeCell ref="C25:D25"/>
    <mergeCell ref="E25:J25"/>
    <mergeCell ref="E22:J22"/>
    <mergeCell ref="C23:J23"/>
    <mergeCell ref="E29:J29"/>
    <mergeCell ref="A33:B33"/>
    <mergeCell ref="A34:B34"/>
    <mergeCell ref="A35:B35"/>
    <mergeCell ref="A31:B31"/>
    <mergeCell ref="A32:B32"/>
    <mergeCell ref="C31:D31"/>
    <mergeCell ref="C35:D35"/>
    <mergeCell ref="C33:D33"/>
    <mergeCell ref="A40:B40"/>
    <mergeCell ref="A41:B41"/>
    <mergeCell ref="A38:B38"/>
    <mergeCell ref="A39:B39"/>
    <mergeCell ref="C39:D39"/>
    <mergeCell ref="E39:J39"/>
    <mergeCell ref="C41:D41"/>
    <mergeCell ref="E41:J41"/>
    <mergeCell ref="A44:B44"/>
    <mergeCell ref="A45:B45"/>
    <mergeCell ref="A42:B42"/>
    <mergeCell ref="A43:B43"/>
    <mergeCell ref="C43:D43"/>
    <mergeCell ref="E43:J43"/>
    <mergeCell ref="C45:D45"/>
    <mergeCell ref="E45:J45"/>
    <mergeCell ref="A48:B48"/>
    <mergeCell ref="A49:B49"/>
    <mergeCell ref="A46:B46"/>
    <mergeCell ref="A47:B47"/>
    <mergeCell ref="C47:D47"/>
    <mergeCell ref="E47:J47"/>
    <mergeCell ref="C49:D49"/>
    <mergeCell ref="A60:B60"/>
    <mergeCell ref="A63:B63"/>
    <mergeCell ref="A64:B64"/>
    <mergeCell ref="C51:D51"/>
    <mergeCell ref="E51:J51"/>
    <mergeCell ref="A58:B58"/>
    <mergeCell ref="E52:J52"/>
    <mergeCell ref="C60:D60"/>
    <mergeCell ref="E60:J60"/>
    <mergeCell ref="C52:D52"/>
    <mergeCell ref="A61:B61"/>
    <mergeCell ref="A57:B57"/>
    <mergeCell ref="A54:B54"/>
    <mergeCell ref="A55:B55"/>
    <mergeCell ref="A56:B56"/>
    <mergeCell ref="A67:B67"/>
    <mergeCell ref="A65:B65"/>
    <mergeCell ref="A66:B66"/>
    <mergeCell ref="A62:B62"/>
    <mergeCell ref="A59:B59"/>
    <mergeCell ref="A80:B80"/>
    <mergeCell ref="E67:J67"/>
    <mergeCell ref="A77:B77"/>
    <mergeCell ref="A70:B70"/>
    <mergeCell ref="A71:B71"/>
    <mergeCell ref="A72:B72"/>
    <mergeCell ref="A73:B73"/>
    <mergeCell ref="A69:B69"/>
    <mergeCell ref="C71:D71"/>
    <mergeCell ref="E71:J71"/>
    <mergeCell ref="A86:B86"/>
    <mergeCell ref="A87:B87"/>
    <mergeCell ref="A88:B88"/>
    <mergeCell ref="A89:B89"/>
    <mergeCell ref="A84:B84"/>
    <mergeCell ref="A85:B85"/>
    <mergeCell ref="A92:B92"/>
    <mergeCell ref="A93:B93"/>
    <mergeCell ref="A94:B94"/>
    <mergeCell ref="A95:B95"/>
    <mergeCell ref="A90:B90"/>
    <mergeCell ref="A91:B91"/>
    <mergeCell ref="A104:B104"/>
    <mergeCell ref="A105:B105"/>
    <mergeCell ref="A106:B106"/>
    <mergeCell ref="A102:B102"/>
    <mergeCell ref="A103:B103"/>
    <mergeCell ref="A109:B109"/>
    <mergeCell ref="A110:B110"/>
    <mergeCell ref="A107:B107"/>
    <mergeCell ref="A108:B108"/>
    <mergeCell ref="C108:J108"/>
    <mergeCell ref="A115:B115"/>
    <mergeCell ref="E109:J109"/>
    <mergeCell ref="E110:J110"/>
    <mergeCell ref="C111:D111"/>
    <mergeCell ref="C110:D110"/>
    <mergeCell ref="C109:D109"/>
    <mergeCell ref="A116:B116"/>
    <mergeCell ref="A111:B111"/>
    <mergeCell ref="A112:B112"/>
    <mergeCell ref="A113:B113"/>
    <mergeCell ref="A114:B114"/>
    <mergeCell ref="A120:B120"/>
    <mergeCell ref="A117:B117"/>
    <mergeCell ref="A118:B118"/>
    <mergeCell ref="A123:B123"/>
    <mergeCell ref="A124:B124"/>
    <mergeCell ref="A121:B121"/>
    <mergeCell ref="A122:B122"/>
    <mergeCell ref="C122:D122"/>
    <mergeCell ref="E122:J122"/>
    <mergeCell ref="C124:D124"/>
    <mergeCell ref="E124:J124"/>
    <mergeCell ref="A125:B125"/>
    <mergeCell ref="A126:B126"/>
    <mergeCell ref="A127:B127"/>
    <mergeCell ref="A128:B128"/>
    <mergeCell ref="C126:D126"/>
    <mergeCell ref="E126:J126"/>
    <mergeCell ref="C128:J128"/>
    <mergeCell ref="A129:B129"/>
    <mergeCell ref="A130:B130"/>
    <mergeCell ref="A131:B131"/>
    <mergeCell ref="A132:B132"/>
    <mergeCell ref="C130:D130"/>
    <mergeCell ref="E130:J130"/>
    <mergeCell ref="C132:D132"/>
    <mergeCell ref="E132:J132"/>
    <mergeCell ref="C129:J129"/>
    <mergeCell ref="A137:B137"/>
    <mergeCell ref="A138:B138"/>
    <mergeCell ref="A139:B139"/>
    <mergeCell ref="A133:B133"/>
    <mergeCell ref="A134:B134"/>
    <mergeCell ref="A135:B135"/>
    <mergeCell ref="A136:B136"/>
    <mergeCell ref="A140:B140"/>
    <mergeCell ref="A141:B141"/>
    <mergeCell ref="A142:B142"/>
    <mergeCell ref="C140:D140"/>
    <mergeCell ref="C142:D142"/>
    <mergeCell ref="C144:D144"/>
    <mergeCell ref="A160:B160"/>
    <mergeCell ref="A156:B156"/>
    <mergeCell ref="A155:B155"/>
    <mergeCell ref="A157:B157"/>
    <mergeCell ref="C156:J156"/>
    <mergeCell ref="A143:B143"/>
    <mergeCell ref="A144:B144"/>
    <mergeCell ref="A148:B148"/>
    <mergeCell ref="C148:D148"/>
    <mergeCell ref="E148:J148"/>
    <mergeCell ref="A164:B164"/>
    <mergeCell ref="A165:B165"/>
    <mergeCell ref="A161:B161"/>
    <mergeCell ref="A162:B162"/>
    <mergeCell ref="A163:B163"/>
    <mergeCell ref="A168:B168"/>
    <mergeCell ref="A169:B169"/>
    <mergeCell ref="A166:B166"/>
    <mergeCell ref="A167:B167"/>
    <mergeCell ref="C169:D169"/>
    <mergeCell ref="E169:J169"/>
    <mergeCell ref="E167:J167"/>
    <mergeCell ref="C168:D168"/>
    <mergeCell ref="E168:J168"/>
    <mergeCell ref="C167:D167"/>
    <mergeCell ref="A172:B172"/>
    <mergeCell ref="A173:B173"/>
    <mergeCell ref="A170:B170"/>
    <mergeCell ref="A171:B171"/>
    <mergeCell ref="C171:D171"/>
    <mergeCell ref="E171:J171"/>
    <mergeCell ref="C173:D173"/>
    <mergeCell ref="E173:J173"/>
    <mergeCell ref="A176:B176"/>
    <mergeCell ref="A177:B177"/>
    <mergeCell ref="A174:B174"/>
    <mergeCell ref="A175:B175"/>
    <mergeCell ref="C177:D177"/>
    <mergeCell ref="E177:J177"/>
    <mergeCell ref="E175:J175"/>
    <mergeCell ref="C176:D176"/>
    <mergeCell ref="E176:J176"/>
    <mergeCell ref="C175:D175"/>
    <mergeCell ref="A180:B180"/>
    <mergeCell ref="A181:B181"/>
    <mergeCell ref="A178:B178"/>
    <mergeCell ref="A179:B179"/>
    <mergeCell ref="C181:D181"/>
    <mergeCell ref="E181:J181"/>
    <mergeCell ref="E179:J179"/>
    <mergeCell ref="C180:D180"/>
    <mergeCell ref="E180:J180"/>
    <mergeCell ref="C179:D179"/>
    <mergeCell ref="A185:B185"/>
    <mergeCell ref="A186:B186"/>
    <mergeCell ref="A187:B187"/>
    <mergeCell ref="A182:B182"/>
    <mergeCell ref="A183:B183"/>
    <mergeCell ref="A184:B184"/>
    <mergeCell ref="A190:B190"/>
    <mergeCell ref="A191:B191"/>
    <mergeCell ref="A192:B192"/>
    <mergeCell ref="A188:B188"/>
    <mergeCell ref="A189:B189"/>
    <mergeCell ref="C189:D189"/>
    <mergeCell ref="C188:J188"/>
    <mergeCell ref="A196:B196"/>
    <mergeCell ref="A197:B197"/>
    <mergeCell ref="A193:B193"/>
    <mergeCell ref="A194:B194"/>
    <mergeCell ref="A195:B195"/>
    <mergeCell ref="C195:D195"/>
    <mergeCell ref="C197:J197"/>
    <mergeCell ref="A204:B204"/>
    <mergeCell ref="A205:B205"/>
    <mergeCell ref="A200:B200"/>
    <mergeCell ref="A201:B201"/>
    <mergeCell ref="A213:B213"/>
    <mergeCell ref="A214:B214"/>
    <mergeCell ref="A209:B209"/>
    <mergeCell ref="A210:B210"/>
    <mergeCell ref="A211:B211"/>
    <mergeCell ref="A212:B212"/>
    <mergeCell ref="A231:B231"/>
    <mergeCell ref="A232:B232"/>
    <mergeCell ref="A228:B228"/>
    <mergeCell ref="A229:B229"/>
    <mergeCell ref="A230:B230"/>
    <mergeCell ref="A222:B222"/>
    <mergeCell ref="A223:B223"/>
    <mergeCell ref="A224:B224"/>
    <mergeCell ref="A225:B225"/>
    <mergeCell ref="A227:B227"/>
    <mergeCell ref="A249:B249"/>
    <mergeCell ref="A242:B242"/>
    <mergeCell ref="A240:B240"/>
    <mergeCell ref="A239:B239"/>
    <mergeCell ref="A236:B236"/>
    <mergeCell ref="C237:D237"/>
    <mergeCell ref="C240:J240"/>
    <mergeCell ref="C242:J242"/>
    <mergeCell ref="A241:B241"/>
    <mergeCell ref="E253:J253"/>
    <mergeCell ref="C251:J251"/>
    <mergeCell ref="A250:B250"/>
    <mergeCell ref="A251:B251"/>
    <mergeCell ref="A252:B252"/>
    <mergeCell ref="A253:B253"/>
    <mergeCell ref="E257:J257"/>
    <mergeCell ref="A259:B259"/>
    <mergeCell ref="E261:J261"/>
    <mergeCell ref="C259:D259"/>
    <mergeCell ref="E259:J259"/>
    <mergeCell ref="A255:B255"/>
    <mergeCell ref="A256:B256"/>
    <mergeCell ref="C266:D266"/>
    <mergeCell ref="A260:B260"/>
    <mergeCell ref="A261:B261"/>
    <mergeCell ref="A257:B257"/>
    <mergeCell ref="C257:D257"/>
    <mergeCell ref="A245:B245"/>
    <mergeCell ref="A247:B247"/>
    <mergeCell ref="A254:B254"/>
    <mergeCell ref="A246:B246"/>
    <mergeCell ref="C253:D253"/>
    <mergeCell ref="E276:J276"/>
    <mergeCell ref="A265:B265"/>
    <mergeCell ref="A266:B266"/>
    <mergeCell ref="A262:B262"/>
    <mergeCell ref="A263:B263"/>
    <mergeCell ref="A264:B264"/>
    <mergeCell ref="C263:D263"/>
    <mergeCell ref="C264:D264"/>
    <mergeCell ref="A267:B267"/>
    <mergeCell ref="C265:D265"/>
    <mergeCell ref="A282:B282"/>
    <mergeCell ref="C282:D282"/>
    <mergeCell ref="A272:B272"/>
    <mergeCell ref="A273:B273"/>
    <mergeCell ref="A274:B274"/>
    <mergeCell ref="C273:D273"/>
    <mergeCell ref="A281:B281"/>
    <mergeCell ref="C281:D281"/>
    <mergeCell ref="C279:D279"/>
    <mergeCell ref="A277:B277"/>
    <mergeCell ref="A296:B296"/>
    <mergeCell ref="A290:B290"/>
    <mergeCell ref="A308:B308"/>
    <mergeCell ref="A293:B293"/>
    <mergeCell ref="A294:B294"/>
    <mergeCell ref="C278:D278"/>
    <mergeCell ref="A288:B288"/>
    <mergeCell ref="A289:B289"/>
    <mergeCell ref="A285:B285"/>
    <mergeCell ref="A283:B283"/>
    <mergeCell ref="A309:B309"/>
    <mergeCell ref="C309:D309"/>
    <mergeCell ref="E309:J309"/>
    <mergeCell ref="A305:B305"/>
    <mergeCell ref="A306:B306"/>
    <mergeCell ref="A307:B307"/>
    <mergeCell ref="A317:B317"/>
    <mergeCell ref="A318:B318"/>
    <mergeCell ref="A319:B319"/>
    <mergeCell ref="A312:B312"/>
    <mergeCell ref="A313:B313"/>
    <mergeCell ref="A314:B314"/>
    <mergeCell ref="A325:B325"/>
    <mergeCell ref="A326:B326"/>
    <mergeCell ref="A327:B327"/>
    <mergeCell ref="A322:B322"/>
    <mergeCell ref="A323:B323"/>
    <mergeCell ref="A324:B324"/>
    <mergeCell ref="A346:B346"/>
    <mergeCell ref="A347:B347"/>
    <mergeCell ref="A348:B348"/>
    <mergeCell ref="A345:B345"/>
    <mergeCell ref="A341:B341"/>
    <mergeCell ref="A342:B342"/>
    <mergeCell ref="A343:B343"/>
    <mergeCell ref="A352:B352"/>
    <mergeCell ref="A353:B353"/>
    <mergeCell ref="C355:J355"/>
    <mergeCell ref="A349:B349"/>
    <mergeCell ref="A350:B350"/>
    <mergeCell ref="A351:B351"/>
    <mergeCell ref="C353:J353"/>
    <mergeCell ref="C354:J354"/>
    <mergeCell ref="C386:D386"/>
    <mergeCell ref="A376:B376"/>
    <mergeCell ref="C365:J365"/>
    <mergeCell ref="A354:B354"/>
    <mergeCell ref="A355:B355"/>
    <mergeCell ref="A356:B356"/>
    <mergeCell ref="A357:B357"/>
    <mergeCell ref="A373:B373"/>
    <mergeCell ref="A374:B374"/>
    <mergeCell ref="C376:D376"/>
    <mergeCell ref="A385:B385"/>
    <mergeCell ref="A386:B386"/>
    <mergeCell ref="A383:B383"/>
    <mergeCell ref="A381:B381"/>
    <mergeCell ref="A382:B382"/>
    <mergeCell ref="A384:B384"/>
    <mergeCell ref="A408:B408"/>
    <mergeCell ref="A409:B409"/>
    <mergeCell ref="A410:B410"/>
    <mergeCell ref="A405:B405"/>
    <mergeCell ref="A406:B406"/>
    <mergeCell ref="A407:B407"/>
    <mergeCell ref="A411:B411"/>
    <mergeCell ref="A421:B421"/>
    <mergeCell ref="A422:B422"/>
    <mergeCell ref="A418:B418"/>
    <mergeCell ref="A419:B419"/>
    <mergeCell ref="A416:B416"/>
    <mergeCell ref="A415:B415"/>
    <mergeCell ref="A426:B426"/>
    <mergeCell ref="A427:B427"/>
    <mergeCell ref="A428:B428"/>
    <mergeCell ref="A430:B430"/>
    <mergeCell ref="A417:B417"/>
    <mergeCell ref="A412:B412"/>
    <mergeCell ref="A413:B413"/>
    <mergeCell ref="A423:B423"/>
    <mergeCell ref="A447:B447"/>
    <mergeCell ref="A448:B448"/>
    <mergeCell ref="A444:B444"/>
    <mergeCell ref="A445:B445"/>
    <mergeCell ref="C444:D444"/>
    <mergeCell ref="A437:B437"/>
    <mergeCell ref="C438:J438"/>
    <mergeCell ref="C440:D440"/>
    <mergeCell ref="E440:J440"/>
    <mergeCell ref="A440:B440"/>
    <mergeCell ref="A460:B460"/>
    <mergeCell ref="A459:B459"/>
    <mergeCell ref="C459:J459"/>
    <mergeCell ref="C461:D461"/>
    <mergeCell ref="C456:D456"/>
    <mergeCell ref="E456:J456"/>
    <mergeCell ref="E460:J460"/>
    <mergeCell ref="A457:B457"/>
    <mergeCell ref="A458:B458"/>
    <mergeCell ref="C458:D458"/>
    <mergeCell ref="A468:B468"/>
    <mergeCell ref="A469:B469"/>
    <mergeCell ref="A463:B463"/>
    <mergeCell ref="A464:B464"/>
    <mergeCell ref="C463:J463"/>
    <mergeCell ref="A465:B465"/>
    <mergeCell ref="A467:B467"/>
    <mergeCell ref="C465:D465"/>
    <mergeCell ref="E465:J465"/>
    <mergeCell ref="C467:D467"/>
    <mergeCell ref="A470:B470"/>
    <mergeCell ref="A472:B472"/>
    <mergeCell ref="A471:B471"/>
    <mergeCell ref="C471:D471"/>
    <mergeCell ref="E471:J471"/>
    <mergeCell ref="A477:B477"/>
    <mergeCell ref="A475:B475"/>
    <mergeCell ref="C473:D473"/>
    <mergeCell ref="E473:J473"/>
    <mergeCell ref="C475:J475"/>
    <mergeCell ref="A476:B476"/>
    <mergeCell ref="C477:D477"/>
    <mergeCell ref="E477:J477"/>
    <mergeCell ref="E478:J478"/>
    <mergeCell ref="C479:D479"/>
    <mergeCell ref="E479:J479"/>
    <mergeCell ref="C478:D478"/>
    <mergeCell ref="A483:B483"/>
    <mergeCell ref="A484:B484"/>
    <mergeCell ref="C483:D483"/>
    <mergeCell ref="C487:D487"/>
    <mergeCell ref="A478:B478"/>
    <mergeCell ref="A479:B479"/>
    <mergeCell ref="C485:J485"/>
    <mergeCell ref="E483:J483"/>
    <mergeCell ref="A482:B482"/>
    <mergeCell ref="A481:B481"/>
    <mergeCell ref="A494:B494"/>
    <mergeCell ref="A490:B490"/>
    <mergeCell ref="A491:B491"/>
    <mergeCell ref="C491:J491"/>
    <mergeCell ref="C493:D493"/>
    <mergeCell ref="E493:J493"/>
    <mergeCell ref="C490:J490"/>
    <mergeCell ref="A502:B502"/>
    <mergeCell ref="A501:B501"/>
    <mergeCell ref="A503:B503"/>
    <mergeCell ref="A512:B512"/>
    <mergeCell ref="A507:B507"/>
    <mergeCell ref="A513:B513"/>
    <mergeCell ref="A505:B505"/>
    <mergeCell ref="A514:B514"/>
    <mergeCell ref="A509:B509"/>
    <mergeCell ref="A510:B510"/>
    <mergeCell ref="C510:D510"/>
    <mergeCell ref="A518:B518"/>
    <mergeCell ref="C514:D514"/>
    <mergeCell ref="C509:D509"/>
    <mergeCell ref="A511:B511"/>
    <mergeCell ref="A517:B517"/>
    <mergeCell ref="C511:J511"/>
    <mergeCell ref="A515:B515"/>
    <mergeCell ref="A516:B516"/>
    <mergeCell ref="C516:J516"/>
    <mergeCell ref="C518:D518"/>
    <mergeCell ref="A523:B523"/>
    <mergeCell ref="A520:B520"/>
    <mergeCell ref="A521:B521"/>
    <mergeCell ref="A522:B522"/>
    <mergeCell ref="E518:J518"/>
    <mergeCell ref="E517:J517"/>
    <mergeCell ref="A530:B530"/>
    <mergeCell ref="A531:B531"/>
    <mergeCell ref="A532:B532"/>
    <mergeCell ref="C532:D532"/>
    <mergeCell ref="C534:D534"/>
    <mergeCell ref="A533:B533"/>
    <mergeCell ref="C533:D533"/>
    <mergeCell ref="C536:D536"/>
    <mergeCell ref="E536:J536"/>
    <mergeCell ref="A538:B538"/>
    <mergeCell ref="C538:J538"/>
    <mergeCell ref="A534:B534"/>
    <mergeCell ref="A535:B535"/>
    <mergeCell ref="C544:D544"/>
    <mergeCell ref="E544:J544"/>
    <mergeCell ref="A546:B546"/>
    <mergeCell ref="A543:B543"/>
    <mergeCell ref="A542:B542"/>
    <mergeCell ref="A545:B545"/>
    <mergeCell ref="C545:D545"/>
    <mergeCell ref="E545:J545"/>
    <mergeCell ref="E543:J543"/>
    <mergeCell ref="A556:B556"/>
    <mergeCell ref="A557:B557"/>
    <mergeCell ref="A558:B558"/>
    <mergeCell ref="A559:B559"/>
    <mergeCell ref="A548:B548"/>
    <mergeCell ref="A549:B549"/>
    <mergeCell ref="A550:B550"/>
    <mergeCell ref="A555:B555"/>
    <mergeCell ref="A553:B553"/>
    <mergeCell ref="A567:B567"/>
    <mergeCell ref="A568:B568"/>
    <mergeCell ref="C567:D567"/>
    <mergeCell ref="A580:B580"/>
    <mergeCell ref="A560:B560"/>
    <mergeCell ref="A561:B561"/>
    <mergeCell ref="C573:D573"/>
    <mergeCell ref="A563:B563"/>
    <mergeCell ref="A569:B569"/>
    <mergeCell ref="C574:J574"/>
    <mergeCell ref="A600:B600"/>
    <mergeCell ref="C599:D599"/>
    <mergeCell ref="A581:B581"/>
    <mergeCell ref="A582:B582"/>
    <mergeCell ref="A576:B576"/>
    <mergeCell ref="A577:B577"/>
    <mergeCell ref="A591:B591"/>
    <mergeCell ref="A592:B592"/>
    <mergeCell ref="A579:B579"/>
    <mergeCell ref="C579:D579"/>
    <mergeCell ref="A606:B606"/>
    <mergeCell ref="A607:B607"/>
    <mergeCell ref="A608:B608"/>
    <mergeCell ref="A609:B609"/>
    <mergeCell ref="A593:B593"/>
    <mergeCell ref="A588:B588"/>
    <mergeCell ref="A589:B589"/>
    <mergeCell ref="A604:B604"/>
    <mergeCell ref="A605:B605"/>
    <mergeCell ref="A603:B603"/>
    <mergeCell ref="A622:B622"/>
    <mergeCell ref="A623:B623"/>
    <mergeCell ref="A618:B618"/>
    <mergeCell ref="A619:B619"/>
    <mergeCell ref="A620:B620"/>
    <mergeCell ref="A621:B621"/>
    <mergeCell ref="A626:B626"/>
    <mergeCell ref="A627:B627"/>
    <mergeCell ref="A628:B628"/>
    <mergeCell ref="A624:B624"/>
    <mergeCell ref="A625:B625"/>
    <mergeCell ref="A636:B636"/>
    <mergeCell ref="A630:B630"/>
    <mergeCell ref="A631:B631"/>
    <mergeCell ref="A632:B632"/>
    <mergeCell ref="A637:B637"/>
    <mergeCell ref="A638:B638"/>
    <mergeCell ref="A634:B634"/>
    <mergeCell ref="A635:B635"/>
    <mergeCell ref="C634:D634"/>
    <mergeCell ref="A641:B641"/>
    <mergeCell ref="C638:J638"/>
    <mergeCell ref="C639:J639"/>
    <mergeCell ref="C637:D637"/>
    <mergeCell ref="E637:J637"/>
    <mergeCell ref="A642:B642"/>
    <mergeCell ref="A643:B643"/>
    <mergeCell ref="A639:B639"/>
    <mergeCell ref="A640:B640"/>
    <mergeCell ref="C640:D640"/>
    <mergeCell ref="A650:B650"/>
    <mergeCell ref="C648:D648"/>
    <mergeCell ref="C650:D650"/>
    <mergeCell ref="A649:B649"/>
    <mergeCell ref="C649:D649"/>
    <mergeCell ref="A651:B651"/>
    <mergeCell ref="A644:B644"/>
    <mergeCell ref="A646:B646"/>
    <mergeCell ref="A647:B647"/>
    <mergeCell ref="C644:D644"/>
    <mergeCell ref="A656:B656"/>
    <mergeCell ref="C651:D651"/>
    <mergeCell ref="C654:D654"/>
    <mergeCell ref="C653:D653"/>
    <mergeCell ref="C655:J655"/>
    <mergeCell ref="A657:B657"/>
    <mergeCell ref="A652:B652"/>
    <mergeCell ref="A653:B653"/>
    <mergeCell ref="A654:B654"/>
    <mergeCell ref="A655:B655"/>
    <mergeCell ref="A660:B660"/>
    <mergeCell ref="A658:B658"/>
    <mergeCell ref="A659:B659"/>
    <mergeCell ref="A668:B668"/>
    <mergeCell ref="A669:B669"/>
    <mergeCell ref="A667:B667"/>
    <mergeCell ref="A663:B663"/>
    <mergeCell ref="A664:B664"/>
    <mergeCell ref="C663:D663"/>
    <mergeCell ref="A665:B665"/>
    <mergeCell ref="C667:D667"/>
    <mergeCell ref="C669:D669"/>
    <mergeCell ref="C681:D681"/>
    <mergeCell ref="A674:B674"/>
    <mergeCell ref="A675:B675"/>
    <mergeCell ref="A676:B676"/>
    <mergeCell ref="A670:B670"/>
    <mergeCell ref="A671:B671"/>
    <mergeCell ref="A672:B672"/>
    <mergeCell ref="A673:B673"/>
    <mergeCell ref="C680:D680"/>
    <mergeCell ref="A689:B689"/>
    <mergeCell ref="A680:B680"/>
    <mergeCell ref="A681:B681"/>
    <mergeCell ref="A677:B677"/>
    <mergeCell ref="A678:B678"/>
    <mergeCell ref="A679:B679"/>
    <mergeCell ref="A682:B682"/>
    <mergeCell ref="A685:B685"/>
    <mergeCell ref="A696:B696"/>
    <mergeCell ref="A697:B697"/>
    <mergeCell ref="A698:B698"/>
    <mergeCell ref="A693:B693"/>
    <mergeCell ref="A694:B694"/>
    <mergeCell ref="A695:B695"/>
    <mergeCell ref="A705:B705"/>
    <mergeCell ref="A706:B706"/>
    <mergeCell ref="A700:B700"/>
    <mergeCell ref="A701:B701"/>
    <mergeCell ref="C701:D701"/>
    <mergeCell ref="E705:J705"/>
    <mergeCell ref="A704:B704"/>
    <mergeCell ref="A707:B707"/>
    <mergeCell ref="A708:B708"/>
    <mergeCell ref="A709:B709"/>
    <mergeCell ref="A710:B710"/>
    <mergeCell ref="A711:B711"/>
    <mergeCell ref="A717:B717"/>
    <mergeCell ref="A715:B715"/>
    <mergeCell ref="A718:B718"/>
    <mergeCell ref="A719:B719"/>
    <mergeCell ref="A723:B723"/>
    <mergeCell ref="C717:J717"/>
    <mergeCell ref="C718:J718"/>
    <mergeCell ref="E719:J719"/>
    <mergeCell ref="C720:D720"/>
    <mergeCell ref="C719:D719"/>
    <mergeCell ref="C723:D723"/>
    <mergeCell ref="A724:B724"/>
    <mergeCell ref="A720:B720"/>
    <mergeCell ref="A721:B721"/>
    <mergeCell ref="A722:B722"/>
    <mergeCell ref="C721:D721"/>
    <mergeCell ref="E721:J721"/>
    <mergeCell ref="E720:J720"/>
    <mergeCell ref="E723:J723"/>
    <mergeCell ref="C724:D724"/>
    <mergeCell ref="E724:J724"/>
    <mergeCell ref="A744:B744"/>
    <mergeCell ref="A745:B745"/>
    <mergeCell ref="A746:B746"/>
    <mergeCell ref="A740:B740"/>
    <mergeCell ref="A743:B743"/>
    <mergeCell ref="A741:B741"/>
    <mergeCell ref="A742:B742"/>
    <mergeCell ref="A747:B747"/>
    <mergeCell ref="A748:B748"/>
    <mergeCell ref="A749:B749"/>
    <mergeCell ref="A750:B750"/>
    <mergeCell ref="C748:D748"/>
    <mergeCell ref="E748:J748"/>
    <mergeCell ref="A753:B753"/>
    <mergeCell ref="A754:B754"/>
    <mergeCell ref="A751:B751"/>
    <mergeCell ref="A752:B752"/>
    <mergeCell ref="C752:D752"/>
    <mergeCell ref="E752:J752"/>
    <mergeCell ref="C754:D754"/>
    <mergeCell ref="E754:J754"/>
    <mergeCell ref="A757:B757"/>
    <mergeCell ref="A758:B758"/>
    <mergeCell ref="A755:B755"/>
    <mergeCell ref="A756:B756"/>
    <mergeCell ref="C756:D756"/>
    <mergeCell ref="E756:J756"/>
    <mergeCell ref="E757:J757"/>
    <mergeCell ref="C758:D758"/>
    <mergeCell ref="E758:J758"/>
    <mergeCell ref="C757:D757"/>
    <mergeCell ref="A761:B761"/>
    <mergeCell ref="A762:B762"/>
    <mergeCell ref="A763:B763"/>
    <mergeCell ref="A759:B759"/>
    <mergeCell ref="A760:B760"/>
    <mergeCell ref="C760:D760"/>
    <mergeCell ref="C762:D762"/>
    <mergeCell ref="A768:B768"/>
    <mergeCell ref="A769:B769"/>
    <mergeCell ref="A770:B770"/>
    <mergeCell ref="A764:B764"/>
    <mergeCell ref="A765:B765"/>
    <mergeCell ref="A766:B766"/>
    <mergeCell ref="A767:B767"/>
    <mergeCell ref="A775:B775"/>
    <mergeCell ref="A776:B776"/>
    <mergeCell ref="A771:B771"/>
    <mergeCell ref="A772:B772"/>
    <mergeCell ref="A773:B773"/>
    <mergeCell ref="A774:B774"/>
    <mergeCell ref="A779:B779"/>
    <mergeCell ref="A780:B780"/>
    <mergeCell ref="A781:B781"/>
    <mergeCell ref="A777:B777"/>
    <mergeCell ref="A778:B778"/>
    <mergeCell ref="C778:D778"/>
    <mergeCell ref="C780:D780"/>
    <mergeCell ref="A784:B784"/>
    <mergeCell ref="A785:B785"/>
    <mergeCell ref="A782:B782"/>
    <mergeCell ref="A783:B783"/>
    <mergeCell ref="C784:D784"/>
    <mergeCell ref="A789:B789"/>
    <mergeCell ref="A790:B790"/>
    <mergeCell ref="A786:B786"/>
    <mergeCell ref="A787:B787"/>
    <mergeCell ref="A788:B788"/>
    <mergeCell ref="C786:D786"/>
    <mergeCell ref="C790:D790"/>
    <mergeCell ref="A797:B797"/>
    <mergeCell ref="A791:B791"/>
    <mergeCell ref="A794:B794"/>
    <mergeCell ref="A795:B795"/>
    <mergeCell ref="A796:B796"/>
    <mergeCell ref="A798:B798"/>
    <mergeCell ref="A792:B792"/>
    <mergeCell ref="A799:B799"/>
    <mergeCell ref="A800:B800"/>
    <mergeCell ref="A801:B801"/>
    <mergeCell ref="C798:D798"/>
    <mergeCell ref="E798:J798"/>
    <mergeCell ref="C800:D800"/>
    <mergeCell ref="E800:J800"/>
    <mergeCell ref="C801:D801"/>
    <mergeCell ref="E801:J801"/>
    <mergeCell ref="A806:B806"/>
    <mergeCell ref="A807:B807"/>
    <mergeCell ref="A804:B804"/>
    <mergeCell ref="A805:B805"/>
    <mergeCell ref="C804:D804"/>
    <mergeCell ref="E804:J804"/>
    <mergeCell ref="A810:B810"/>
    <mergeCell ref="A811:B811"/>
    <mergeCell ref="A808:B808"/>
    <mergeCell ref="A809:B809"/>
    <mergeCell ref="C810:D810"/>
    <mergeCell ref="E810:J810"/>
    <mergeCell ref="E808:J808"/>
    <mergeCell ref="C809:D809"/>
    <mergeCell ref="E809:J809"/>
    <mergeCell ref="C808:D808"/>
    <mergeCell ref="A815:B815"/>
    <mergeCell ref="A816:B816"/>
    <mergeCell ref="A817:B817"/>
    <mergeCell ref="A812:B812"/>
    <mergeCell ref="A813:B813"/>
    <mergeCell ref="A814:B814"/>
    <mergeCell ref="A818:B818"/>
    <mergeCell ref="A819:B819"/>
    <mergeCell ref="A820:B820"/>
    <mergeCell ref="A821:B821"/>
    <mergeCell ref="C820:D820"/>
    <mergeCell ref="E820:J820"/>
    <mergeCell ref="C818:D818"/>
    <mergeCell ref="E818:J818"/>
    <mergeCell ref="A826:B826"/>
    <mergeCell ref="A827:B827"/>
    <mergeCell ref="A822:B822"/>
    <mergeCell ref="A823:B823"/>
    <mergeCell ref="A824:B824"/>
    <mergeCell ref="A825:B825"/>
    <mergeCell ref="A828:B828"/>
    <mergeCell ref="A829:B829"/>
    <mergeCell ref="A830:B830"/>
    <mergeCell ref="A831:B831"/>
    <mergeCell ref="C828:D828"/>
    <mergeCell ref="E828:J828"/>
    <mergeCell ref="E831:J831"/>
    <mergeCell ref="C831:D831"/>
    <mergeCell ref="C830:D830"/>
    <mergeCell ref="E830:J830"/>
    <mergeCell ref="A835:B835"/>
    <mergeCell ref="A836:B836"/>
    <mergeCell ref="A832:B832"/>
    <mergeCell ref="A833:B833"/>
    <mergeCell ref="A834:B834"/>
    <mergeCell ref="C832:D832"/>
    <mergeCell ref="C836:D836"/>
    <mergeCell ref="A841:B841"/>
    <mergeCell ref="A842:B842"/>
    <mergeCell ref="A837:B837"/>
    <mergeCell ref="A838:B838"/>
    <mergeCell ref="A839:B839"/>
    <mergeCell ref="A840:B840"/>
    <mergeCell ref="A846:B846"/>
    <mergeCell ref="A847:B847"/>
    <mergeCell ref="A843:B843"/>
    <mergeCell ref="A844:B844"/>
    <mergeCell ref="A845:B845"/>
    <mergeCell ref="C844:D844"/>
    <mergeCell ref="A848:B848"/>
    <mergeCell ref="A849:B849"/>
    <mergeCell ref="A850:B850"/>
    <mergeCell ref="A851:B851"/>
    <mergeCell ref="C848:D848"/>
    <mergeCell ref="E848:J848"/>
    <mergeCell ref="C850:D850"/>
    <mergeCell ref="E850:J850"/>
    <mergeCell ref="E851:J851"/>
    <mergeCell ref="C851:D851"/>
    <mergeCell ref="A856:B856"/>
    <mergeCell ref="A857:B857"/>
    <mergeCell ref="A852:B852"/>
    <mergeCell ref="A855:B855"/>
    <mergeCell ref="A854:B854"/>
    <mergeCell ref="C852:D852"/>
    <mergeCell ref="C854:D854"/>
    <mergeCell ref="A862:B862"/>
    <mergeCell ref="A863:B863"/>
    <mergeCell ref="A864:B864"/>
    <mergeCell ref="A860:B860"/>
    <mergeCell ref="A861:B861"/>
    <mergeCell ref="C860:D860"/>
    <mergeCell ref="C862:J862"/>
    <mergeCell ref="C864:D864"/>
    <mergeCell ref="E864:J864"/>
    <mergeCell ref="C863:J863"/>
    <mergeCell ref="A865:B865"/>
    <mergeCell ref="A866:B866"/>
    <mergeCell ref="A867:B867"/>
    <mergeCell ref="C868:D868"/>
    <mergeCell ref="A887:B887"/>
    <mergeCell ref="A874:B874"/>
    <mergeCell ref="A870:B870"/>
    <mergeCell ref="A872:B872"/>
    <mergeCell ref="A876:B876"/>
    <mergeCell ref="C876:J876"/>
    <mergeCell ref="A888:B888"/>
    <mergeCell ref="A883:B883"/>
    <mergeCell ref="A884:B884"/>
    <mergeCell ref="A892:B892"/>
    <mergeCell ref="A886:B886"/>
    <mergeCell ref="A889:B889"/>
    <mergeCell ref="A890:B890"/>
    <mergeCell ref="A891:B891"/>
    <mergeCell ref="A897:B897"/>
    <mergeCell ref="A895:B895"/>
    <mergeCell ref="A896:B896"/>
    <mergeCell ref="A904:B904"/>
    <mergeCell ref="A902:B902"/>
    <mergeCell ref="A903:B903"/>
    <mergeCell ref="A901:B901"/>
    <mergeCell ref="A899:B899"/>
    <mergeCell ref="E919:J919"/>
    <mergeCell ref="A919:B919"/>
    <mergeCell ref="A893:B893"/>
    <mergeCell ref="A894:B894"/>
    <mergeCell ref="A900:B900"/>
    <mergeCell ref="C900:D900"/>
    <mergeCell ref="E900:J900"/>
    <mergeCell ref="A915:B915"/>
    <mergeCell ref="A911:B911"/>
    <mergeCell ref="A912:B912"/>
    <mergeCell ref="A920:B920"/>
    <mergeCell ref="C920:J920"/>
    <mergeCell ref="C922:D922"/>
    <mergeCell ref="E922:J922"/>
    <mergeCell ref="C923:D923"/>
    <mergeCell ref="C921:J921"/>
    <mergeCell ref="A927:B927"/>
    <mergeCell ref="A928:B928"/>
    <mergeCell ref="A932:B932"/>
    <mergeCell ref="A933:B933"/>
    <mergeCell ref="E930:J930"/>
    <mergeCell ref="A921:B921"/>
    <mergeCell ref="A922:B922"/>
    <mergeCell ref="A923:B923"/>
    <mergeCell ref="A924:B924"/>
    <mergeCell ref="C924:D924"/>
    <mergeCell ref="A944:B944"/>
    <mergeCell ref="A959:B959"/>
    <mergeCell ref="A960:B960"/>
    <mergeCell ref="A951:B951"/>
    <mergeCell ref="A952:B952"/>
    <mergeCell ref="A953:B953"/>
    <mergeCell ref="A947:B947"/>
    <mergeCell ref="A948:B948"/>
    <mergeCell ref="A949:B949"/>
    <mergeCell ref="A950:B950"/>
    <mergeCell ref="A963:B963"/>
    <mergeCell ref="A964:B964"/>
    <mergeCell ref="A965:B965"/>
    <mergeCell ref="A966:B966"/>
    <mergeCell ref="A961:B961"/>
    <mergeCell ref="A962:B962"/>
    <mergeCell ref="A974:B974"/>
    <mergeCell ref="A975:B975"/>
    <mergeCell ref="A972:B972"/>
    <mergeCell ref="A973:B973"/>
    <mergeCell ref="C975:D975"/>
    <mergeCell ref="E975:J975"/>
    <mergeCell ref="A981:B981"/>
    <mergeCell ref="A982:B982"/>
    <mergeCell ref="A980:B980"/>
    <mergeCell ref="A976:B976"/>
    <mergeCell ref="A977:B977"/>
    <mergeCell ref="E979:J979"/>
    <mergeCell ref="C976:J976"/>
    <mergeCell ref="C977:J977"/>
    <mergeCell ref="A979:B979"/>
    <mergeCell ref="C979:D979"/>
    <mergeCell ref="A985:B985"/>
    <mergeCell ref="A986:B986"/>
    <mergeCell ref="A983:B983"/>
    <mergeCell ref="A984:B984"/>
    <mergeCell ref="C983:D983"/>
    <mergeCell ref="E983:J983"/>
    <mergeCell ref="C985:J985"/>
    <mergeCell ref="A990:B990"/>
    <mergeCell ref="A991:B991"/>
    <mergeCell ref="A987:B987"/>
    <mergeCell ref="C987:D987"/>
    <mergeCell ref="E987:J987"/>
    <mergeCell ref="A989:B989"/>
    <mergeCell ref="C989:D989"/>
    <mergeCell ref="A1005:B1005"/>
    <mergeCell ref="C1007:J1007"/>
    <mergeCell ref="C1008:J1008"/>
    <mergeCell ref="A997:B997"/>
    <mergeCell ref="C999:J999"/>
    <mergeCell ref="A998:B998"/>
    <mergeCell ref="C997:D997"/>
    <mergeCell ref="E997:J997"/>
    <mergeCell ref="A1003:B1003"/>
    <mergeCell ref="C998:D998"/>
    <mergeCell ref="A1012:B1012"/>
    <mergeCell ref="C1011:D1011"/>
    <mergeCell ref="E1011:J1011"/>
    <mergeCell ref="C1013:J1013"/>
    <mergeCell ref="A999:B999"/>
    <mergeCell ref="A1000:B1000"/>
    <mergeCell ref="C1001:D1001"/>
    <mergeCell ref="E1001:J1001"/>
    <mergeCell ref="A1007:B1007"/>
    <mergeCell ref="A1004:B1004"/>
    <mergeCell ref="A1013:B1013"/>
    <mergeCell ref="A1014:B1014"/>
    <mergeCell ref="A1029:B1029"/>
    <mergeCell ref="A1025:B1025"/>
    <mergeCell ref="A1026:B1026"/>
    <mergeCell ref="C1025:D1025"/>
    <mergeCell ref="A1027:B1027"/>
    <mergeCell ref="C1027:D1027"/>
    <mergeCell ref="A1018:B1018"/>
    <mergeCell ref="A1015:B1015"/>
    <mergeCell ref="A1030:B1030"/>
    <mergeCell ref="A1031:B1031"/>
    <mergeCell ref="A1032:B1032"/>
    <mergeCell ref="A1041:B1041"/>
    <mergeCell ref="C1033:D1033"/>
    <mergeCell ref="E1033:J1033"/>
    <mergeCell ref="A1039:B1039"/>
    <mergeCell ref="C1030:D1030"/>
    <mergeCell ref="E1030:J1030"/>
    <mergeCell ref="C1039:D1039"/>
    <mergeCell ref="A1047:B1047"/>
    <mergeCell ref="A1043:B1043"/>
    <mergeCell ref="A1044:B1044"/>
    <mergeCell ref="C1031:J1031"/>
    <mergeCell ref="C1032:J1032"/>
    <mergeCell ref="A1045:B1045"/>
    <mergeCell ref="E1039:J1039"/>
    <mergeCell ref="C1041:J1041"/>
    <mergeCell ref="C1044:J1044"/>
    <mergeCell ref="C1042:D1042"/>
    <mergeCell ref="A1055:B1055"/>
    <mergeCell ref="A1056:B1056"/>
    <mergeCell ref="A1053:B1053"/>
    <mergeCell ref="A1054:B1054"/>
    <mergeCell ref="C1055:D1055"/>
    <mergeCell ref="E1055:J1055"/>
    <mergeCell ref="C1056:J1056"/>
    <mergeCell ref="C1079:D1079"/>
    <mergeCell ref="A1059:B1059"/>
    <mergeCell ref="A1060:B1060"/>
    <mergeCell ref="A1057:B1057"/>
    <mergeCell ref="A1058:B1058"/>
    <mergeCell ref="C1057:J1057"/>
    <mergeCell ref="C1059:D1059"/>
    <mergeCell ref="E1059:J1059"/>
    <mergeCell ref="E1058:J1058"/>
    <mergeCell ref="A1068:B1068"/>
    <mergeCell ref="A1069:B1069"/>
    <mergeCell ref="A1063:B1063"/>
    <mergeCell ref="A1064:B1064"/>
    <mergeCell ref="A1065:B1065"/>
    <mergeCell ref="C1063:D1063"/>
    <mergeCell ref="A1067:B1067"/>
    <mergeCell ref="C1067:D1067"/>
    <mergeCell ref="A1084:B1084"/>
    <mergeCell ref="A1080:B1080"/>
    <mergeCell ref="A1078:B1078"/>
    <mergeCell ref="A1079:B1079"/>
    <mergeCell ref="A1088:B1088"/>
    <mergeCell ref="A1081:B1081"/>
    <mergeCell ref="A1083:B1083"/>
    <mergeCell ref="A1082:B1082"/>
    <mergeCell ref="A1089:B1089"/>
    <mergeCell ref="A1090:B1090"/>
    <mergeCell ref="A1085:B1085"/>
    <mergeCell ref="C1085:D1085"/>
    <mergeCell ref="E1085:J1085"/>
    <mergeCell ref="A1098:B1098"/>
    <mergeCell ref="A1087:B1087"/>
    <mergeCell ref="C1087:D1087"/>
    <mergeCell ref="E1087:J1087"/>
    <mergeCell ref="C1089:J1089"/>
    <mergeCell ref="A1099:B1099"/>
    <mergeCell ref="A1095:B1095"/>
    <mergeCell ref="A1093:B1093"/>
    <mergeCell ref="A1094:B1094"/>
    <mergeCell ref="C1094:D1094"/>
    <mergeCell ref="A1100:B1100"/>
    <mergeCell ref="A1096:B1096"/>
    <mergeCell ref="C1096:J1096"/>
    <mergeCell ref="A1097:B1097"/>
    <mergeCell ref="C1097:D1097"/>
    <mergeCell ref="A1103:B1103"/>
    <mergeCell ref="C1100:D1100"/>
    <mergeCell ref="E1100:J1100"/>
    <mergeCell ref="A1112:B1112"/>
    <mergeCell ref="A1113:B1113"/>
    <mergeCell ref="A1109:B1109"/>
    <mergeCell ref="A1108:B1108"/>
    <mergeCell ref="A1102:B1102"/>
    <mergeCell ref="C1109:D1109"/>
    <mergeCell ref="A1110:B1110"/>
    <mergeCell ref="A1125:B1125"/>
    <mergeCell ref="C1125:J1125"/>
    <mergeCell ref="C1127:D1127"/>
    <mergeCell ref="E1127:J1127"/>
    <mergeCell ref="A1117:B1117"/>
    <mergeCell ref="A1118:B1118"/>
    <mergeCell ref="A1119:B1119"/>
    <mergeCell ref="C1122:D1122"/>
    <mergeCell ref="A1121:B1121"/>
    <mergeCell ref="C1121:D1121"/>
    <mergeCell ref="A1128:B1128"/>
    <mergeCell ref="A1129:B1129"/>
    <mergeCell ref="A1130:B1130"/>
    <mergeCell ref="A1126:B1126"/>
    <mergeCell ref="A1127:B1127"/>
    <mergeCell ref="C1126:D1126"/>
    <mergeCell ref="A1138:B1138"/>
    <mergeCell ref="A1139:B1139"/>
    <mergeCell ref="A1140:B1140"/>
    <mergeCell ref="A1135:B1135"/>
    <mergeCell ref="A1137:B1137"/>
    <mergeCell ref="A1163:B1163"/>
    <mergeCell ref="A1143:B1143"/>
    <mergeCell ref="A1156:B1156"/>
    <mergeCell ref="A1155:B1155"/>
    <mergeCell ref="A1141:B1141"/>
    <mergeCell ref="A1149:B1149"/>
    <mergeCell ref="A1144:B1144"/>
    <mergeCell ref="A1145:B1145"/>
    <mergeCell ref="A1147:B1147"/>
    <mergeCell ref="A1151:B1151"/>
    <mergeCell ref="A1146:B1146"/>
    <mergeCell ref="A1179:B1179"/>
    <mergeCell ref="A1180:B1180"/>
    <mergeCell ref="A1165:B1165"/>
    <mergeCell ref="A1160:B1160"/>
    <mergeCell ref="A1162:B1162"/>
    <mergeCell ref="A1169:B1169"/>
    <mergeCell ref="A1170:B1170"/>
    <mergeCell ref="A1168:B1168"/>
    <mergeCell ref="A1167:B1167"/>
    <mergeCell ref="A1207:B1207"/>
    <mergeCell ref="A1184:B1184"/>
    <mergeCell ref="A1185:B1185"/>
    <mergeCell ref="A1202:B1202"/>
    <mergeCell ref="A1194:B1194"/>
    <mergeCell ref="A1195:B1195"/>
    <mergeCell ref="A1198:B1198"/>
    <mergeCell ref="A1196:B1196"/>
    <mergeCell ref="A1187:B1187"/>
    <mergeCell ref="A1191:B1191"/>
    <mergeCell ref="A1209:B1209"/>
    <mergeCell ref="A1193:B1193"/>
    <mergeCell ref="E1224:J1224"/>
    <mergeCell ref="A1208:B1208"/>
    <mergeCell ref="A1223:B1223"/>
    <mergeCell ref="A1218:B1218"/>
    <mergeCell ref="A1219:B1219"/>
    <mergeCell ref="A1214:B1214"/>
    <mergeCell ref="A1215:B1215"/>
    <mergeCell ref="A1212:B1212"/>
    <mergeCell ref="A1228:B1228"/>
    <mergeCell ref="A1230:B1230"/>
    <mergeCell ref="C1230:D1230"/>
    <mergeCell ref="A1224:B1224"/>
    <mergeCell ref="A1225:B1225"/>
    <mergeCell ref="A1226:B1226"/>
    <mergeCell ref="A1227:B1227"/>
    <mergeCell ref="C1227:J1227"/>
    <mergeCell ref="E1229:J1229"/>
    <mergeCell ref="C1226:J1226"/>
    <mergeCell ref="A1257:B1257"/>
    <mergeCell ref="A1244:B1244"/>
    <mergeCell ref="A1239:B1239"/>
    <mergeCell ref="A1240:B1240"/>
    <mergeCell ref="A1234:B1234"/>
    <mergeCell ref="A1235:B1235"/>
    <mergeCell ref="A1236:B1236"/>
    <mergeCell ref="A1237:B1237"/>
    <mergeCell ref="A1238:B1238"/>
    <mergeCell ref="A1243:B1243"/>
    <mergeCell ref="A1254:B1254"/>
    <mergeCell ref="A1255:B1255"/>
    <mergeCell ref="A1256:B1256"/>
    <mergeCell ref="A1245:B1245"/>
    <mergeCell ref="A1246:B1246"/>
    <mergeCell ref="A1241:B1241"/>
    <mergeCell ref="A1242:B1242"/>
    <mergeCell ref="A1252:B1252"/>
    <mergeCell ref="A1248:B1248"/>
    <mergeCell ref="A1251:B1251"/>
    <mergeCell ref="A1264:B1264"/>
    <mergeCell ref="A1260:B1260"/>
    <mergeCell ref="A1261:B1261"/>
    <mergeCell ref="A1258:B1258"/>
    <mergeCell ref="A1259:B1259"/>
    <mergeCell ref="A1262:B1262"/>
    <mergeCell ref="A1271:B1271"/>
    <mergeCell ref="A1263:B1263"/>
    <mergeCell ref="E1278:J1278"/>
    <mergeCell ref="A1280:B1280"/>
    <mergeCell ref="A1272:B1272"/>
    <mergeCell ref="A1273:B1273"/>
    <mergeCell ref="A1265:B1265"/>
    <mergeCell ref="A1266:B1266"/>
    <mergeCell ref="C1268:D1268"/>
    <mergeCell ref="A1299:B1299"/>
    <mergeCell ref="A1298:B1298"/>
    <mergeCell ref="C1298:D1298"/>
    <mergeCell ref="E1298:J1298"/>
    <mergeCell ref="A1287:B1287"/>
    <mergeCell ref="A1288:B1288"/>
    <mergeCell ref="A1290:B1290"/>
    <mergeCell ref="C1287:D1287"/>
    <mergeCell ref="A1295:B1295"/>
    <mergeCell ref="C1289:D1289"/>
    <mergeCell ref="A1286:B1286"/>
    <mergeCell ref="A1304:B1304"/>
    <mergeCell ref="A1305:B1305"/>
    <mergeCell ref="A1302:B1302"/>
    <mergeCell ref="C1302:D1302"/>
    <mergeCell ref="E1302:J1302"/>
    <mergeCell ref="A1289:B1289"/>
    <mergeCell ref="A1293:B1293"/>
    <mergeCell ref="A1296:B1296"/>
    <mergeCell ref="C1293:D1293"/>
    <mergeCell ref="A1306:B1306"/>
    <mergeCell ref="A1303:B1303"/>
    <mergeCell ref="C1304:D1304"/>
    <mergeCell ref="E1304:J1304"/>
    <mergeCell ref="C1305:J1305"/>
    <mergeCell ref="A1309:B1309"/>
    <mergeCell ref="A1310:B1310"/>
    <mergeCell ref="A1311:B1311"/>
    <mergeCell ref="A1307:B1307"/>
    <mergeCell ref="A1308:B1308"/>
    <mergeCell ref="E1308:J1308"/>
    <mergeCell ref="C1309:D1309"/>
    <mergeCell ref="C1308:D1308"/>
    <mergeCell ref="E1309:J1309"/>
    <mergeCell ref="C1310:J1310"/>
    <mergeCell ref="C1311:J1311"/>
    <mergeCell ref="A1312:B1312"/>
    <mergeCell ref="A1313:B1313"/>
    <mergeCell ref="C1314:D1314"/>
    <mergeCell ref="E1314:J1314"/>
    <mergeCell ref="C1315:J1315"/>
    <mergeCell ref="C1316:J1316"/>
    <mergeCell ref="C1312:D1312"/>
    <mergeCell ref="E1312:J1312"/>
    <mergeCell ref="C1313:D1313"/>
    <mergeCell ref="E1313:J1313"/>
    <mergeCell ref="A1320:B1320"/>
    <mergeCell ref="A1314:B1314"/>
    <mergeCell ref="A1315:B1315"/>
    <mergeCell ref="A1316:B1316"/>
    <mergeCell ref="C1320:J1320"/>
    <mergeCell ref="A1319:B1319"/>
    <mergeCell ref="A1324:B1324"/>
    <mergeCell ref="A1325:B1325"/>
    <mergeCell ref="A1340:B1340"/>
    <mergeCell ref="A1338:B1338"/>
    <mergeCell ref="A1317:B1317"/>
    <mergeCell ref="A1318:B1318"/>
    <mergeCell ref="A1329:B1329"/>
    <mergeCell ref="A1339:B1339"/>
    <mergeCell ref="A1322:B1322"/>
    <mergeCell ref="A1323:B1323"/>
    <mergeCell ref="A1341:B1341"/>
    <mergeCell ref="A1342:B1342"/>
    <mergeCell ref="A1335:B1335"/>
    <mergeCell ref="A1336:B1336"/>
    <mergeCell ref="A1334:B1334"/>
    <mergeCell ref="A1337:B1337"/>
    <mergeCell ref="A1343:B1343"/>
    <mergeCell ref="A1344:B1344"/>
    <mergeCell ref="A1345:B1345"/>
    <mergeCell ref="A1346:B1346"/>
    <mergeCell ref="C1344:D1344"/>
    <mergeCell ref="E1344:J1344"/>
    <mergeCell ref="C1343:D1343"/>
    <mergeCell ref="E1343:J1343"/>
    <mergeCell ref="C1345:D1345"/>
    <mergeCell ref="E1345:J1345"/>
    <mergeCell ref="A1356:B1356"/>
    <mergeCell ref="A1357:B1357"/>
    <mergeCell ref="A1358:B1358"/>
    <mergeCell ref="A1354:B1354"/>
    <mergeCell ref="A1355:B1355"/>
    <mergeCell ref="C1354:J1354"/>
    <mergeCell ref="C1356:D1356"/>
    <mergeCell ref="E1356:J1356"/>
    <mergeCell ref="C1358:D1358"/>
    <mergeCell ref="E1358:J1358"/>
    <mergeCell ref="A1366:B1366"/>
    <mergeCell ref="A1367:B1367"/>
    <mergeCell ref="A1364:B1364"/>
    <mergeCell ref="A1359:B1359"/>
    <mergeCell ref="A1360:B1360"/>
    <mergeCell ref="A1361:B1361"/>
    <mergeCell ref="A1363:B1363"/>
    <mergeCell ref="A1362:B1362"/>
    <mergeCell ref="A1373:B1373"/>
    <mergeCell ref="A1374:B1374"/>
    <mergeCell ref="A1368:B1368"/>
    <mergeCell ref="A1369:B1369"/>
    <mergeCell ref="A1370:B1370"/>
    <mergeCell ref="C1368:D1368"/>
    <mergeCell ref="A1372:B1372"/>
    <mergeCell ref="C1372:D1372"/>
    <mergeCell ref="C1374:J1374"/>
    <mergeCell ref="A1371:B1371"/>
    <mergeCell ref="A1377:B1377"/>
    <mergeCell ref="A1378:B1378"/>
    <mergeCell ref="A1375:B1375"/>
    <mergeCell ref="A1376:B1376"/>
    <mergeCell ref="C1375:D1375"/>
    <mergeCell ref="E1375:J1375"/>
    <mergeCell ref="C1376:D1376"/>
    <mergeCell ref="E1376:J1376"/>
    <mergeCell ref="C1377:D1377"/>
    <mergeCell ref="E1377:J1377"/>
    <mergeCell ref="A1382:B1382"/>
    <mergeCell ref="A1383:B1383"/>
    <mergeCell ref="A1379:B1379"/>
    <mergeCell ref="A1380:B1380"/>
    <mergeCell ref="A1381:B1381"/>
    <mergeCell ref="C1381:D1381"/>
    <mergeCell ref="C1380:D1380"/>
    <mergeCell ref="C1382:D1382"/>
    <mergeCell ref="C1383:D1383"/>
    <mergeCell ref="A1388:B1388"/>
    <mergeCell ref="A1384:B1384"/>
    <mergeCell ref="A1385:B1385"/>
    <mergeCell ref="A1387:B1387"/>
    <mergeCell ref="A1386:B1386"/>
    <mergeCell ref="C1386:D1386"/>
    <mergeCell ref="C1387:D1387"/>
    <mergeCell ref="A1393:B1393"/>
    <mergeCell ref="A1389:B1389"/>
    <mergeCell ref="A1390:B1390"/>
    <mergeCell ref="A1391:B1391"/>
    <mergeCell ref="C1389:D1389"/>
    <mergeCell ref="C1390:D1390"/>
    <mergeCell ref="C1392:J1392"/>
    <mergeCell ref="E1389:J1389"/>
    <mergeCell ref="A1402:B1402"/>
    <mergeCell ref="A1403:B1403"/>
    <mergeCell ref="A1398:B1398"/>
    <mergeCell ref="A1401:B1401"/>
    <mergeCell ref="A1396:B1396"/>
    <mergeCell ref="A1397:B1397"/>
    <mergeCell ref="A1408:B1408"/>
    <mergeCell ref="A1409:B1409"/>
    <mergeCell ref="A1406:B1406"/>
    <mergeCell ref="A1407:B1407"/>
    <mergeCell ref="A1405:B1405"/>
    <mergeCell ref="C1405:J1405"/>
    <mergeCell ref="C1407:J1407"/>
    <mergeCell ref="C1408:J1408"/>
    <mergeCell ref="C1406:J1406"/>
    <mergeCell ref="A1423:B1423"/>
    <mergeCell ref="C1419:D1419"/>
    <mergeCell ref="C1421:D1421"/>
    <mergeCell ref="A1414:B1414"/>
    <mergeCell ref="A1415:B1415"/>
    <mergeCell ref="A1418:B1418"/>
    <mergeCell ref="A1417:B1417"/>
    <mergeCell ref="C1417:D1417"/>
    <mergeCell ref="A1419:B1419"/>
    <mergeCell ref="A1420:B1420"/>
    <mergeCell ref="C1425:D1425"/>
    <mergeCell ref="E1425:J1425"/>
    <mergeCell ref="A1433:B1433"/>
    <mergeCell ref="A1429:B1429"/>
    <mergeCell ref="C1431:D1431"/>
    <mergeCell ref="E1431:J1431"/>
    <mergeCell ref="C1427:D1427"/>
    <mergeCell ref="C1432:J1432"/>
    <mergeCell ref="A1434:B1434"/>
    <mergeCell ref="A1435:B1435"/>
    <mergeCell ref="A1430:B1430"/>
    <mergeCell ref="A1431:B1431"/>
    <mergeCell ref="A1432:B1432"/>
    <mergeCell ref="A1440:B1440"/>
    <mergeCell ref="A1439:B1439"/>
    <mergeCell ref="A1436:B1436"/>
    <mergeCell ref="A1437:B1437"/>
    <mergeCell ref="A1447:B1447"/>
    <mergeCell ref="A1442:B1442"/>
    <mergeCell ref="A1443:B1443"/>
    <mergeCell ref="A1444:B1444"/>
    <mergeCell ref="C1443:D1443"/>
    <mergeCell ref="C1440:D1440"/>
    <mergeCell ref="A1445:B1445"/>
    <mergeCell ref="A1441:B1441"/>
    <mergeCell ref="C1445:J1445"/>
    <mergeCell ref="C1447:D1447"/>
    <mergeCell ref="A1448:B1448"/>
    <mergeCell ref="A1449:B1449"/>
    <mergeCell ref="A1450:B1450"/>
    <mergeCell ref="C1449:D1449"/>
    <mergeCell ref="E1449:J1449"/>
    <mergeCell ref="C1451:J1451"/>
    <mergeCell ref="A1459:B1459"/>
    <mergeCell ref="A1454:B1454"/>
    <mergeCell ref="A1455:B1455"/>
    <mergeCell ref="A1456:B1456"/>
    <mergeCell ref="A1457:B1457"/>
    <mergeCell ref="C1459:J1459"/>
    <mergeCell ref="A1468:B1468"/>
    <mergeCell ref="A1466:B1466"/>
    <mergeCell ref="A1467:B1467"/>
    <mergeCell ref="C1467:D1467"/>
    <mergeCell ref="A1460:B1460"/>
    <mergeCell ref="A1461:B1461"/>
    <mergeCell ref="A1462:B1462"/>
    <mergeCell ref="C1461:D1461"/>
    <mergeCell ref="A1465:B1465"/>
    <mergeCell ref="C1464:J1464"/>
    <mergeCell ref="A1480:B1480"/>
    <mergeCell ref="A1481:B1481"/>
    <mergeCell ref="A1476:B1476"/>
    <mergeCell ref="A1477:B1477"/>
    <mergeCell ref="C1476:D1476"/>
    <mergeCell ref="E1476:J1476"/>
    <mergeCell ref="A1478:B1478"/>
    <mergeCell ref="C1480:D1480"/>
    <mergeCell ref="E1480:J1480"/>
    <mergeCell ref="C1477:D1477"/>
    <mergeCell ref="A1495:B1495"/>
    <mergeCell ref="A1494:B1494"/>
    <mergeCell ref="C1494:D1494"/>
    <mergeCell ref="E1494:J1494"/>
    <mergeCell ref="C1496:D1496"/>
    <mergeCell ref="A1504:B1504"/>
    <mergeCell ref="E1496:J1496"/>
    <mergeCell ref="A1502:B1502"/>
    <mergeCell ref="C1502:D1502"/>
    <mergeCell ref="E1502:J1502"/>
    <mergeCell ref="A1507:B1507"/>
    <mergeCell ref="A1506:B1506"/>
    <mergeCell ref="C1503:D1503"/>
    <mergeCell ref="C1505:J1505"/>
    <mergeCell ref="A1511:B1511"/>
    <mergeCell ref="A1512:B1512"/>
    <mergeCell ref="C1504:D1504"/>
    <mergeCell ref="E1504:J1504"/>
    <mergeCell ref="A1513:B1513"/>
    <mergeCell ref="C1512:D1512"/>
    <mergeCell ref="C1513:D1513"/>
    <mergeCell ref="A1510:B1510"/>
    <mergeCell ref="A1521:B1521"/>
    <mergeCell ref="A1522:B1522"/>
    <mergeCell ref="C1522:D1522"/>
    <mergeCell ref="A1519:B1519"/>
    <mergeCell ref="A1520:B1520"/>
    <mergeCell ref="A1517:B1517"/>
    <mergeCell ref="A1518:B1518"/>
    <mergeCell ref="C1518:D1518"/>
    <mergeCell ref="C1520:D1520"/>
    <mergeCell ref="A1526:B1526"/>
    <mergeCell ref="A1527:B1527"/>
    <mergeCell ref="C1526:D1526"/>
    <mergeCell ref="A1523:B1523"/>
    <mergeCell ref="A1524:B1524"/>
    <mergeCell ref="A1525:B1525"/>
    <mergeCell ref="A1531:B1531"/>
    <mergeCell ref="A1532:B1532"/>
    <mergeCell ref="C1532:D1532"/>
    <mergeCell ref="E1532:J1532"/>
    <mergeCell ref="C1534:J1534"/>
    <mergeCell ref="A1528:B1528"/>
    <mergeCell ref="A1529:B1529"/>
    <mergeCell ref="A1530:B1530"/>
    <mergeCell ref="C1533:D1533"/>
    <mergeCell ref="E1533:J1533"/>
    <mergeCell ref="A1535:B1535"/>
    <mergeCell ref="A1536:B1536"/>
    <mergeCell ref="A1537:B1537"/>
    <mergeCell ref="A1538:B1538"/>
    <mergeCell ref="A1533:B1533"/>
    <mergeCell ref="A1534:B1534"/>
    <mergeCell ref="A1548:B1548"/>
    <mergeCell ref="A1543:B1543"/>
    <mergeCell ref="A1544:B1544"/>
    <mergeCell ref="A1545:B1545"/>
    <mergeCell ref="A1539:B1539"/>
    <mergeCell ref="A1540:B1540"/>
    <mergeCell ref="A1542:B1542"/>
    <mergeCell ref="A1546:B1546"/>
    <mergeCell ref="A1547:B1547"/>
    <mergeCell ref="A1551:B1551"/>
    <mergeCell ref="A1552:B1552"/>
    <mergeCell ref="A1549:B1549"/>
    <mergeCell ref="A1550:B1550"/>
    <mergeCell ref="C1550:D1550"/>
    <mergeCell ref="E1550:J1550"/>
    <mergeCell ref="C1552:J1552"/>
    <mergeCell ref="C1549:D1549"/>
    <mergeCell ref="E1549:J1549"/>
    <mergeCell ref="A1560:B1560"/>
    <mergeCell ref="A1561:B1561"/>
    <mergeCell ref="A1559:B1559"/>
    <mergeCell ref="A1553:B1553"/>
    <mergeCell ref="A1554:B1554"/>
    <mergeCell ref="A1555:B1555"/>
    <mergeCell ref="A1556:B1556"/>
    <mergeCell ref="A1558:B1558"/>
    <mergeCell ref="A1562:B1562"/>
    <mergeCell ref="A1563:B1563"/>
    <mergeCell ref="A1564:B1564"/>
    <mergeCell ref="C1563:D1563"/>
    <mergeCell ref="E1563:J1563"/>
    <mergeCell ref="C1565:D1565"/>
    <mergeCell ref="E1565:J1565"/>
    <mergeCell ref="A1565:B1565"/>
    <mergeCell ref="C1562:J1562"/>
    <mergeCell ref="A1572:B1572"/>
    <mergeCell ref="A1573:B1573"/>
    <mergeCell ref="A1574:B1574"/>
    <mergeCell ref="A1569:B1569"/>
    <mergeCell ref="A1570:B1570"/>
    <mergeCell ref="A1571:B1571"/>
    <mergeCell ref="A1578:B1578"/>
    <mergeCell ref="A1579:B1579"/>
    <mergeCell ref="A1575:B1575"/>
    <mergeCell ref="A1576:B1576"/>
    <mergeCell ref="A1577:B1577"/>
    <mergeCell ref="A1585:B1585"/>
    <mergeCell ref="A1586:B1586"/>
    <mergeCell ref="A1580:B1580"/>
    <mergeCell ref="A1581:B1581"/>
    <mergeCell ref="A1582:B1582"/>
    <mergeCell ref="A1583:B1583"/>
    <mergeCell ref="A1584:B1584"/>
    <mergeCell ref="A1590:B1590"/>
    <mergeCell ref="A1591:B1591"/>
    <mergeCell ref="A1587:B1587"/>
    <mergeCell ref="A1588:B1588"/>
    <mergeCell ref="A1589:B1589"/>
    <mergeCell ref="A1592:B1592"/>
    <mergeCell ref="A1593:B1593"/>
    <mergeCell ref="A1594:B1594"/>
    <mergeCell ref="A1595:B1595"/>
    <mergeCell ref="C1592:J1592"/>
    <mergeCell ref="C1594:D1594"/>
    <mergeCell ref="A1601:B1601"/>
    <mergeCell ref="A1596:B1596"/>
    <mergeCell ref="A1598:B1598"/>
    <mergeCell ref="C1599:D1599"/>
    <mergeCell ref="E1599:J1599"/>
    <mergeCell ref="A1602:B1602"/>
    <mergeCell ref="A1603:B1603"/>
    <mergeCell ref="A1599:B1599"/>
    <mergeCell ref="A1600:B1600"/>
    <mergeCell ref="A1606:B1606"/>
    <mergeCell ref="A1607:B1607"/>
    <mergeCell ref="A1604:B1604"/>
    <mergeCell ref="A1605:B1605"/>
    <mergeCell ref="A1612:B1612"/>
    <mergeCell ref="A1613:B1613"/>
    <mergeCell ref="A1611:B1611"/>
    <mergeCell ref="A1608:B1608"/>
    <mergeCell ref="A1609:B1609"/>
    <mergeCell ref="C1609:D1609"/>
    <mergeCell ref="C1613:D1613"/>
    <mergeCell ref="C1611:D1611"/>
    <mergeCell ref="A1618:B1618"/>
    <mergeCell ref="A1619:B1619"/>
    <mergeCell ref="A1614:B1614"/>
    <mergeCell ref="A1615:B1615"/>
    <mergeCell ref="A1617:B1617"/>
    <mergeCell ref="C1614:D1614"/>
    <mergeCell ref="C1619:D1619"/>
    <mergeCell ref="E1614:J1614"/>
    <mergeCell ref="C1615:D1615"/>
    <mergeCell ref="E1615:J1615"/>
    <mergeCell ref="A1624:B1624"/>
    <mergeCell ref="A1625:B1625"/>
    <mergeCell ref="A1620:B1620"/>
    <mergeCell ref="A1621:B1621"/>
    <mergeCell ref="A1622:B1622"/>
    <mergeCell ref="A1623:B1623"/>
    <mergeCell ref="C1617:D1617"/>
    <mergeCell ref="A1628:B1628"/>
    <mergeCell ref="A1629:B1629"/>
    <mergeCell ref="A1630:B1630"/>
    <mergeCell ref="A1626:B1626"/>
    <mergeCell ref="A1627:B1627"/>
    <mergeCell ref="C1627:D1627"/>
    <mergeCell ref="C1630:J1630"/>
    <mergeCell ref="E1627:J1627"/>
    <mergeCell ref="C1629:J1629"/>
    <mergeCell ref="A1634:B1634"/>
    <mergeCell ref="A1635:B1635"/>
    <mergeCell ref="A1631:B1631"/>
    <mergeCell ref="A1632:B1632"/>
    <mergeCell ref="A1633:B1633"/>
    <mergeCell ref="C1631:D1631"/>
    <mergeCell ref="C1633:J1633"/>
    <mergeCell ref="C1634:J1634"/>
    <mergeCell ref="C1632:D1632"/>
    <mergeCell ref="E1632:J1632"/>
    <mergeCell ref="A1636:B1636"/>
    <mergeCell ref="A1637:B1637"/>
    <mergeCell ref="A1638:B1638"/>
    <mergeCell ref="A1639:B1639"/>
    <mergeCell ref="C1637:D1637"/>
    <mergeCell ref="E1637:J1637"/>
    <mergeCell ref="C1639:D1639"/>
    <mergeCell ref="E1639:J1639"/>
    <mergeCell ref="E1636:J1636"/>
    <mergeCell ref="A1647:B1647"/>
    <mergeCell ref="A1642:B1642"/>
    <mergeCell ref="A1643:B1643"/>
    <mergeCell ref="A1640:B1640"/>
    <mergeCell ref="A1641:B1641"/>
    <mergeCell ref="A1651:B1651"/>
    <mergeCell ref="A1646:B1646"/>
    <mergeCell ref="A1645:B1645"/>
    <mergeCell ref="A1652:B1652"/>
    <mergeCell ref="A1648:B1648"/>
    <mergeCell ref="A1649:B1649"/>
    <mergeCell ref="A1650:B1650"/>
    <mergeCell ref="C1649:J1649"/>
    <mergeCell ref="C1651:D1651"/>
    <mergeCell ref="E1651:J1651"/>
    <mergeCell ref="A1655:B1655"/>
    <mergeCell ref="A1656:B1656"/>
    <mergeCell ref="A1657:B1657"/>
    <mergeCell ref="A1653:B1653"/>
    <mergeCell ref="A1654:B1654"/>
    <mergeCell ref="C1655:D1655"/>
    <mergeCell ref="A1658:B1658"/>
    <mergeCell ref="A1659:B1659"/>
    <mergeCell ref="A1660:B1660"/>
    <mergeCell ref="A1661:B1661"/>
    <mergeCell ref="C1659:D1659"/>
    <mergeCell ref="E1659:J1659"/>
    <mergeCell ref="C1661:D1661"/>
    <mergeCell ref="E1661:J1661"/>
    <mergeCell ref="C1658:J1658"/>
    <mergeCell ref="A1670:B1670"/>
    <mergeCell ref="A1665:B1665"/>
    <mergeCell ref="A1666:B1666"/>
    <mergeCell ref="A1662:B1662"/>
    <mergeCell ref="A1663:B1663"/>
    <mergeCell ref="A1664:B1664"/>
    <mergeCell ref="A1667:B1667"/>
    <mergeCell ref="A1674:B1674"/>
    <mergeCell ref="A1675:B1675"/>
    <mergeCell ref="A1668:B1668"/>
    <mergeCell ref="C1667:D1667"/>
    <mergeCell ref="E1667:J1667"/>
    <mergeCell ref="A1671:B1671"/>
    <mergeCell ref="A1672:B1672"/>
    <mergeCell ref="A1673:B1673"/>
    <mergeCell ref="C1671:D1671"/>
    <mergeCell ref="A1669:B1669"/>
    <mergeCell ref="A1686:B1686"/>
    <mergeCell ref="C1683:D1683"/>
    <mergeCell ref="E1683:J1683"/>
    <mergeCell ref="C1685:D1685"/>
    <mergeCell ref="E1685:J1685"/>
    <mergeCell ref="A1676:B1676"/>
    <mergeCell ref="A1677:B1677"/>
    <mergeCell ref="A1678:B1678"/>
    <mergeCell ref="C1677:D1677"/>
    <mergeCell ref="E1679:J1679"/>
    <mergeCell ref="A1691:B1691"/>
    <mergeCell ref="A1692:B1692"/>
    <mergeCell ref="A1693:B1693"/>
    <mergeCell ref="A1687:B1687"/>
    <mergeCell ref="A1688:B1688"/>
    <mergeCell ref="A1689:B1689"/>
    <mergeCell ref="A1698:B1698"/>
    <mergeCell ref="A1699:B1699"/>
    <mergeCell ref="A1700:B1700"/>
    <mergeCell ref="A1694:B1694"/>
    <mergeCell ref="A1695:B1695"/>
    <mergeCell ref="A1696:B1696"/>
    <mergeCell ref="A1697:B1697"/>
    <mergeCell ref="A1704:B1704"/>
    <mergeCell ref="A1705:B1705"/>
    <mergeCell ref="A1701:B1701"/>
    <mergeCell ref="A1702:B1702"/>
    <mergeCell ref="A1703:B1703"/>
    <mergeCell ref="C1701:D1701"/>
    <mergeCell ref="A1709:B1709"/>
    <mergeCell ref="A1710:B1710"/>
    <mergeCell ref="A1711:B1711"/>
    <mergeCell ref="A1706:B1706"/>
    <mergeCell ref="A1707:B1707"/>
    <mergeCell ref="A1708:B1708"/>
    <mergeCell ref="A1717:B1717"/>
    <mergeCell ref="A1712:B1712"/>
    <mergeCell ref="A1713:B1713"/>
    <mergeCell ref="C1713:D1713"/>
    <mergeCell ref="E1713:J1713"/>
    <mergeCell ref="C1717:D1717"/>
    <mergeCell ref="E1717:J1717"/>
    <mergeCell ref="A1715:B1715"/>
    <mergeCell ref="A1716:B1716"/>
    <mergeCell ref="A1718:B1718"/>
    <mergeCell ref="A1719:B1719"/>
    <mergeCell ref="C1719:D1719"/>
    <mergeCell ref="E1719:J1719"/>
    <mergeCell ref="C1721:D1721"/>
    <mergeCell ref="E1721:J1721"/>
    <mergeCell ref="A1726:B1726"/>
    <mergeCell ref="A1727:B1727"/>
    <mergeCell ref="E1727:J1727"/>
    <mergeCell ref="C1728:D1728"/>
    <mergeCell ref="A1720:B1720"/>
    <mergeCell ref="A1721:B1721"/>
    <mergeCell ref="C1723:D1723"/>
    <mergeCell ref="E1723:J1723"/>
    <mergeCell ref="C1727:D1727"/>
    <mergeCell ref="E1728:J1728"/>
    <mergeCell ref="A1728:B1728"/>
    <mergeCell ref="A1729:B1729"/>
    <mergeCell ref="C1729:D1729"/>
    <mergeCell ref="E1729:J1729"/>
    <mergeCell ref="C1731:J1731"/>
    <mergeCell ref="A1734:B1734"/>
    <mergeCell ref="C1730:J1730"/>
    <mergeCell ref="C1732:D1732"/>
    <mergeCell ref="E1732:J1732"/>
    <mergeCell ref="C1734:J1734"/>
    <mergeCell ref="A1741:B1741"/>
    <mergeCell ref="A1742:B1742"/>
    <mergeCell ref="A1737:B1737"/>
    <mergeCell ref="A1738:B1738"/>
    <mergeCell ref="A1732:B1732"/>
    <mergeCell ref="A1733:B1733"/>
    <mergeCell ref="A1739:B1739"/>
    <mergeCell ref="A1740:B1740"/>
    <mergeCell ref="A1735:B1735"/>
    <mergeCell ref="A1736:B1736"/>
    <mergeCell ref="A1750:B1750"/>
    <mergeCell ref="A1751:B1751"/>
    <mergeCell ref="A1749:B1749"/>
    <mergeCell ref="A1748:B1748"/>
    <mergeCell ref="C1748:D1748"/>
    <mergeCell ref="E1748:J1748"/>
    <mergeCell ref="C1750:J1750"/>
    <mergeCell ref="A1755:B1755"/>
    <mergeCell ref="A1756:B1756"/>
    <mergeCell ref="A1752:B1752"/>
    <mergeCell ref="A1753:B1753"/>
    <mergeCell ref="A1754:B1754"/>
    <mergeCell ref="C1752:D1752"/>
    <mergeCell ref="C1754:D1754"/>
    <mergeCell ref="A1762:B1762"/>
    <mergeCell ref="A1761:B1761"/>
    <mergeCell ref="C1761:D1761"/>
    <mergeCell ref="E1761:J1761"/>
    <mergeCell ref="A1763:B1763"/>
    <mergeCell ref="C1763:D1763"/>
    <mergeCell ref="C1762:D1762"/>
    <mergeCell ref="E1762:J1762"/>
    <mergeCell ref="A1771:B1771"/>
    <mergeCell ref="A1772:B1772"/>
    <mergeCell ref="A1769:B1769"/>
    <mergeCell ref="A1770:B1770"/>
    <mergeCell ref="C1769:D1769"/>
    <mergeCell ref="E1769:J1769"/>
    <mergeCell ref="A1778:B1778"/>
    <mergeCell ref="A1779:B1779"/>
    <mergeCell ref="A1774:B1774"/>
    <mergeCell ref="A1775:B1775"/>
    <mergeCell ref="A1777:B1777"/>
    <mergeCell ref="C1779:D1779"/>
    <mergeCell ref="C1774:D1774"/>
    <mergeCell ref="A1782:B1782"/>
    <mergeCell ref="A1783:B1783"/>
    <mergeCell ref="A1780:B1780"/>
    <mergeCell ref="A1781:B1781"/>
    <mergeCell ref="C1783:D1783"/>
    <mergeCell ref="E1783:J1783"/>
    <mergeCell ref="E1781:J1781"/>
    <mergeCell ref="C1782:D1782"/>
    <mergeCell ref="C1781:D1781"/>
    <mergeCell ref="E1782:J1782"/>
    <mergeCell ref="C1799:D1799"/>
    <mergeCell ref="A1794:B1794"/>
    <mergeCell ref="A1795:B1795"/>
    <mergeCell ref="A1796:B1796"/>
    <mergeCell ref="A1797:B1797"/>
    <mergeCell ref="A1784:B1784"/>
    <mergeCell ref="A1785:B1785"/>
    <mergeCell ref="A1786:B1786"/>
    <mergeCell ref="A1787:B1787"/>
    <mergeCell ref="C1787:D1787"/>
    <mergeCell ref="A1798:B1798"/>
    <mergeCell ref="A1799:B1799"/>
    <mergeCell ref="A1793:B1793"/>
    <mergeCell ref="A1790:B1790"/>
    <mergeCell ref="A1791:B1791"/>
    <mergeCell ref="A1788:B1788"/>
    <mergeCell ref="A1789:B1789"/>
    <mergeCell ref="A1792:B1792"/>
    <mergeCell ref="A1804:B1804"/>
    <mergeCell ref="A1805:B1805"/>
    <mergeCell ref="A1800:B1800"/>
    <mergeCell ref="A1801:B1801"/>
    <mergeCell ref="A1802:B1802"/>
    <mergeCell ref="A1803:B1803"/>
    <mergeCell ref="C1800:D1800"/>
    <mergeCell ref="C1807:D1807"/>
    <mergeCell ref="C1808:D1808"/>
    <mergeCell ref="A1813:B1813"/>
    <mergeCell ref="A1814:B1814"/>
    <mergeCell ref="C1813:D1813"/>
    <mergeCell ref="C1805:D1805"/>
    <mergeCell ref="C1801:J1801"/>
    <mergeCell ref="C1802:J1802"/>
    <mergeCell ref="A1809:B1809"/>
    <mergeCell ref="C1815:D1815"/>
    <mergeCell ref="E1815:J1815"/>
    <mergeCell ref="A1817:B1817"/>
    <mergeCell ref="A1818:B1818"/>
    <mergeCell ref="C1819:D1819"/>
    <mergeCell ref="E1819:J1819"/>
    <mergeCell ref="C1817:J1817"/>
    <mergeCell ref="A1815:B1815"/>
    <mergeCell ref="A1816:B1816"/>
    <mergeCell ref="C1816:J1816"/>
    <mergeCell ref="A1822:B1822"/>
    <mergeCell ref="C1821:D1821"/>
    <mergeCell ref="E1821:J1821"/>
    <mergeCell ref="C1823:D1823"/>
    <mergeCell ref="E1823:J1823"/>
    <mergeCell ref="A1819:B1819"/>
    <mergeCell ref="A1820:B1820"/>
    <mergeCell ref="A1823:B1823"/>
    <mergeCell ref="A1829:B1829"/>
    <mergeCell ref="A1825:B1825"/>
    <mergeCell ref="A1826:B1826"/>
    <mergeCell ref="C1825:D1825"/>
    <mergeCell ref="E1825:J1825"/>
    <mergeCell ref="A1827:B1827"/>
    <mergeCell ref="C1829:D1829"/>
    <mergeCell ref="E1829:J1829"/>
    <mergeCell ref="C1827:D1827"/>
    <mergeCell ref="E1827:J1827"/>
    <mergeCell ref="A1830:B1830"/>
    <mergeCell ref="A1831:B1831"/>
    <mergeCell ref="C1831:D1831"/>
    <mergeCell ref="E1831:J1831"/>
    <mergeCell ref="C1833:D1833"/>
    <mergeCell ref="E1833:J1833"/>
    <mergeCell ref="A1840:B1840"/>
    <mergeCell ref="A1836:B1836"/>
    <mergeCell ref="A1834:B1834"/>
    <mergeCell ref="A1835:B1835"/>
    <mergeCell ref="C1835:D1835"/>
    <mergeCell ref="A1832:B1832"/>
    <mergeCell ref="A1833:B1833"/>
    <mergeCell ref="A1837:B1837"/>
    <mergeCell ref="C1837:D1837"/>
    <mergeCell ref="C1839:D1839"/>
    <mergeCell ref="A1841:B1841"/>
    <mergeCell ref="A1842:B1842"/>
    <mergeCell ref="C1843:D1843"/>
    <mergeCell ref="E1843:J1843"/>
    <mergeCell ref="C1841:D1841"/>
    <mergeCell ref="E1841:J1841"/>
    <mergeCell ref="A1848:B1848"/>
    <mergeCell ref="C1845:D1845"/>
    <mergeCell ref="E1845:J1845"/>
    <mergeCell ref="C1847:D1847"/>
    <mergeCell ref="E1847:J1847"/>
    <mergeCell ref="A1843:B1843"/>
    <mergeCell ref="A1844:B1844"/>
    <mergeCell ref="A1853:B1853"/>
    <mergeCell ref="A1854:B1854"/>
    <mergeCell ref="A1849:B1849"/>
    <mergeCell ref="A1850:B1850"/>
    <mergeCell ref="A1851:B1851"/>
    <mergeCell ref="A1852:B1852"/>
    <mergeCell ref="A1857:B1857"/>
    <mergeCell ref="A1858:B1858"/>
    <mergeCell ref="A1855:B1855"/>
    <mergeCell ref="A1856:B1856"/>
    <mergeCell ref="C1855:D1855"/>
    <mergeCell ref="E1855:J1855"/>
    <mergeCell ref="A1861:B1861"/>
    <mergeCell ref="A1862:B1862"/>
    <mergeCell ref="A1859:B1859"/>
    <mergeCell ref="A1860:B1860"/>
    <mergeCell ref="C1861:D1861"/>
    <mergeCell ref="E1861:J1861"/>
    <mergeCell ref="C1860:J1860"/>
    <mergeCell ref="A1865:B1865"/>
    <mergeCell ref="A1866:B1866"/>
    <mergeCell ref="A1863:B1863"/>
    <mergeCell ref="A1864:B1864"/>
    <mergeCell ref="C1863:D1863"/>
    <mergeCell ref="E1863:J1863"/>
    <mergeCell ref="C1865:D1865"/>
    <mergeCell ref="E1865:J1865"/>
    <mergeCell ref="E1866:J1866"/>
    <mergeCell ref="C1866:D1866"/>
    <mergeCell ref="A1869:B1869"/>
    <mergeCell ref="A1870:B1870"/>
    <mergeCell ref="A1871:B1871"/>
    <mergeCell ref="A1867:B1867"/>
    <mergeCell ref="A1868:B1868"/>
    <mergeCell ref="C1869:D1869"/>
    <mergeCell ref="C1870:J1870"/>
    <mergeCell ref="E1869:J1869"/>
    <mergeCell ref="A1874:B1874"/>
    <mergeCell ref="A1875:B1875"/>
    <mergeCell ref="A1872:B1872"/>
    <mergeCell ref="A1873:B1873"/>
    <mergeCell ref="C1873:D1873"/>
    <mergeCell ref="E1873:J1873"/>
    <mergeCell ref="C1875:D1875"/>
    <mergeCell ref="E1875:J1875"/>
    <mergeCell ref="A1880:B1880"/>
    <mergeCell ref="A1881:B1881"/>
    <mergeCell ref="A1882:B1882"/>
    <mergeCell ref="A1876:B1876"/>
    <mergeCell ref="A1877:B1877"/>
    <mergeCell ref="C1877:D1877"/>
    <mergeCell ref="C1881:D1881"/>
    <mergeCell ref="A1879:B1879"/>
    <mergeCell ref="A1893:B1893"/>
    <mergeCell ref="C1893:D1893"/>
    <mergeCell ref="E1893:J1893"/>
    <mergeCell ref="A1887:B1887"/>
    <mergeCell ref="A1888:B1888"/>
    <mergeCell ref="A1889:B1889"/>
    <mergeCell ref="C1889:D1889"/>
    <mergeCell ref="E1889:J1889"/>
    <mergeCell ref="C1892:D1892"/>
    <mergeCell ref="A1890:B1890"/>
    <mergeCell ref="A1898:B1898"/>
    <mergeCell ref="A1899:B1899"/>
    <mergeCell ref="A1896:B1896"/>
    <mergeCell ref="A1897:B1897"/>
    <mergeCell ref="C1897:D1897"/>
    <mergeCell ref="E1897:J1897"/>
    <mergeCell ref="C1896:D1896"/>
    <mergeCell ref="E1896:J1896"/>
    <mergeCell ref="A1904:B1904"/>
    <mergeCell ref="A1905:B1905"/>
    <mergeCell ref="A1900:B1900"/>
    <mergeCell ref="A1901:B1901"/>
    <mergeCell ref="A1902:B1902"/>
    <mergeCell ref="A1903:B1903"/>
    <mergeCell ref="A1910:B1910"/>
    <mergeCell ref="A1911:B1911"/>
    <mergeCell ref="A1906:B1906"/>
    <mergeCell ref="A1909:B1909"/>
    <mergeCell ref="A1907:B1907"/>
    <mergeCell ref="C1907:D1907"/>
    <mergeCell ref="C1911:D1911"/>
    <mergeCell ref="C1909:D1909"/>
    <mergeCell ref="A1914:B1914"/>
    <mergeCell ref="A1915:B1915"/>
    <mergeCell ref="A1912:B1912"/>
    <mergeCell ref="A1913:B1913"/>
    <mergeCell ref="C1913:D1913"/>
    <mergeCell ref="E1913:J1913"/>
    <mergeCell ref="C1915:D1915"/>
    <mergeCell ref="E1915:J1915"/>
    <mergeCell ref="A1918:B1918"/>
    <mergeCell ref="A1919:B1919"/>
    <mergeCell ref="A1920:B1920"/>
    <mergeCell ref="A1916:B1916"/>
    <mergeCell ref="A1917:B1917"/>
    <mergeCell ref="C1917:D1917"/>
    <mergeCell ref="C1919:D1919"/>
    <mergeCell ref="A1924:B1924"/>
    <mergeCell ref="A1925:B1925"/>
    <mergeCell ref="A1921:B1921"/>
    <mergeCell ref="A1922:B1922"/>
    <mergeCell ref="A1923:B1923"/>
    <mergeCell ref="C1921:D1921"/>
    <mergeCell ref="C1925:D1925"/>
    <mergeCell ref="C1923:D1923"/>
    <mergeCell ref="A1929:B1929"/>
    <mergeCell ref="A1930:B1930"/>
    <mergeCell ref="A1931:B1931"/>
    <mergeCell ref="A1926:B1926"/>
    <mergeCell ref="A1927:B1927"/>
    <mergeCell ref="A1928:B1928"/>
    <mergeCell ref="A1935:B1935"/>
    <mergeCell ref="A1936:B1936"/>
    <mergeCell ref="A1932:B1932"/>
    <mergeCell ref="A1933:B1933"/>
    <mergeCell ref="A1934:B1934"/>
    <mergeCell ref="C1933:D1933"/>
    <mergeCell ref="C1935:D1935"/>
    <mergeCell ref="A1939:B1939"/>
    <mergeCell ref="A1940:B1940"/>
    <mergeCell ref="A1937:B1937"/>
    <mergeCell ref="A1938:B1938"/>
    <mergeCell ref="C1937:D1937"/>
    <mergeCell ref="E1937:J1937"/>
    <mergeCell ref="E1939:J1939"/>
    <mergeCell ref="A1943:B1943"/>
    <mergeCell ref="A1944:B1944"/>
    <mergeCell ref="A1941:B1941"/>
    <mergeCell ref="A1942:B1942"/>
    <mergeCell ref="C1941:D1941"/>
    <mergeCell ref="E1941:J1941"/>
    <mergeCell ref="E1943:J1943"/>
    <mergeCell ref="C1944:D1944"/>
    <mergeCell ref="E1944:J1944"/>
    <mergeCell ref="C1943:D1943"/>
    <mergeCell ref="A1949:B1949"/>
    <mergeCell ref="A1950:B1950"/>
    <mergeCell ref="A1948:B1948"/>
    <mergeCell ref="A1945:B1945"/>
    <mergeCell ref="C1945:D1945"/>
    <mergeCell ref="E1945:J1945"/>
    <mergeCell ref="C1949:D1949"/>
    <mergeCell ref="E1949:J1949"/>
    <mergeCell ref="A1947:B1947"/>
    <mergeCell ref="C1947:D1947"/>
    <mergeCell ref="A1954:B1954"/>
    <mergeCell ref="A1955:B1955"/>
    <mergeCell ref="A1951:B1951"/>
    <mergeCell ref="A1952:B1952"/>
    <mergeCell ref="A1953:B1953"/>
    <mergeCell ref="C1953:D1953"/>
    <mergeCell ref="C1955:D1955"/>
    <mergeCell ref="A1956:B1956"/>
    <mergeCell ref="A1957:B1957"/>
    <mergeCell ref="A1958:B1958"/>
    <mergeCell ref="A1959:B1959"/>
    <mergeCell ref="C1957:D1957"/>
    <mergeCell ref="E1957:J1957"/>
    <mergeCell ref="C1959:D1959"/>
    <mergeCell ref="E1959:J1959"/>
    <mergeCell ref="A1962:B1962"/>
    <mergeCell ref="A1963:B1963"/>
    <mergeCell ref="A1960:B1960"/>
    <mergeCell ref="A1961:B1961"/>
    <mergeCell ref="C1961:D1961"/>
    <mergeCell ref="E1961:J1961"/>
    <mergeCell ref="A1966:B1966"/>
    <mergeCell ref="A1967:B1967"/>
    <mergeCell ref="A1964:B1964"/>
    <mergeCell ref="A1965:B1965"/>
    <mergeCell ref="C1965:D1965"/>
    <mergeCell ref="E1965:J1965"/>
    <mergeCell ref="E1967:J1967"/>
    <mergeCell ref="A1970:B1970"/>
    <mergeCell ref="A1971:B1971"/>
    <mergeCell ref="A1968:B1968"/>
    <mergeCell ref="A1969:B1969"/>
    <mergeCell ref="C1969:J1969"/>
    <mergeCell ref="C1971:D1971"/>
    <mergeCell ref="E1971:J1971"/>
    <mergeCell ref="A1976:B1976"/>
    <mergeCell ref="A1977:B1977"/>
    <mergeCell ref="A1972:B1972"/>
    <mergeCell ref="A1973:B1973"/>
    <mergeCell ref="C1973:D1973"/>
    <mergeCell ref="E1973:J1973"/>
    <mergeCell ref="A1975:B1975"/>
    <mergeCell ref="C1977:J1977"/>
    <mergeCell ref="A1980:B1980"/>
    <mergeCell ref="A1981:B1981"/>
    <mergeCell ref="A1978:B1978"/>
    <mergeCell ref="A1979:B1979"/>
    <mergeCell ref="C1979:D1979"/>
    <mergeCell ref="E1979:J1979"/>
    <mergeCell ref="C1981:D1981"/>
    <mergeCell ref="E1981:J1981"/>
    <mergeCell ref="C1978:J1978"/>
    <mergeCell ref="A1993:B1993"/>
    <mergeCell ref="A1984:B1984"/>
    <mergeCell ref="A1985:B1985"/>
    <mergeCell ref="A1986:B1986"/>
    <mergeCell ref="A1987:B1987"/>
    <mergeCell ref="A1982:B1982"/>
    <mergeCell ref="A1983:B1983"/>
    <mergeCell ref="A1999:B1999"/>
    <mergeCell ref="A2000:B2000"/>
    <mergeCell ref="A2001:B2001"/>
    <mergeCell ref="C1999:D1999"/>
    <mergeCell ref="A1990:B1990"/>
    <mergeCell ref="A1988:B1988"/>
    <mergeCell ref="A1989:B1989"/>
    <mergeCell ref="A1991:B1991"/>
    <mergeCell ref="A1997:B1997"/>
    <mergeCell ref="A1998:B1998"/>
    <mergeCell ref="A2003:B2003"/>
    <mergeCell ref="C2003:J2003"/>
    <mergeCell ref="A2005:B2005"/>
    <mergeCell ref="A2006:B2006"/>
    <mergeCell ref="C2005:D2005"/>
    <mergeCell ref="E2005:J2005"/>
    <mergeCell ref="A2004:B2004"/>
    <mergeCell ref="A2009:B2009"/>
    <mergeCell ref="A2010:B2010"/>
    <mergeCell ref="A2011:B2011"/>
    <mergeCell ref="C2009:D2009"/>
    <mergeCell ref="A2007:B2007"/>
    <mergeCell ref="A2008:B2008"/>
    <mergeCell ref="C2011:D2011"/>
    <mergeCell ref="A2017:B2017"/>
    <mergeCell ref="A2014:B2014"/>
    <mergeCell ref="A2015:B2015"/>
    <mergeCell ref="C2015:D2015"/>
    <mergeCell ref="C2019:J2019"/>
    <mergeCell ref="A2012:B2012"/>
    <mergeCell ref="A2013:B2013"/>
    <mergeCell ref="C2013:D2013"/>
    <mergeCell ref="E2013:J2013"/>
    <mergeCell ref="E2015:J2015"/>
    <mergeCell ref="A2020:B2020"/>
    <mergeCell ref="A2021:B2021"/>
    <mergeCell ref="C2021:D2021"/>
    <mergeCell ref="A2018:B2018"/>
    <mergeCell ref="A2019:B2019"/>
    <mergeCell ref="C2022:J2022"/>
    <mergeCell ref="A2032:B2032"/>
    <mergeCell ref="A2027:B2027"/>
    <mergeCell ref="A2028:B2028"/>
    <mergeCell ref="A2029:B2029"/>
    <mergeCell ref="C2028:D2028"/>
    <mergeCell ref="A2026:B2026"/>
    <mergeCell ref="C2027:J2027"/>
    <mergeCell ref="A2030:B2030"/>
    <mergeCell ref="C2030:D2030"/>
    <mergeCell ref="E2030:J2030"/>
    <mergeCell ref="E2028:J2028"/>
    <mergeCell ref="A2036:B2036"/>
    <mergeCell ref="A2037:B2037"/>
    <mergeCell ref="A2038:B2038"/>
    <mergeCell ref="A2033:B2033"/>
    <mergeCell ref="C2033:D2033"/>
    <mergeCell ref="E2033:J2033"/>
    <mergeCell ref="A2035:B2035"/>
    <mergeCell ref="C2037:D2037"/>
    <mergeCell ref="A2031:B2031"/>
    <mergeCell ref="A2040:B2040"/>
    <mergeCell ref="A2041:B2041"/>
    <mergeCell ref="A2043:B2043"/>
    <mergeCell ref="C2043:D2043"/>
    <mergeCell ref="A2044:B2044"/>
    <mergeCell ref="C2045:D2045"/>
    <mergeCell ref="A2050:B2050"/>
    <mergeCell ref="A2051:B2051"/>
    <mergeCell ref="A2052:B2052"/>
    <mergeCell ref="A2046:B2046"/>
    <mergeCell ref="A2047:B2047"/>
    <mergeCell ref="A2048:B2048"/>
    <mergeCell ref="A2049:B2049"/>
    <mergeCell ref="A2053:B2053"/>
    <mergeCell ref="A2054:B2054"/>
    <mergeCell ref="A2055:B2055"/>
    <mergeCell ref="A2056:B2056"/>
    <mergeCell ref="C2053:D2053"/>
    <mergeCell ref="E2053:J2053"/>
    <mergeCell ref="C2055:D2055"/>
    <mergeCell ref="E2055:J2055"/>
    <mergeCell ref="A2059:B2059"/>
    <mergeCell ref="A2060:B2060"/>
    <mergeCell ref="A2061:B2061"/>
    <mergeCell ref="A2057:B2057"/>
    <mergeCell ref="A2058:B2058"/>
    <mergeCell ref="C2059:D2059"/>
    <mergeCell ref="C2061:D2061"/>
    <mergeCell ref="C2057:D2057"/>
    <mergeCell ref="A2065:B2065"/>
    <mergeCell ref="A2066:B2066"/>
    <mergeCell ref="A2062:B2062"/>
    <mergeCell ref="A2063:B2063"/>
    <mergeCell ref="A2064:B2064"/>
    <mergeCell ref="C2063:D2063"/>
    <mergeCell ref="C2064:J2064"/>
    <mergeCell ref="E2063:J2063"/>
    <mergeCell ref="A2072:B2072"/>
    <mergeCell ref="A2073:B2073"/>
    <mergeCell ref="A2069:B2069"/>
    <mergeCell ref="A2067:B2067"/>
    <mergeCell ref="A2068:B2068"/>
    <mergeCell ref="A2071:B2071"/>
    <mergeCell ref="A2070:B2070"/>
    <mergeCell ref="A2077:B2077"/>
    <mergeCell ref="A2074:B2074"/>
    <mergeCell ref="A2075:B2075"/>
    <mergeCell ref="C2074:D2074"/>
    <mergeCell ref="E2074:J2074"/>
    <mergeCell ref="C2075:D2075"/>
    <mergeCell ref="E2075:J2075"/>
    <mergeCell ref="A2076:B2076"/>
    <mergeCell ref="A2080:B2080"/>
    <mergeCell ref="A2081:B2081"/>
    <mergeCell ref="A2078:B2078"/>
    <mergeCell ref="A2079:B2079"/>
    <mergeCell ref="C2078:D2078"/>
    <mergeCell ref="E2078:J2078"/>
    <mergeCell ref="C2079:D2079"/>
    <mergeCell ref="E2079:J2079"/>
    <mergeCell ref="C2081:J2081"/>
    <mergeCell ref="A2084:B2084"/>
    <mergeCell ref="A2085:B2085"/>
    <mergeCell ref="A2082:B2082"/>
    <mergeCell ref="A2083:B2083"/>
    <mergeCell ref="C2082:D2082"/>
    <mergeCell ref="E2082:J2082"/>
    <mergeCell ref="C2084:D2084"/>
    <mergeCell ref="E2084:J2084"/>
    <mergeCell ref="A2092:B2092"/>
    <mergeCell ref="A2093:B2093"/>
    <mergeCell ref="A2090:B2090"/>
    <mergeCell ref="A2091:B2091"/>
    <mergeCell ref="C2090:D2090"/>
    <mergeCell ref="E2090:J2090"/>
    <mergeCell ref="C2092:D2092"/>
    <mergeCell ref="E2092:J2092"/>
    <mergeCell ref="C2093:D2093"/>
    <mergeCell ref="E2093:J2093"/>
    <mergeCell ref="A2097:B2097"/>
    <mergeCell ref="A2094:B2094"/>
    <mergeCell ref="A2095:B2095"/>
    <mergeCell ref="A2096:B2096"/>
    <mergeCell ref="C2094:D2094"/>
    <mergeCell ref="E2094:J2094"/>
    <mergeCell ref="C2096:J2096"/>
    <mergeCell ref="C2097:J2097"/>
    <mergeCell ref="A2104:B2104"/>
    <mergeCell ref="A2100:B2100"/>
    <mergeCell ref="A2101:B2101"/>
    <mergeCell ref="A2102:B2102"/>
    <mergeCell ref="C2104:D2104"/>
    <mergeCell ref="E2104:J2104"/>
    <mergeCell ref="C2102:D2102"/>
    <mergeCell ref="E2102:J2102"/>
    <mergeCell ref="A2103:B2103"/>
    <mergeCell ref="A2105:B2105"/>
    <mergeCell ref="A2106:B2106"/>
    <mergeCell ref="A2107:B2107"/>
    <mergeCell ref="A2108:B2108"/>
    <mergeCell ref="C2106:D2106"/>
    <mergeCell ref="E2106:J2106"/>
    <mergeCell ref="A2111:B2111"/>
    <mergeCell ref="A2112:B2112"/>
    <mergeCell ref="A2109:B2109"/>
    <mergeCell ref="A2110:B2110"/>
    <mergeCell ref="C2110:D2110"/>
    <mergeCell ref="E2110:J2110"/>
    <mergeCell ref="C2112:D2112"/>
    <mergeCell ref="E2112:J2112"/>
    <mergeCell ref="A2115:B2115"/>
    <mergeCell ref="A2116:B2116"/>
    <mergeCell ref="A2117:B2117"/>
    <mergeCell ref="A2113:B2113"/>
    <mergeCell ref="A2114:B2114"/>
    <mergeCell ref="C2114:J2114"/>
    <mergeCell ref="A2121:B2121"/>
    <mergeCell ref="A2122:B2122"/>
    <mergeCell ref="A2118:B2118"/>
    <mergeCell ref="A2119:B2119"/>
    <mergeCell ref="A2120:B2120"/>
    <mergeCell ref="C2118:D2118"/>
    <mergeCell ref="C2120:D2120"/>
    <mergeCell ref="A2126:B2126"/>
    <mergeCell ref="A2127:B2127"/>
    <mergeCell ref="A2128:B2128"/>
    <mergeCell ref="A2123:B2123"/>
    <mergeCell ref="A2124:B2124"/>
    <mergeCell ref="C2128:D2128"/>
    <mergeCell ref="C2124:J2124"/>
    <mergeCell ref="E2126:J2126"/>
    <mergeCell ref="C2127:D2127"/>
    <mergeCell ref="E2127:J2127"/>
    <mergeCell ref="A2131:B2131"/>
    <mergeCell ref="A2132:B2132"/>
    <mergeCell ref="A2129:B2129"/>
    <mergeCell ref="A2130:B2130"/>
    <mergeCell ref="C2130:D2130"/>
    <mergeCell ref="E2130:J2130"/>
    <mergeCell ref="C2132:J2132"/>
    <mergeCell ref="A2135:B2135"/>
    <mergeCell ref="A2136:B2136"/>
    <mergeCell ref="A2137:B2137"/>
    <mergeCell ref="A2133:B2133"/>
    <mergeCell ref="A2134:B2134"/>
    <mergeCell ref="C2134:D2134"/>
    <mergeCell ref="C2133:J2133"/>
    <mergeCell ref="A2140:B2140"/>
    <mergeCell ref="A2141:B2141"/>
    <mergeCell ref="A2138:B2138"/>
    <mergeCell ref="A2139:B2139"/>
    <mergeCell ref="C2138:D2138"/>
    <mergeCell ref="E2138:J2138"/>
    <mergeCell ref="C2140:D2140"/>
    <mergeCell ref="E2140:J2140"/>
    <mergeCell ref="A2146:B2146"/>
    <mergeCell ref="A2147:B2147"/>
    <mergeCell ref="A2142:B2142"/>
    <mergeCell ref="A2143:B2143"/>
    <mergeCell ref="A2144:B2144"/>
    <mergeCell ref="A2145:B2145"/>
    <mergeCell ref="A2152:B2152"/>
    <mergeCell ref="A2153:B2153"/>
    <mergeCell ref="A2154:B2154"/>
    <mergeCell ref="A2148:B2148"/>
    <mergeCell ref="A2151:B2151"/>
    <mergeCell ref="C2148:D2148"/>
    <mergeCell ref="A2150:B2150"/>
    <mergeCell ref="C2150:D2150"/>
    <mergeCell ref="A2157:B2157"/>
    <mergeCell ref="A2158:B2158"/>
    <mergeCell ref="A2155:B2155"/>
    <mergeCell ref="A2156:B2156"/>
    <mergeCell ref="C2156:D2156"/>
    <mergeCell ref="E2156:J2156"/>
    <mergeCell ref="C2158:D2158"/>
    <mergeCell ref="E2158:J2158"/>
    <mergeCell ref="C2155:D2155"/>
    <mergeCell ref="E2155:J2155"/>
    <mergeCell ref="A2161:B2161"/>
    <mergeCell ref="A2162:B2162"/>
    <mergeCell ref="A2159:B2159"/>
    <mergeCell ref="A2160:B2160"/>
    <mergeCell ref="C2160:D2160"/>
    <mergeCell ref="E2160:J2160"/>
    <mergeCell ref="C2162:D2162"/>
    <mergeCell ref="E2162:J2162"/>
    <mergeCell ref="A2165:B2165"/>
    <mergeCell ref="A2166:B2166"/>
    <mergeCell ref="A2167:B2167"/>
    <mergeCell ref="A2163:B2163"/>
    <mergeCell ref="A2164:B2164"/>
    <mergeCell ref="C2164:D2164"/>
    <mergeCell ref="A2172:B2172"/>
    <mergeCell ref="A2173:B2173"/>
    <mergeCell ref="A2168:B2168"/>
    <mergeCell ref="A2171:B2171"/>
    <mergeCell ref="C2168:D2168"/>
    <mergeCell ref="E2168:J2168"/>
    <mergeCell ref="A2170:B2170"/>
    <mergeCell ref="C2172:D2172"/>
    <mergeCell ref="E2172:J2172"/>
    <mergeCell ref="A2176:B2176"/>
    <mergeCell ref="A2177:B2177"/>
    <mergeCell ref="A2174:B2174"/>
    <mergeCell ref="A2175:B2175"/>
    <mergeCell ref="C2176:D2176"/>
    <mergeCell ref="E2176:J2176"/>
    <mergeCell ref="C2174:D2174"/>
    <mergeCell ref="E2174:J2174"/>
    <mergeCell ref="A2178:B2178"/>
    <mergeCell ref="A2179:B2179"/>
    <mergeCell ref="A2180:B2180"/>
    <mergeCell ref="A2181:B2181"/>
    <mergeCell ref="C2178:D2178"/>
    <mergeCell ref="E2178:J2178"/>
    <mergeCell ref="C2180:D2180"/>
    <mergeCell ref="E2180:J2180"/>
    <mergeCell ref="A2184:B2184"/>
    <mergeCell ref="A2185:B2185"/>
    <mergeCell ref="A2182:B2182"/>
    <mergeCell ref="A2183:B2183"/>
    <mergeCell ref="C2182:D2182"/>
    <mergeCell ref="E2182:J2182"/>
    <mergeCell ref="C2183:J2183"/>
    <mergeCell ref="C2184:J2184"/>
    <mergeCell ref="A2188:B2188"/>
    <mergeCell ref="A2189:B2189"/>
    <mergeCell ref="A2190:B2190"/>
    <mergeCell ref="A2186:B2186"/>
    <mergeCell ref="A2187:B2187"/>
    <mergeCell ref="C2186:D2186"/>
    <mergeCell ref="C2188:D2188"/>
    <mergeCell ref="C2190:D2190"/>
    <mergeCell ref="A2193:B2193"/>
    <mergeCell ref="A2194:B2194"/>
    <mergeCell ref="A2195:B2195"/>
    <mergeCell ref="A2191:B2191"/>
    <mergeCell ref="A2192:B2192"/>
    <mergeCell ref="C2192:D2192"/>
    <mergeCell ref="C2194:D2194"/>
    <mergeCell ref="A2198:B2198"/>
    <mergeCell ref="A2199:B2199"/>
    <mergeCell ref="A2196:B2196"/>
    <mergeCell ref="A2197:B2197"/>
    <mergeCell ref="C2198:D2198"/>
    <mergeCell ref="E2198:J2198"/>
    <mergeCell ref="E2196:J2196"/>
    <mergeCell ref="A2203:B2203"/>
    <mergeCell ref="A2204:B2204"/>
    <mergeCell ref="A2200:B2200"/>
    <mergeCell ref="A2201:B2201"/>
    <mergeCell ref="A2202:B2202"/>
    <mergeCell ref="C2200:D2200"/>
    <mergeCell ref="C2202:D2202"/>
    <mergeCell ref="C2204:D2204"/>
    <mergeCell ref="A2207:B2207"/>
    <mergeCell ref="A2208:B2208"/>
    <mergeCell ref="A2205:B2205"/>
    <mergeCell ref="A2206:B2206"/>
    <mergeCell ref="C2206:D2206"/>
    <mergeCell ref="E2206:J2206"/>
    <mergeCell ref="C2208:D2208"/>
    <mergeCell ref="E2208:J2208"/>
    <mergeCell ref="A2213:B2213"/>
    <mergeCell ref="A2214:B2214"/>
    <mergeCell ref="A2212:B2212"/>
    <mergeCell ref="A2209:B2209"/>
    <mergeCell ref="A2210:B2210"/>
    <mergeCell ref="C2210:D2210"/>
    <mergeCell ref="C2212:D2212"/>
    <mergeCell ref="A2217:B2217"/>
    <mergeCell ref="A2218:B2218"/>
    <mergeCell ref="A2215:B2215"/>
    <mergeCell ref="A2216:B2216"/>
    <mergeCell ref="C2216:D2216"/>
    <mergeCell ref="E2216:J2216"/>
    <mergeCell ref="C2218:D2218"/>
    <mergeCell ref="E2218:J2218"/>
    <mergeCell ref="A2221:B2221"/>
    <mergeCell ref="A2222:B2222"/>
    <mergeCell ref="A2219:B2219"/>
    <mergeCell ref="A2220:B2220"/>
    <mergeCell ref="C2220:J2220"/>
    <mergeCell ref="C2222:D2222"/>
    <mergeCell ref="E2222:J2222"/>
    <mergeCell ref="A2225:B2225"/>
    <mergeCell ref="A2226:B2226"/>
    <mergeCell ref="A2223:B2223"/>
    <mergeCell ref="A2224:B2224"/>
    <mergeCell ref="C2224:D2224"/>
    <mergeCell ref="E2224:J2224"/>
    <mergeCell ref="C2226:D2226"/>
    <mergeCell ref="E2226:J2226"/>
    <mergeCell ref="A2229:B2229"/>
    <mergeCell ref="A2230:B2230"/>
    <mergeCell ref="A2227:B2227"/>
    <mergeCell ref="A2228:B2228"/>
    <mergeCell ref="C2228:D2228"/>
    <mergeCell ref="E2228:J2228"/>
    <mergeCell ref="C2230:D2230"/>
    <mergeCell ref="E2230:J2230"/>
    <mergeCell ref="A2233:B2233"/>
    <mergeCell ref="A2234:B2234"/>
    <mergeCell ref="A2231:B2231"/>
    <mergeCell ref="A2232:B2232"/>
    <mergeCell ref="C2234:D2234"/>
    <mergeCell ref="E2234:J2234"/>
    <mergeCell ref="E2232:J2232"/>
    <mergeCell ref="C2233:D2233"/>
    <mergeCell ref="E2233:J2233"/>
    <mergeCell ref="C2232:D2232"/>
    <mergeCell ref="A2235:B2235"/>
    <mergeCell ref="A2236:B2236"/>
    <mergeCell ref="C2236:J2236"/>
    <mergeCell ref="C2238:D2238"/>
    <mergeCell ref="E2238:J2238"/>
    <mergeCell ref="C2235:J2235"/>
    <mergeCell ref="E2237:J2237"/>
    <mergeCell ref="C2237:D2237"/>
    <mergeCell ref="A2243:B2243"/>
    <mergeCell ref="A2239:B2239"/>
    <mergeCell ref="A2240:B2240"/>
    <mergeCell ref="C2242:D2242"/>
    <mergeCell ref="A2237:B2237"/>
    <mergeCell ref="A2238:B2238"/>
    <mergeCell ref="E2242:J2242"/>
    <mergeCell ref="C2240:D2240"/>
    <mergeCell ref="E2240:J2240"/>
    <mergeCell ref="A2248:B2248"/>
    <mergeCell ref="A2249:B2249"/>
    <mergeCell ref="A2247:B2247"/>
    <mergeCell ref="A2244:B2244"/>
    <mergeCell ref="A2246:B2246"/>
    <mergeCell ref="A2241:B2241"/>
    <mergeCell ref="A2242:B2242"/>
    <mergeCell ref="A2252:B2252"/>
    <mergeCell ref="A2253:B2253"/>
    <mergeCell ref="A2250:B2250"/>
    <mergeCell ref="A2251:B2251"/>
    <mergeCell ref="C2250:D2250"/>
    <mergeCell ref="E2250:J2250"/>
    <mergeCell ref="C2252:D2252"/>
    <mergeCell ref="E2252:J2252"/>
    <mergeCell ref="A2257:B2257"/>
    <mergeCell ref="A2258:B2258"/>
    <mergeCell ref="A2254:B2254"/>
    <mergeCell ref="C2254:D2254"/>
    <mergeCell ref="E2254:J2254"/>
    <mergeCell ref="A2256:B2256"/>
    <mergeCell ref="C2258:D2258"/>
    <mergeCell ref="E2258:J2258"/>
    <mergeCell ref="A2259:B2259"/>
    <mergeCell ref="A2260:B2260"/>
    <mergeCell ref="C2262:D2262"/>
    <mergeCell ref="E2262:J2262"/>
    <mergeCell ref="C2261:J2261"/>
    <mergeCell ref="A2268:B2268"/>
    <mergeCell ref="C2267:D2267"/>
    <mergeCell ref="E2267:J2267"/>
    <mergeCell ref="C2268:D2268"/>
    <mergeCell ref="E2268:J2268"/>
    <mergeCell ref="A2261:B2261"/>
    <mergeCell ref="A2262:B2262"/>
    <mergeCell ref="C2264:D2264"/>
    <mergeCell ref="E2264:J2264"/>
    <mergeCell ref="A2266:B2266"/>
    <mergeCell ref="A2263:B2263"/>
    <mergeCell ref="A2264:B2264"/>
    <mergeCell ref="A2279:B2279"/>
    <mergeCell ref="A2275:B2275"/>
    <mergeCell ref="C2275:D2275"/>
    <mergeCell ref="E2275:J2275"/>
    <mergeCell ref="A2277:B2277"/>
    <mergeCell ref="A2282:B2282"/>
    <mergeCell ref="C2279:D2279"/>
    <mergeCell ref="E2279:J2279"/>
    <mergeCell ref="A2278:B2278"/>
    <mergeCell ref="C2277:J2277"/>
    <mergeCell ref="A2280:B2280"/>
    <mergeCell ref="A2281:B2281"/>
    <mergeCell ref="A2289:B2289"/>
    <mergeCell ref="C2287:D2287"/>
    <mergeCell ref="C2283:D2283"/>
    <mergeCell ref="C2288:J2288"/>
    <mergeCell ref="A2285:B2285"/>
    <mergeCell ref="A2286:B2286"/>
    <mergeCell ref="A2287:B2287"/>
    <mergeCell ref="A2288:B2288"/>
    <mergeCell ref="A2293:B2293"/>
    <mergeCell ref="A2283:B2283"/>
    <mergeCell ref="A2284:B2284"/>
    <mergeCell ref="A2302:B2302"/>
    <mergeCell ref="A2303:B2303"/>
    <mergeCell ref="A2294:B2294"/>
    <mergeCell ref="A2291:B2291"/>
    <mergeCell ref="A2292:B2292"/>
    <mergeCell ref="A2290:B2290"/>
    <mergeCell ref="A2295:B2295"/>
    <mergeCell ref="C2295:D2295"/>
    <mergeCell ref="C2296:D2296"/>
    <mergeCell ref="A2304:B2304"/>
    <mergeCell ref="C2303:D2303"/>
    <mergeCell ref="A2299:B2299"/>
    <mergeCell ref="A2300:B2300"/>
    <mergeCell ref="A2301:B2301"/>
    <mergeCell ref="A2308:B2308"/>
    <mergeCell ref="C2307:D2307"/>
    <mergeCell ref="A2307:B2307"/>
    <mergeCell ref="C2301:D2301"/>
    <mergeCell ref="A2311:B2311"/>
    <mergeCell ref="A2296:B2296"/>
    <mergeCell ref="A2297:B2297"/>
    <mergeCell ref="A2298:B2298"/>
    <mergeCell ref="A2312:B2312"/>
    <mergeCell ref="C2310:D2310"/>
    <mergeCell ref="C2314:D2314"/>
    <mergeCell ref="A2309:B2309"/>
    <mergeCell ref="A2316:B2316"/>
    <mergeCell ref="C2316:D2316"/>
    <mergeCell ref="A2313:B2313"/>
    <mergeCell ref="A2314:B2314"/>
    <mergeCell ref="A2315:B2315"/>
    <mergeCell ref="A2310:B2310"/>
    <mergeCell ref="A2324:B2324"/>
    <mergeCell ref="C2324:D2324"/>
    <mergeCell ref="A2317:B2317"/>
    <mergeCell ref="A2318:B2318"/>
    <mergeCell ref="A2319:B2319"/>
    <mergeCell ref="A2331:B2331"/>
    <mergeCell ref="A2320:B2320"/>
    <mergeCell ref="A2321:B2321"/>
    <mergeCell ref="A2322:B2322"/>
    <mergeCell ref="C2322:D2322"/>
    <mergeCell ref="A2328:B2328"/>
    <mergeCell ref="A2329:B2329"/>
    <mergeCell ref="A2330:B2330"/>
    <mergeCell ref="A2325:B2325"/>
    <mergeCell ref="A2326:B2326"/>
    <mergeCell ref="A2327:B2327"/>
    <mergeCell ref="A2349:B2349"/>
    <mergeCell ref="A2344:B2344"/>
    <mergeCell ref="A2345:B2345"/>
    <mergeCell ref="A2346:B2346"/>
    <mergeCell ref="C2345:D2345"/>
    <mergeCell ref="E2345:J2345"/>
    <mergeCell ref="C2349:D2349"/>
    <mergeCell ref="E2349:J2349"/>
    <mergeCell ref="A2352:B2352"/>
    <mergeCell ref="A2353:B2353"/>
    <mergeCell ref="A2350:B2350"/>
    <mergeCell ref="A2351:B2351"/>
    <mergeCell ref="C2351:D2351"/>
    <mergeCell ref="E2351:J2351"/>
    <mergeCell ref="C2352:J2352"/>
    <mergeCell ref="C2350:D2350"/>
    <mergeCell ref="E2350:J2350"/>
    <mergeCell ref="A2359:B2359"/>
    <mergeCell ref="A2360:B2360"/>
    <mergeCell ref="A2358:B2358"/>
    <mergeCell ref="A2354:B2354"/>
    <mergeCell ref="A2355:B2355"/>
    <mergeCell ref="A2357:B2357"/>
    <mergeCell ref="A2361:B2361"/>
    <mergeCell ref="A2362:B2362"/>
    <mergeCell ref="C2361:D2361"/>
    <mergeCell ref="E2361:J2361"/>
    <mergeCell ref="C2363:D2363"/>
    <mergeCell ref="A2368:B2368"/>
    <mergeCell ref="A2365:B2365"/>
    <mergeCell ref="C2365:D2365"/>
    <mergeCell ref="E2365:J2365"/>
    <mergeCell ref="C2367:D2367"/>
    <mergeCell ref="A2369:B2369"/>
    <mergeCell ref="A2370:B2370"/>
    <mergeCell ref="A2371:B2371"/>
    <mergeCell ref="A2366:B2366"/>
    <mergeCell ref="A2367:B2367"/>
    <mergeCell ref="A2374:B2374"/>
    <mergeCell ref="A2375:B2375"/>
    <mergeCell ref="A2372:B2372"/>
    <mergeCell ref="A2373:B2373"/>
    <mergeCell ref="C2375:D2375"/>
    <mergeCell ref="E2375:J2375"/>
    <mergeCell ref="C2373:D2373"/>
    <mergeCell ref="E2373:J2373"/>
    <mergeCell ref="A2378:B2378"/>
    <mergeCell ref="A2379:B2379"/>
    <mergeCell ref="A2376:B2376"/>
    <mergeCell ref="A2377:B2377"/>
    <mergeCell ref="C2377:D2377"/>
    <mergeCell ref="E2377:J2377"/>
    <mergeCell ref="E2376:J2376"/>
    <mergeCell ref="E2379:J2379"/>
    <mergeCell ref="C2376:D2376"/>
    <mergeCell ref="C2379:D2379"/>
    <mergeCell ref="A2380:B2380"/>
    <mergeCell ref="A2381:B2381"/>
    <mergeCell ref="A2382:B2382"/>
    <mergeCell ref="A2383:B2383"/>
    <mergeCell ref="C2381:D2381"/>
    <mergeCell ref="E2381:J2381"/>
    <mergeCell ref="C2383:D2383"/>
    <mergeCell ref="E2383:J2383"/>
    <mergeCell ref="C2380:D2380"/>
    <mergeCell ref="E2380:J2380"/>
    <mergeCell ref="A2387:B2387"/>
    <mergeCell ref="A2388:B2388"/>
    <mergeCell ref="A2384:B2384"/>
    <mergeCell ref="A2385:B2385"/>
    <mergeCell ref="A2386:B2386"/>
    <mergeCell ref="C2384:J2384"/>
    <mergeCell ref="C2385:J2385"/>
    <mergeCell ref="C2387:D2387"/>
    <mergeCell ref="E2387:J2387"/>
    <mergeCell ref="A2391:B2391"/>
    <mergeCell ref="A2392:B2392"/>
    <mergeCell ref="A2389:B2389"/>
    <mergeCell ref="A2390:B2390"/>
    <mergeCell ref="C2389:D2389"/>
    <mergeCell ref="E2389:J2389"/>
    <mergeCell ref="C2391:D2391"/>
    <mergeCell ref="E2391:J2391"/>
    <mergeCell ref="A2395:B2395"/>
    <mergeCell ref="A2396:B2396"/>
    <mergeCell ref="A2397:B2397"/>
    <mergeCell ref="A2393:B2393"/>
    <mergeCell ref="A2394:B2394"/>
    <mergeCell ref="C2393:D2393"/>
    <mergeCell ref="C2395:D2395"/>
    <mergeCell ref="C2397:D2397"/>
    <mergeCell ref="A2400:B2400"/>
    <mergeCell ref="A2401:B2401"/>
    <mergeCell ref="A2398:B2398"/>
    <mergeCell ref="A2399:B2399"/>
    <mergeCell ref="C2399:D2399"/>
    <mergeCell ref="E2399:J2399"/>
    <mergeCell ref="C2401:J2401"/>
    <mergeCell ref="A2404:B2404"/>
    <mergeCell ref="A2405:B2405"/>
    <mergeCell ref="A2406:B2406"/>
    <mergeCell ref="A2407:B2407"/>
    <mergeCell ref="A2402:B2402"/>
    <mergeCell ref="A2403:B2403"/>
    <mergeCell ref="A2408:B2408"/>
    <mergeCell ref="A2409:B2409"/>
    <mergeCell ref="A2410:B2410"/>
    <mergeCell ref="A2411:B2411"/>
    <mergeCell ref="C2411:D2411"/>
    <mergeCell ref="E2411:J2411"/>
    <mergeCell ref="C2409:J2409"/>
    <mergeCell ref="C2408:J2408"/>
    <mergeCell ref="A2416:B2416"/>
    <mergeCell ref="A2417:B2417"/>
    <mergeCell ref="A2415:B2415"/>
    <mergeCell ref="A2412:B2412"/>
    <mergeCell ref="A2413:B2413"/>
    <mergeCell ref="C2413:D2413"/>
    <mergeCell ref="C2415:D2415"/>
    <mergeCell ref="A2414:B2414"/>
    <mergeCell ref="C2414:D2414"/>
    <mergeCell ref="A2420:B2420"/>
    <mergeCell ref="A2421:B2421"/>
    <mergeCell ref="A2418:B2418"/>
    <mergeCell ref="A2419:B2419"/>
    <mergeCell ref="C2419:D2419"/>
    <mergeCell ref="E2419:J2419"/>
    <mergeCell ref="C2421:D2421"/>
    <mergeCell ref="E2421:J2421"/>
    <mergeCell ref="A2424:B2424"/>
    <mergeCell ref="A2425:B2425"/>
    <mergeCell ref="A2422:B2422"/>
    <mergeCell ref="A2423:B2423"/>
    <mergeCell ref="C2425:D2425"/>
    <mergeCell ref="E2425:J2425"/>
    <mergeCell ref="E2422:J2422"/>
    <mergeCell ref="C2423:D2423"/>
    <mergeCell ref="E2423:J2423"/>
    <mergeCell ref="C2422:D2422"/>
    <mergeCell ref="A2426:B2426"/>
    <mergeCell ref="A2427:B2427"/>
    <mergeCell ref="A2428:B2428"/>
    <mergeCell ref="A2429:B2429"/>
    <mergeCell ref="C2427:D2427"/>
    <mergeCell ref="E2427:J2427"/>
    <mergeCell ref="C2429:D2429"/>
    <mergeCell ref="E2429:J2429"/>
    <mergeCell ref="A2433:B2433"/>
    <mergeCell ref="A2434:B2434"/>
    <mergeCell ref="A2430:B2430"/>
    <mergeCell ref="A2431:B2431"/>
    <mergeCell ref="A2432:B2432"/>
    <mergeCell ref="C2431:D2431"/>
    <mergeCell ref="C2433:D2433"/>
    <mergeCell ref="A2437:B2437"/>
    <mergeCell ref="A2438:B2438"/>
    <mergeCell ref="A2435:B2435"/>
    <mergeCell ref="A2436:B2436"/>
    <mergeCell ref="C2435:D2435"/>
    <mergeCell ref="E2435:J2435"/>
    <mergeCell ref="C2437:D2437"/>
    <mergeCell ref="E2437:J2437"/>
    <mergeCell ref="E2438:J2438"/>
    <mergeCell ref="C2438:D2438"/>
    <mergeCell ref="A2445:B2445"/>
    <mergeCell ref="A2446:B2446"/>
    <mergeCell ref="A2443:B2443"/>
    <mergeCell ref="A2444:B2444"/>
    <mergeCell ref="C2446:D2446"/>
    <mergeCell ref="E2446:J2446"/>
    <mergeCell ref="C2443:D2443"/>
    <mergeCell ref="E2443:J2443"/>
    <mergeCell ref="C2444:D2444"/>
    <mergeCell ref="E2444:J2444"/>
    <mergeCell ref="A2452:B2452"/>
    <mergeCell ref="A2453:B2453"/>
    <mergeCell ref="A2447:B2447"/>
    <mergeCell ref="A2448:B2448"/>
    <mergeCell ref="A2449:B2449"/>
    <mergeCell ref="A2450:B2450"/>
    <mergeCell ref="A2451:B2451"/>
    <mergeCell ref="A2458:B2458"/>
    <mergeCell ref="A2459:B2459"/>
    <mergeCell ref="A2454:B2454"/>
    <mergeCell ref="A2455:B2455"/>
    <mergeCell ref="C2454:J2454"/>
    <mergeCell ref="A2456:B2456"/>
    <mergeCell ref="C2456:D2456"/>
    <mergeCell ref="E2456:J2456"/>
    <mergeCell ref="C2458:D2458"/>
    <mergeCell ref="E2458:J2458"/>
    <mergeCell ref="A2462:B2462"/>
    <mergeCell ref="A2463:B2463"/>
    <mergeCell ref="A2460:B2460"/>
    <mergeCell ref="A2461:B2461"/>
    <mergeCell ref="C2460:D2460"/>
    <mergeCell ref="E2460:J2460"/>
    <mergeCell ref="C2462:D2462"/>
    <mergeCell ref="E2462:J2462"/>
    <mergeCell ref="A2468:B2468"/>
    <mergeCell ref="A2469:B2469"/>
    <mergeCell ref="A2467:B2467"/>
    <mergeCell ref="A2466:B2466"/>
    <mergeCell ref="C2466:D2466"/>
    <mergeCell ref="E2466:J2466"/>
    <mergeCell ref="C2468:D2468"/>
    <mergeCell ref="E2468:J2468"/>
    <mergeCell ref="A2470:B2470"/>
    <mergeCell ref="A2471:B2471"/>
    <mergeCell ref="C2470:D2470"/>
    <mergeCell ref="E2470:J2470"/>
    <mergeCell ref="C2472:D2472"/>
    <mergeCell ref="E2472:J2472"/>
    <mergeCell ref="A2478:B2478"/>
    <mergeCell ref="A2474:B2474"/>
    <mergeCell ref="A2475:B2475"/>
    <mergeCell ref="C2474:D2474"/>
    <mergeCell ref="C2478:D2478"/>
    <mergeCell ref="A2472:B2472"/>
    <mergeCell ref="A2473:B2473"/>
    <mergeCell ref="A2476:B2476"/>
    <mergeCell ref="C2476:D2476"/>
    <mergeCell ref="A2481:B2481"/>
    <mergeCell ref="A2482:B2482"/>
    <mergeCell ref="A2483:B2483"/>
    <mergeCell ref="C2482:D2482"/>
    <mergeCell ref="C2484:D2484"/>
    <mergeCell ref="A2479:B2479"/>
    <mergeCell ref="A2480:B2480"/>
    <mergeCell ref="A2486:B2486"/>
    <mergeCell ref="A2487:B2487"/>
    <mergeCell ref="A2488:B2488"/>
    <mergeCell ref="C2486:D2486"/>
    <mergeCell ref="C2491:D2491"/>
    <mergeCell ref="A2484:B2484"/>
    <mergeCell ref="A2485:B2485"/>
    <mergeCell ref="A2490:B2490"/>
    <mergeCell ref="C2490:D2490"/>
    <mergeCell ref="C2488:D2488"/>
    <mergeCell ref="A2502:B2502"/>
    <mergeCell ref="A2499:B2499"/>
    <mergeCell ref="A2500:B2500"/>
    <mergeCell ref="C2500:D2500"/>
    <mergeCell ref="E2500:J2500"/>
    <mergeCell ref="C2499:D2499"/>
    <mergeCell ref="E2499:J2499"/>
    <mergeCell ref="A2501:B2501"/>
    <mergeCell ref="A2507:B2507"/>
    <mergeCell ref="A2508:B2508"/>
    <mergeCell ref="A2503:B2503"/>
    <mergeCell ref="A2504:B2504"/>
    <mergeCell ref="A2505:B2505"/>
    <mergeCell ref="A2506:B2506"/>
    <mergeCell ref="A2513:B2513"/>
    <mergeCell ref="A2514:B2514"/>
    <mergeCell ref="C2514:D2514"/>
    <mergeCell ref="A2511:B2511"/>
    <mergeCell ref="A2512:B2512"/>
    <mergeCell ref="A2509:B2509"/>
    <mergeCell ref="A2510:B2510"/>
    <mergeCell ref="C2510:D2510"/>
    <mergeCell ref="C2511:D2511"/>
    <mergeCell ref="C2509:D2509"/>
    <mergeCell ref="A2515:B2515"/>
    <mergeCell ref="A2516:B2516"/>
    <mergeCell ref="A2517:B2517"/>
    <mergeCell ref="A2523:B2523"/>
    <mergeCell ref="A2524:B2524"/>
    <mergeCell ref="A2525:B2525"/>
    <mergeCell ref="A2521:B2521"/>
    <mergeCell ref="A2522:B2522"/>
    <mergeCell ref="A2518:B2518"/>
    <mergeCell ref="A2519:B2519"/>
    <mergeCell ref="A2520:B2520"/>
    <mergeCell ref="C2532:D2532"/>
    <mergeCell ref="E2532:J2532"/>
    <mergeCell ref="A2526:B2526"/>
    <mergeCell ref="A2527:B2527"/>
    <mergeCell ref="A2528:B2528"/>
    <mergeCell ref="C2530:D2530"/>
    <mergeCell ref="E2530:J2530"/>
    <mergeCell ref="C2528:D2528"/>
    <mergeCell ref="E2528:J2528"/>
    <mergeCell ref="A2537:B2537"/>
    <mergeCell ref="A2538:B2538"/>
    <mergeCell ref="A2535:B2535"/>
    <mergeCell ref="A2536:B2536"/>
    <mergeCell ref="C2536:D2536"/>
    <mergeCell ref="E2536:J2536"/>
    <mergeCell ref="C2537:D2537"/>
    <mergeCell ref="E2537:J2537"/>
    <mergeCell ref="A2539:B2539"/>
    <mergeCell ref="A2540:B2540"/>
    <mergeCell ref="C2540:D2540"/>
    <mergeCell ref="E2540:J2540"/>
    <mergeCell ref="C2542:D2542"/>
    <mergeCell ref="E2542:J2542"/>
    <mergeCell ref="A2543:B2543"/>
    <mergeCell ref="A2544:B2544"/>
    <mergeCell ref="C2544:D2544"/>
    <mergeCell ref="E2544:J2544"/>
    <mergeCell ref="A2541:B2541"/>
    <mergeCell ref="A2542:B2542"/>
    <mergeCell ref="C2543:D2543"/>
    <mergeCell ref="E2543:J2543"/>
    <mergeCell ref="A2551:B2551"/>
    <mergeCell ref="A2552:B2552"/>
    <mergeCell ref="A2549:B2549"/>
    <mergeCell ref="A2550:B2550"/>
    <mergeCell ref="C2550:D2550"/>
    <mergeCell ref="E2550:J2550"/>
    <mergeCell ref="C2552:D2552"/>
    <mergeCell ref="E2552:J2552"/>
    <mergeCell ref="A2558:B2558"/>
    <mergeCell ref="A2559:B2559"/>
    <mergeCell ref="C2557:D2557"/>
    <mergeCell ref="E2557:J2557"/>
    <mergeCell ref="C2559:D2559"/>
    <mergeCell ref="E2559:J2559"/>
    <mergeCell ref="C2558:D2558"/>
    <mergeCell ref="E2558:J2558"/>
    <mergeCell ref="A2562:B2562"/>
    <mergeCell ref="A2563:B2563"/>
    <mergeCell ref="A2560:B2560"/>
    <mergeCell ref="A2561:B2561"/>
    <mergeCell ref="C2561:D2561"/>
    <mergeCell ref="E2561:J2561"/>
    <mergeCell ref="C2563:D2563"/>
    <mergeCell ref="E2563:J2563"/>
    <mergeCell ref="C2560:D2560"/>
    <mergeCell ref="E2560:J2560"/>
    <mergeCell ref="A2566:B2566"/>
    <mergeCell ref="A2567:B2567"/>
    <mergeCell ref="A2564:B2564"/>
    <mergeCell ref="A2565:B2565"/>
    <mergeCell ref="C2565:D2565"/>
    <mergeCell ref="E2565:J2565"/>
    <mergeCell ref="C2566:J2566"/>
    <mergeCell ref="A2570:B2570"/>
    <mergeCell ref="A2571:B2571"/>
    <mergeCell ref="A2572:B2572"/>
    <mergeCell ref="A2568:B2568"/>
    <mergeCell ref="A2569:B2569"/>
    <mergeCell ref="C2569:D2569"/>
    <mergeCell ref="C2570:D2570"/>
    <mergeCell ref="A2577:B2577"/>
    <mergeCell ref="A2578:B2578"/>
    <mergeCell ref="A2573:B2573"/>
    <mergeCell ref="A2574:B2574"/>
    <mergeCell ref="A2575:B2575"/>
    <mergeCell ref="A2576:B2576"/>
    <mergeCell ref="A2581:B2581"/>
    <mergeCell ref="A2582:B2582"/>
    <mergeCell ref="A2579:B2579"/>
    <mergeCell ref="A2580:B2580"/>
    <mergeCell ref="C2579:D2579"/>
    <mergeCell ref="E2579:J2579"/>
    <mergeCell ref="A2588:B2588"/>
    <mergeCell ref="A2585:B2585"/>
    <mergeCell ref="A2586:B2586"/>
    <mergeCell ref="A2587:B2587"/>
    <mergeCell ref="C2585:D2585"/>
    <mergeCell ref="E2585:J2585"/>
    <mergeCell ref="C2587:D2587"/>
    <mergeCell ref="E2587:J2587"/>
    <mergeCell ref="A2596:B2596"/>
    <mergeCell ref="A2597:B2597"/>
    <mergeCell ref="A2593:B2593"/>
    <mergeCell ref="A2589:B2589"/>
    <mergeCell ref="A2590:B2590"/>
    <mergeCell ref="A2591:B2591"/>
    <mergeCell ref="A2592:B2592"/>
    <mergeCell ref="A2595:B2595"/>
    <mergeCell ref="A2594:B2594"/>
    <mergeCell ref="A2598:B2598"/>
    <mergeCell ref="A2599:B2599"/>
    <mergeCell ref="A2600:B2600"/>
    <mergeCell ref="A2601:B2601"/>
    <mergeCell ref="C2598:D2598"/>
    <mergeCell ref="E2598:J2598"/>
    <mergeCell ref="A2605:B2605"/>
    <mergeCell ref="A2606:B2606"/>
    <mergeCell ref="A2607:B2607"/>
    <mergeCell ref="A2602:B2602"/>
    <mergeCell ref="A2603:B2603"/>
    <mergeCell ref="A2604:B2604"/>
    <mergeCell ref="A2610:B2610"/>
    <mergeCell ref="A2611:B2611"/>
    <mergeCell ref="A2608:B2608"/>
    <mergeCell ref="A2609:B2609"/>
    <mergeCell ref="C2608:D2608"/>
    <mergeCell ref="E2608:J2608"/>
    <mergeCell ref="C2611:D2611"/>
    <mergeCell ref="E2611:J2611"/>
    <mergeCell ref="E2610:J2610"/>
    <mergeCell ref="A2617:B2617"/>
    <mergeCell ref="A2618:B2618"/>
    <mergeCell ref="A2614:B2614"/>
    <mergeCell ref="A2612:B2612"/>
    <mergeCell ref="A2613:B2613"/>
    <mergeCell ref="A2616:B2616"/>
    <mergeCell ref="A2621:B2621"/>
    <mergeCell ref="A2622:B2622"/>
    <mergeCell ref="A2619:B2619"/>
    <mergeCell ref="A2620:B2620"/>
    <mergeCell ref="C2619:D2619"/>
    <mergeCell ref="E2619:J2619"/>
    <mergeCell ref="C2621:D2621"/>
    <mergeCell ref="E2621:J2621"/>
    <mergeCell ref="C2620:D2620"/>
    <mergeCell ref="E2620:J2620"/>
    <mergeCell ref="A2625:B2625"/>
    <mergeCell ref="A2626:B2626"/>
    <mergeCell ref="A2623:B2623"/>
    <mergeCell ref="A2624:B2624"/>
    <mergeCell ref="C2623:D2623"/>
    <mergeCell ref="E2623:J2623"/>
    <mergeCell ref="C2625:D2625"/>
    <mergeCell ref="E2625:J2625"/>
    <mergeCell ref="A2629:B2629"/>
    <mergeCell ref="A2630:B2630"/>
    <mergeCell ref="A2627:B2627"/>
    <mergeCell ref="A2628:B2628"/>
    <mergeCell ref="C2627:D2627"/>
    <mergeCell ref="E2627:J2627"/>
    <mergeCell ref="C2629:D2629"/>
    <mergeCell ref="E2629:J2629"/>
    <mergeCell ref="C2630:D2630"/>
    <mergeCell ref="E2630:J2630"/>
    <mergeCell ref="A2633:B2633"/>
    <mergeCell ref="A2634:B2634"/>
    <mergeCell ref="A2635:B2635"/>
    <mergeCell ref="A2631:B2631"/>
    <mergeCell ref="A2632:B2632"/>
    <mergeCell ref="C2633:D2633"/>
    <mergeCell ref="C2635:D2635"/>
    <mergeCell ref="A2638:B2638"/>
    <mergeCell ref="A2639:B2639"/>
    <mergeCell ref="A2636:B2636"/>
    <mergeCell ref="A2637:B2637"/>
    <mergeCell ref="C2637:D2637"/>
    <mergeCell ref="E2637:J2637"/>
    <mergeCell ref="C2639:D2639"/>
    <mergeCell ref="E2639:J2639"/>
    <mergeCell ref="A2642:B2642"/>
    <mergeCell ref="A2643:B2643"/>
    <mergeCell ref="A2640:B2640"/>
    <mergeCell ref="A2641:B2641"/>
    <mergeCell ref="C2643:D2643"/>
    <mergeCell ref="E2643:J2643"/>
    <mergeCell ref="C2641:J2641"/>
    <mergeCell ref="C2640:J2640"/>
    <mergeCell ref="A2644:B2644"/>
    <mergeCell ref="A2645:B2645"/>
    <mergeCell ref="A2646:B2646"/>
    <mergeCell ref="A2647:B2647"/>
    <mergeCell ref="C2647:D2647"/>
    <mergeCell ref="E2647:J2647"/>
    <mergeCell ref="E2645:J2645"/>
    <mergeCell ref="C2646:D2646"/>
    <mergeCell ref="E2646:J2646"/>
    <mergeCell ref="C2645:D2645"/>
    <mergeCell ref="A2650:B2650"/>
    <mergeCell ref="A2651:B2651"/>
    <mergeCell ref="A2648:B2648"/>
    <mergeCell ref="A2649:B2649"/>
    <mergeCell ref="C2649:D2649"/>
    <mergeCell ref="E2649:J2649"/>
    <mergeCell ref="C2651:D2651"/>
    <mergeCell ref="E2651:J2651"/>
    <mergeCell ref="A2655:B2655"/>
    <mergeCell ref="A2656:B2656"/>
    <mergeCell ref="A2657:B2657"/>
    <mergeCell ref="A2652:B2652"/>
    <mergeCell ref="A2653:B2653"/>
    <mergeCell ref="A2654:B2654"/>
    <mergeCell ref="A2660:B2660"/>
    <mergeCell ref="A2661:B2661"/>
    <mergeCell ref="A2658:B2658"/>
    <mergeCell ref="A2659:B2659"/>
    <mergeCell ref="C2659:J2659"/>
    <mergeCell ref="A2667:B2667"/>
    <mergeCell ref="E2666:J2666"/>
    <mergeCell ref="A2663:B2663"/>
    <mergeCell ref="E2665:J2665"/>
    <mergeCell ref="E2667:J2667"/>
    <mergeCell ref="A2668:B2668"/>
    <mergeCell ref="A2664:B2664"/>
    <mergeCell ref="A2665:B2665"/>
    <mergeCell ref="A2666:B2666"/>
    <mergeCell ref="C2665:D2665"/>
    <mergeCell ref="C2666:D2666"/>
    <mergeCell ref="C2667:D2667"/>
    <mergeCell ref="C2668:J2668"/>
    <mergeCell ref="A2671:B2671"/>
    <mergeCell ref="A2672:B2672"/>
    <mergeCell ref="A2669:B2669"/>
    <mergeCell ref="A2670:B2670"/>
    <mergeCell ref="A2675:B2675"/>
    <mergeCell ref="A2676:B2676"/>
    <mergeCell ref="A2673:B2673"/>
    <mergeCell ref="A2674:B2674"/>
    <mergeCell ref="A2680:B2680"/>
    <mergeCell ref="A2681:B2681"/>
    <mergeCell ref="A2677:B2677"/>
    <mergeCell ref="A2678:B2678"/>
    <mergeCell ref="A2679:B2679"/>
    <mergeCell ref="C2677:D2677"/>
    <mergeCell ref="A2684:B2684"/>
    <mergeCell ref="A2685:B2685"/>
    <mergeCell ref="A2682:B2682"/>
    <mergeCell ref="A2683:B2683"/>
    <mergeCell ref="C2685:D2685"/>
    <mergeCell ref="E2685:J2685"/>
    <mergeCell ref="E2683:J2683"/>
    <mergeCell ref="C2684:D2684"/>
    <mergeCell ref="E2684:J2684"/>
    <mergeCell ref="C2683:D2683"/>
    <mergeCell ref="C2694:J2694"/>
    <mergeCell ref="A2688:B2688"/>
    <mergeCell ref="A2689:B2689"/>
    <mergeCell ref="A2690:B2690"/>
    <mergeCell ref="A2686:B2686"/>
    <mergeCell ref="A2687:B2687"/>
    <mergeCell ref="C2687:D2687"/>
    <mergeCell ref="C2689:D2689"/>
    <mergeCell ref="E2699:J2699"/>
    <mergeCell ref="A2695:B2695"/>
    <mergeCell ref="A2696:B2696"/>
    <mergeCell ref="A2694:B2694"/>
    <mergeCell ref="A2691:B2691"/>
    <mergeCell ref="C2691:D2691"/>
    <mergeCell ref="E2691:J2691"/>
    <mergeCell ref="A2693:B2693"/>
    <mergeCell ref="C2693:D2693"/>
    <mergeCell ref="E2693:J2693"/>
    <mergeCell ref="E2705:J2705"/>
    <mergeCell ref="A2697:B2697"/>
    <mergeCell ref="A2698:B2698"/>
    <mergeCell ref="C2697:D2697"/>
    <mergeCell ref="E2697:J2697"/>
    <mergeCell ref="C2699:D2699"/>
    <mergeCell ref="A2704:B2704"/>
    <mergeCell ref="A2701:B2701"/>
    <mergeCell ref="C2701:D2701"/>
    <mergeCell ref="E2701:J2701"/>
    <mergeCell ref="C2707:D2707"/>
    <mergeCell ref="E2707:J2707"/>
    <mergeCell ref="C2708:D2708"/>
    <mergeCell ref="E2708:J2708"/>
    <mergeCell ref="A2705:B2705"/>
    <mergeCell ref="A2702:B2702"/>
    <mergeCell ref="A2703:B2703"/>
    <mergeCell ref="C2703:D2703"/>
    <mergeCell ref="E2703:J2703"/>
    <mergeCell ref="C2705:D2705"/>
    <mergeCell ref="A2715:B2715"/>
    <mergeCell ref="A2716:B2716"/>
    <mergeCell ref="A2713:B2713"/>
    <mergeCell ref="A2714:B2714"/>
    <mergeCell ref="C2714:D2714"/>
    <mergeCell ref="E2714:J2714"/>
    <mergeCell ref="C2716:D2716"/>
    <mergeCell ref="E2716:J2716"/>
    <mergeCell ref="C2713:D2713"/>
    <mergeCell ref="E2713:J2713"/>
    <mergeCell ref="A2719:B2719"/>
    <mergeCell ref="A2720:B2720"/>
    <mergeCell ref="A2717:B2717"/>
    <mergeCell ref="A2718:B2718"/>
    <mergeCell ref="C2718:D2718"/>
    <mergeCell ref="E2718:J2718"/>
    <mergeCell ref="C2719:J2719"/>
    <mergeCell ref="C2720:J2720"/>
    <mergeCell ref="A2729:B2729"/>
    <mergeCell ref="A2730:B2730"/>
    <mergeCell ref="A2731:B2731"/>
    <mergeCell ref="A2726:B2726"/>
    <mergeCell ref="A2727:B2727"/>
    <mergeCell ref="A2728:B2728"/>
    <mergeCell ref="A2751:B2751"/>
    <mergeCell ref="A2752:B2752"/>
    <mergeCell ref="A2749:B2749"/>
    <mergeCell ref="A2750:B2750"/>
    <mergeCell ref="A2732:B2732"/>
    <mergeCell ref="A2733:B2733"/>
    <mergeCell ref="A2734:B2734"/>
    <mergeCell ref="A2736:B2736"/>
    <mergeCell ref="A2743:B2743"/>
    <mergeCell ref="A2747:B2747"/>
    <mergeCell ref="A2755:B2755"/>
    <mergeCell ref="A2756:B2756"/>
    <mergeCell ref="A2753:B2753"/>
    <mergeCell ref="A2754:B2754"/>
    <mergeCell ref="C2754:D2754"/>
    <mergeCell ref="E2754:J2754"/>
    <mergeCell ref="C2756:D2756"/>
    <mergeCell ref="E2756:J2756"/>
    <mergeCell ref="C2753:D2753"/>
    <mergeCell ref="E2753:J2753"/>
    <mergeCell ref="A2759:B2759"/>
    <mergeCell ref="A2760:B2760"/>
    <mergeCell ref="A2757:B2757"/>
    <mergeCell ref="A2758:B2758"/>
    <mergeCell ref="C2760:D2760"/>
    <mergeCell ref="E2760:J2760"/>
    <mergeCell ref="E2758:J2758"/>
    <mergeCell ref="C2759:D2759"/>
    <mergeCell ref="E2759:J2759"/>
    <mergeCell ref="A2764:B2764"/>
    <mergeCell ref="A2765:B2765"/>
    <mergeCell ref="A2761:B2761"/>
    <mergeCell ref="A2762:B2762"/>
    <mergeCell ref="A2763:B2763"/>
    <mergeCell ref="C2762:D2762"/>
    <mergeCell ref="C2763:D2763"/>
    <mergeCell ref="C2764:D2764"/>
    <mergeCell ref="A2768:B2768"/>
    <mergeCell ref="A2769:B2769"/>
    <mergeCell ref="A2766:B2766"/>
    <mergeCell ref="A2767:B2767"/>
    <mergeCell ref="C2766:D2766"/>
    <mergeCell ref="E2766:J2766"/>
    <mergeCell ref="C2767:D2767"/>
    <mergeCell ref="E2767:J2767"/>
    <mergeCell ref="A2772:B2772"/>
    <mergeCell ref="A2773:B2773"/>
    <mergeCell ref="A2770:B2770"/>
    <mergeCell ref="A2771:B2771"/>
    <mergeCell ref="C2770:D2770"/>
    <mergeCell ref="E2770:J2770"/>
    <mergeCell ref="C2772:D2772"/>
    <mergeCell ref="E2772:J2772"/>
    <mergeCell ref="C2773:D2773"/>
    <mergeCell ref="E2773:J2773"/>
    <mergeCell ref="A2776:B2776"/>
    <mergeCell ref="A2777:B2777"/>
    <mergeCell ref="A2774:B2774"/>
    <mergeCell ref="A2775:B2775"/>
    <mergeCell ref="C2776:D2776"/>
    <mergeCell ref="E2776:J2776"/>
    <mergeCell ref="C2774:D2774"/>
    <mergeCell ref="E2774:J2774"/>
    <mergeCell ref="A2781:B2781"/>
    <mergeCell ref="A2782:B2782"/>
    <mergeCell ref="A2780:B2780"/>
    <mergeCell ref="A2778:B2778"/>
    <mergeCell ref="C2778:D2778"/>
    <mergeCell ref="E2778:J2778"/>
    <mergeCell ref="C2782:D2782"/>
    <mergeCell ref="E2782:J2782"/>
    <mergeCell ref="A2785:B2785"/>
    <mergeCell ref="A2786:B2786"/>
    <mergeCell ref="A2783:B2783"/>
    <mergeCell ref="A2784:B2784"/>
    <mergeCell ref="C2784:D2784"/>
    <mergeCell ref="E2784:J2784"/>
    <mergeCell ref="C2786:D2786"/>
    <mergeCell ref="E2786:J2786"/>
    <mergeCell ref="A2790:B2790"/>
    <mergeCell ref="A2791:B2791"/>
    <mergeCell ref="A2792:B2792"/>
    <mergeCell ref="A2787:B2787"/>
    <mergeCell ref="A2788:B2788"/>
    <mergeCell ref="A2789:B2789"/>
    <mergeCell ref="A2796:B2796"/>
    <mergeCell ref="A2793:B2793"/>
    <mergeCell ref="A2794:B2794"/>
    <mergeCell ref="C2794:D2794"/>
    <mergeCell ref="E2794:J2794"/>
    <mergeCell ref="C2796:D2796"/>
    <mergeCell ref="C2793:D2793"/>
    <mergeCell ref="E2793:J2793"/>
    <mergeCell ref="E2796:J2796"/>
    <mergeCell ref="A2797:B2797"/>
    <mergeCell ref="A2798:B2798"/>
    <mergeCell ref="A2799:B2799"/>
    <mergeCell ref="A2800:B2800"/>
    <mergeCell ref="C2798:D2798"/>
    <mergeCell ref="E2798:J2798"/>
    <mergeCell ref="C2800:D2800"/>
    <mergeCell ref="E2800:J2800"/>
    <mergeCell ref="A2806:B2806"/>
    <mergeCell ref="A2803:B2803"/>
    <mergeCell ref="A2801:B2801"/>
    <mergeCell ref="A2802:B2802"/>
    <mergeCell ref="C2802:D2802"/>
    <mergeCell ref="E2802:J2802"/>
    <mergeCell ref="A2804:B2804"/>
    <mergeCell ref="C2804:D2804"/>
    <mergeCell ref="E2804:J2804"/>
    <mergeCell ref="C2806:D2806"/>
    <mergeCell ref="A2809:B2809"/>
    <mergeCell ref="A2810:B2810"/>
    <mergeCell ref="A2811:B2811"/>
    <mergeCell ref="A2807:B2807"/>
    <mergeCell ref="A2808:B2808"/>
    <mergeCell ref="C2808:D2808"/>
    <mergeCell ref="C2810:D2810"/>
    <mergeCell ref="A2812:B2812"/>
    <mergeCell ref="A2813:B2813"/>
    <mergeCell ref="A2814:B2814"/>
    <mergeCell ref="A2815:B2815"/>
    <mergeCell ref="C2812:D2812"/>
    <mergeCell ref="E2812:J2812"/>
    <mergeCell ref="A2818:B2818"/>
    <mergeCell ref="A2819:B2819"/>
    <mergeCell ref="A2816:B2816"/>
    <mergeCell ref="A2817:B2817"/>
    <mergeCell ref="C2816:D2816"/>
    <mergeCell ref="E2816:J2816"/>
    <mergeCell ref="C2818:D2818"/>
    <mergeCell ref="E2818:J2818"/>
    <mergeCell ref="A2824:B2824"/>
    <mergeCell ref="A2825:B2825"/>
    <mergeCell ref="A2826:B2826"/>
    <mergeCell ref="A2820:B2820"/>
    <mergeCell ref="A2821:B2821"/>
    <mergeCell ref="A2822:B2822"/>
    <mergeCell ref="A2823:B2823"/>
    <mergeCell ref="A2831:B2831"/>
    <mergeCell ref="A2827:B2827"/>
    <mergeCell ref="A2828:B2828"/>
    <mergeCell ref="A2829:B2829"/>
    <mergeCell ref="A2830:B2830"/>
    <mergeCell ref="C2829:D2829"/>
    <mergeCell ref="C2831:J2831"/>
    <mergeCell ref="C2830:J2830"/>
    <mergeCell ref="A2845:B2845"/>
    <mergeCell ref="A2846:B2846"/>
    <mergeCell ref="A2841:B2841"/>
    <mergeCell ref="A2842:B2842"/>
    <mergeCell ref="A2843:B2843"/>
    <mergeCell ref="A2844:B2844"/>
    <mergeCell ref="A2847:B2847"/>
    <mergeCell ref="A2848:B2848"/>
    <mergeCell ref="A2849:B2849"/>
    <mergeCell ref="A2850:B2850"/>
    <mergeCell ref="C2849:D2849"/>
    <mergeCell ref="E2849:J2849"/>
    <mergeCell ref="A2853:B2853"/>
    <mergeCell ref="A2854:B2854"/>
    <mergeCell ref="A2851:B2851"/>
    <mergeCell ref="A2852:B2852"/>
    <mergeCell ref="C2851:D2851"/>
    <mergeCell ref="E2851:J2851"/>
    <mergeCell ref="C2853:D2853"/>
    <mergeCell ref="E2853:J2853"/>
    <mergeCell ref="E2854:J2854"/>
    <mergeCell ref="C2854:D2854"/>
    <mergeCell ref="A2855:B2855"/>
    <mergeCell ref="A2856:B2856"/>
    <mergeCell ref="C2857:D2857"/>
    <mergeCell ref="E2857:J2857"/>
    <mergeCell ref="A2863:B2863"/>
    <mergeCell ref="C2855:D2855"/>
    <mergeCell ref="E2855:J2855"/>
    <mergeCell ref="C2858:D2858"/>
    <mergeCell ref="E2858:J2858"/>
    <mergeCell ref="A2860:B2860"/>
    <mergeCell ref="A2864:B2864"/>
    <mergeCell ref="A2861:B2861"/>
    <mergeCell ref="A2862:B2862"/>
    <mergeCell ref="C2861:J2861"/>
    <mergeCell ref="A2867:B2867"/>
    <mergeCell ref="E2863:J2863"/>
    <mergeCell ref="C2864:D2864"/>
    <mergeCell ref="E2864:J2864"/>
    <mergeCell ref="E2865:J2865"/>
    <mergeCell ref="C2863:D2863"/>
    <mergeCell ref="A2868:B2868"/>
    <mergeCell ref="A2865:B2865"/>
    <mergeCell ref="A2866:B2866"/>
    <mergeCell ref="A2872:B2872"/>
    <mergeCell ref="C2866:D2866"/>
    <mergeCell ref="E2866:J2866"/>
    <mergeCell ref="E2867:J2867"/>
    <mergeCell ref="C2868:D2868"/>
    <mergeCell ref="C2867:D2867"/>
    <mergeCell ref="C2865:D2865"/>
    <mergeCell ref="A2873:B2873"/>
    <mergeCell ref="A2869:B2869"/>
    <mergeCell ref="A2870:B2870"/>
    <mergeCell ref="A2871:B2871"/>
    <mergeCell ref="A2876:B2876"/>
    <mergeCell ref="C2873:D2873"/>
    <mergeCell ref="C2874:D2874"/>
    <mergeCell ref="A2877:B2877"/>
    <mergeCell ref="A2878:B2878"/>
    <mergeCell ref="A2874:B2874"/>
    <mergeCell ref="A2875:B2875"/>
    <mergeCell ref="C2875:D2875"/>
    <mergeCell ref="E2875:J2875"/>
    <mergeCell ref="C2876:J2876"/>
    <mergeCell ref="A2881:B2881"/>
    <mergeCell ref="A2882:B2882"/>
    <mergeCell ref="A2879:B2879"/>
    <mergeCell ref="A2880:B2880"/>
    <mergeCell ref="C2879:D2879"/>
    <mergeCell ref="E2879:J2879"/>
    <mergeCell ref="C2880:J2880"/>
    <mergeCell ref="A2883:B2883"/>
    <mergeCell ref="A2884:B2884"/>
    <mergeCell ref="C2883:D2883"/>
    <mergeCell ref="E2883:J2883"/>
    <mergeCell ref="C2885:D2885"/>
    <mergeCell ref="E2885:J2885"/>
    <mergeCell ref="C2884:J2884"/>
    <mergeCell ref="A2891:B2891"/>
    <mergeCell ref="A2892:B2892"/>
    <mergeCell ref="A2887:B2887"/>
    <mergeCell ref="A2888:B2888"/>
    <mergeCell ref="A2889:B2889"/>
    <mergeCell ref="A2890:B2890"/>
    <mergeCell ref="A2895:B2895"/>
    <mergeCell ref="A2896:B2896"/>
    <mergeCell ref="A2893:B2893"/>
    <mergeCell ref="A2894:B2894"/>
    <mergeCell ref="C2895:D2895"/>
    <mergeCell ref="E2895:J2895"/>
    <mergeCell ref="C2893:D2893"/>
    <mergeCell ref="E2893:J2893"/>
    <mergeCell ref="A2899:B2899"/>
    <mergeCell ref="A2900:B2900"/>
    <mergeCell ref="A2897:B2897"/>
    <mergeCell ref="A2898:B2898"/>
    <mergeCell ref="C2897:D2897"/>
    <mergeCell ref="E2897:J2897"/>
    <mergeCell ref="C2899:D2899"/>
    <mergeCell ref="E2899:J2899"/>
    <mergeCell ref="A2904:B2904"/>
    <mergeCell ref="A2905:B2905"/>
    <mergeCell ref="A2901:B2901"/>
    <mergeCell ref="A2902:B2902"/>
    <mergeCell ref="A2903:B2903"/>
    <mergeCell ref="C2901:D2901"/>
    <mergeCell ref="C2903:D2903"/>
    <mergeCell ref="C2905:D2905"/>
    <mergeCell ref="A2910:B2910"/>
    <mergeCell ref="A2911:B2911"/>
    <mergeCell ref="A2906:B2906"/>
    <mergeCell ref="A2907:B2907"/>
    <mergeCell ref="C2907:D2907"/>
    <mergeCell ref="E2907:J2907"/>
    <mergeCell ref="A2909:B2909"/>
    <mergeCell ref="C2909:D2909"/>
    <mergeCell ref="E2909:J2909"/>
    <mergeCell ref="C2911:D2911"/>
    <mergeCell ref="A2915:B2915"/>
    <mergeCell ref="A2916:B2916"/>
    <mergeCell ref="A2912:B2912"/>
    <mergeCell ref="A2913:B2913"/>
    <mergeCell ref="A2914:B2914"/>
    <mergeCell ref="C2912:D2912"/>
    <mergeCell ref="C2913:D2913"/>
    <mergeCell ref="C2915:J2915"/>
    <mergeCell ref="C2916:J2916"/>
    <mergeCell ref="E2912:J2912"/>
    <mergeCell ref="A2919:B2919"/>
    <mergeCell ref="A2920:B2920"/>
    <mergeCell ref="A2917:B2917"/>
    <mergeCell ref="A2918:B2918"/>
    <mergeCell ref="C2918:D2918"/>
    <mergeCell ref="E2918:J2918"/>
    <mergeCell ref="C2920:D2920"/>
    <mergeCell ref="E2920:J2920"/>
    <mergeCell ref="C2917:D2917"/>
    <mergeCell ref="E2917:J2917"/>
    <mergeCell ref="A2923:B2923"/>
    <mergeCell ref="A2924:B2924"/>
    <mergeCell ref="A2925:B2925"/>
    <mergeCell ref="A2921:B2921"/>
    <mergeCell ref="A2922:B2922"/>
    <mergeCell ref="C2922:D2922"/>
    <mergeCell ref="A2929:B2929"/>
    <mergeCell ref="A2930:B2930"/>
    <mergeCell ref="A2926:B2926"/>
    <mergeCell ref="A2927:B2927"/>
    <mergeCell ref="A2928:B2928"/>
    <mergeCell ref="C2926:D2926"/>
    <mergeCell ref="C2928:D2928"/>
    <mergeCell ref="A2933:B2933"/>
    <mergeCell ref="A2934:B2934"/>
    <mergeCell ref="A2931:B2931"/>
    <mergeCell ref="A2932:B2932"/>
    <mergeCell ref="C2932:J2932"/>
    <mergeCell ref="C2934:D2934"/>
    <mergeCell ref="E2934:J2934"/>
    <mergeCell ref="A2935:B2935"/>
    <mergeCell ref="A2936:B2936"/>
    <mergeCell ref="A2937:B2937"/>
    <mergeCell ref="A2938:B2938"/>
    <mergeCell ref="C2936:D2936"/>
    <mergeCell ref="E2936:J2936"/>
    <mergeCell ref="C2938:D2938"/>
    <mergeCell ref="E2938:J2938"/>
    <mergeCell ref="A2942:B2942"/>
    <mergeCell ref="A2939:B2939"/>
    <mergeCell ref="A2940:B2940"/>
    <mergeCell ref="E2939:J2939"/>
    <mergeCell ref="C2940:D2940"/>
    <mergeCell ref="E2940:J2940"/>
    <mergeCell ref="C2941:J2941"/>
    <mergeCell ref="C2939:D2939"/>
    <mergeCell ref="A2945:B2945"/>
    <mergeCell ref="A2946:B2946"/>
    <mergeCell ref="A2943:B2943"/>
    <mergeCell ref="A2944:B2944"/>
    <mergeCell ref="C2944:D2944"/>
    <mergeCell ref="E2944:J2944"/>
    <mergeCell ref="A2951:B2951"/>
    <mergeCell ref="A2952:B2952"/>
    <mergeCell ref="A2953:B2953"/>
    <mergeCell ref="A2947:B2947"/>
    <mergeCell ref="A2948:B2948"/>
    <mergeCell ref="A2949:B2949"/>
    <mergeCell ref="A2950:B2950"/>
    <mergeCell ref="A2954:B2954"/>
    <mergeCell ref="A2955:B2955"/>
    <mergeCell ref="A2956:B2956"/>
    <mergeCell ref="C2954:D2954"/>
    <mergeCell ref="E2954:J2954"/>
    <mergeCell ref="A2962:B2962"/>
    <mergeCell ref="A2957:B2957"/>
    <mergeCell ref="A2958:B2958"/>
    <mergeCell ref="C2958:D2958"/>
    <mergeCell ref="E2958:J2958"/>
    <mergeCell ref="C2963:D2963"/>
    <mergeCell ref="E2963:J2963"/>
    <mergeCell ref="C2962:D2962"/>
    <mergeCell ref="E2962:J2962"/>
    <mergeCell ref="A2961:B2961"/>
    <mergeCell ref="A2966:B2966"/>
    <mergeCell ref="C2965:D2965"/>
    <mergeCell ref="E2964:J2964"/>
    <mergeCell ref="C2967:D2967"/>
    <mergeCell ref="C2964:D2964"/>
    <mergeCell ref="A2963:B2963"/>
    <mergeCell ref="C2961:D2961"/>
    <mergeCell ref="A2971:B2971"/>
    <mergeCell ref="A2972:B2972"/>
    <mergeCell ref="A2969:B2969"/>
    <mergeCell ref="A2970:B2970"/>
    <mergeCell ref="C2969:J2969"/>
    <mergeCell ref="C2971:D2971"/>
    <mergeCell ref="A2977:B2977"/>
    <mergeCell ref="A2978:B2978"/>
    <mergeCell ref="A2975:B2975"/>
    <mergeCell ref="A2976:B2976"/>
    <mergeCell ref="C2975:D2975"/>
    <mergeCell ref="E2975:J2975"/>
    <mergeCell ref="C2977:D2977"/>
    <mergeCell ref="E2977:J2977"/>
    <mergeCell ref="A2981:B2981"/>
    <mergeCell ref="A2982:B2982"/>
    <mergeCell ref="A2979:B2979"/>
    <mergeCell ref="A2980:B2980"/>
    <mergeCell ref="C2979:D2979"/>
    <mergeCell ref="E2979:J2979"/>
    <mergeCell ref="C2980:J2980"/>
    <mergeCell ref="C2981:J2981"/>
    <mergeCell ref="A2987:B2987"/>
    <mergeCell ref="A2988:B2988"/>
    <mergeCell ref="A2986:B2986"/>
    <mergeCell ref="A2983:B2983"/>
    <mergeCell ref="C2983:D2983"/>
    <mergeCell ref="E2983:J2983"/>
    <mergeCell ref="C2987:D2987"/>
    <mergeCell ref="E2987:J2987"/>
    <mergeCell ref="A2985:B2985"/>
    <mergeCell ref="C2988:D2988"/>
    <mergeCell ref="A2992:B2992"/>
    <mergeCell ref="A2993:B2993"/>
    <mergeCell ref="A2989:B2989"/>
    <mergeCell ref="A2990:B2990"/>
    <mergeCell ref="A2991:B2991"/>
    <mergeCell ref="C2989:J2989"/>
    <mergeCell ref="C2990:J2990"/>
    <mergeCell ref="C2991:D2991"/>
    <mergeCell ref="E2991:J2991"/>
    <mergeCell ref="C2993:D2993"/>
    <mergeCell ref="A3002:B3002"/>
    <mergeCell ref="C3002:D3002"/>
    <mergeCell ref="E3002:J3002"/>
    <mergeCell ref="A3014:B3014"/>
    <mergeCell ref="A2994:B2994"/>
    <mergeCell ref="A2995:B2995"/>
    <mergeCell ref="A2996:B2996"/>
    <mergeCell ref="C2995:D2995"/>
    <mergeCell ref="E2995:J2995"/>
    <mergeCell ref="A3008:B3008"/>
    <mergeCell ref="A3010:B3010"/>
    <mergeCell ref="A3011:B3011"/>
    <mergeCell ref="A3018:B3018"/>
    <mergeCell ref="A3019:B3019"/>
    <mergeCell ref="A3003:B3003"/>
    <mergeCell ref="A3020:B3020"/>
    <mergeCell ref="A3016:B3016"/>
    <mergeCell ref="A3017:B3017"/>
    <mergeCell ref="A3007:B3007"/>
    <mergeCell ref="A3006:B3006"/>
    <mergeCell ref="A3023:B3023"/>
    <mergeCell ref="A3024:B3024"/>
    <mergeCell ref="A3021:B3021"/>
    <mergeCell ref="A3022:B3022"/>
    <mergeCell ref="C3022:D3022"/>
    <mergeCell ref="E3022:J3022"/>
    <mergeCell ref="A3027:B3027"/>
    <mergeCell ref="A3028:B3028"/>
    <mergeCell ref="A3025:B3025"/>
    <mergeCell ref="A3026:B3026"/>
    <mergeCell ref="C3026:D3026"/>
    <mergeCell ref="E3026:J3026"/>
    <mergeCell ref="C3028:D3028"/>
    <mergeCell ref="E3028:J3028"/>
    <mergeCell ref="A3032:B3032"/>
    <mergeCell ref="A3033:B3033"/>
    <mergeCell ref="A3029:B3029"/>
    <mergeCell ref="A3030:B3030"/>
    <mergeCell ref="A3031:B3031"/>
    <mergeCell ref="C3030:D3030"/>
    <mergeCell ref="C3032:D3032"/>
    <mergeCell ref="E3032:J3032"/>
    <mergeCell ref="A3036:B3036"/>
    <mergeCell ref="A3037:B3037"/>
    <mergeCell ref="A3038:B3038"/>
    <mergeCell ref="A3034:B3034"/>
    <mergeCell ref="A3035:B3035"/>
    <mergeCell ref="C3034:D3034"/>
    <mergeCell ref="C3036:D3036"/>
    <mergeCell ref="C3035:D3035"/>
    <mergeCell ref="E3036:J3036"/>
    <mergeCell ref="A3044:B3044"/>
    <mergeCell ref="A3039:B3039"/>
    <mergeCell ref="A3040:B3040"/>
    <mergeCell ref="C3040:D3040"/>
    <mergeCell ref="E3040:J3040"/>
    <mergeCell ref="A3042:B3042"/>
    <mergeCell ref="A3043:B3043"/>
    <mergeCell ref="C3042:D3042"/>
    <mergeCell ref="E3042:J3042"/>
    <mergeCell ref="C3044:D3044"/>
    <mergeCell ref="A3047:B3047"/>
    <mergeCell ref="A3048:B3048"/>
    <mergeCell ref="A3049:B3049"/>
    <mergeCell ref="A3045:B3045"/>
    <mergeCell ref="A3046:B3046"/>
    <mergeCell ref="C3046:D3046"/>
    <mergeCell ref="C3048:D3048"/>
    <mergeCell ref="A3054:B3054"/>
    <mergeCell ref="A3055:B3055"/>
    <mergeCell ref="A3050:B3050"/>
    <mergeCell ref="A3051:B3051"/>
    <mergeCell ref="A3052:B3052"/>
    <mergeCell ref="A3053:B3053"/>
    <mergeCell ref="A3059:B3059"/>
    <mergeCell ref="A3060:B3060"/>
    <mergeCell ref="A3061:B3061"/>
    <mergeCell ref="A3056:B3056"/>
    <mergeCell ref="A3058:B3058"/>
    <mergeCell ref="C3060:D3060"/>
    <mergeCell ref="C3056:D3056"/>
    <mergeCell ref="A3064:B3064"/>
    <mergeCell ref="A3065:B3065"/>
    <mergeCell ref="A3062:B3062"/>
    <mergeCell ref="A3063:B3063"/>
    <mergeCell ref="C3062:D3062"/>
    <mergeCell ref="E3062:J3062"/>
    <mergeCell ref="C3064:D3064"/>
    <mergeCell ref="E3064:J3064"/>
    <mergeCell ref="A3069:B3069"/>
    <mergeCell ref="A3070:B3070"/>
    <mergeCell ref="A3066:B3066"/>
    <mergeCell ref="C3066:D3066"/>
    <mergeCell ref="E3066:J3066"/>
    <mergeCell ref="A3068:B3068"/>
    <mergeCell ref="C3068:D3068"/>
    <mergeCell ref="E3068:J3068"/>
    <mergeCell ref="C3070:D3070"/>
    <mergeCell ref="E3070:J3070"/>
    <mergeCell ref="A3073:B3073"/>
    <mergeCell ref="A3074:B3074"/>
    <mergeCell ref="A3071:B3071"/>
    <mergeCell ref="A3072:B3072"/>
    <mergeCell ref="C3072:D3072"/>
    <mergeCell ref="E3072:J3072"/>
    <mergeCell ref="C3074:D3074"/>
    <mergeCell ref="E3074:J3074"/>
    <mergeCell ref="A3077:B3077"/>
    <mergeCell ref="A3078:B3078"/>
    <mergeCell ref="A3079:B3079"/>
    <mergeCell ref="A3080:B3080"/>
    <mergeCell ref="A3075:B3075"/>
    <mergeCell ref="A3076:B3076"/>
    <mergeCell ref="A3085:B3085"/>
    <mergeCell ref="A3086:B3086"/>
    <mergeCell ref="A3081:B3081"/>
    <mergeCell ref="A3082:B3082"/>
    <mergeCell ref="A3083:B3083"/>
    <mergeCell ref="A3084:B3084"/>
    <mergeCell ref="A3089:B3089"/>
    <mergeCell ref="A3090:B3090"/>
    <mergeCell ref="A3087:B3087"/>
    <mergeCell ref="A3088:B3088"/>
    <mergeCell ref="C3088:D3088"/>
    <mergeCell ref="E3088:J3088"/>
    <mergeCell ref="C3090:D3090"/>
    <mergeCell ref="E3090:J3090"/>
    <mergeCell ref="A3094:B3094"/>
    <mergeCell ref="A3095:B3095"/>
    <mergeCell ref="A3096:B3096"/>
    <mergeCell ref="A3091:B3091"/>
    <mergeCell ref="A3092:B3092"/>
    <mergeCell ref="A3093:B3093"/>
    <mergeCell ref="A3099:B3099"/>
    <mergeCell ref="A3100:B3100"/>
    <mergeCell ref="A3101:B3101"/>
    <mergeCell ref="A3097:B3097"/>
    <mergeCell ref="A3098:B3098"/>
    <mergeCell ref="C3100:D3100"/>
    <mergeCell ref="C3098:D3098"/>
    <mergeCell ref="A3118:B3118"/>
    <mergeCell ref="A3119:B3119"/>
    <mergeCell ref="A3120:B3120"/>
    <mergeCell ref="C3118:D3118"/>
    <mergeCell ref="E3118:J3118"/>
    <mergeCell ref="A3116:B3116"/>
    <mergeCell ref="A3117:B3117"/>
    <mergeCell ref="C3119:D3119"/>
    <mergeCell ref="E3119:J3119"/>
    <mergeCell ref="A3128:B3128"/>
    <mergeCell ref="E3123:J3123"/>
    <mergeCell ref="A3124:B3124"/>
    <mergeCell ref="C3121:D3121"/>
    <mergeCell ref="E3121:J3121"/>
    <mergeCell ref="C3122:D3122"/>
    <mergeCell ref="C3136:D3136"/>
    <mergeCell ref="E3130:J3130"/>
    <mergeCell ref="C3131:D3131"/>
    <mergeCell ref="E3131:J3131"/>
    <mergeCell ref="C3130:D3130"/>
    <mergeCell ref="A3121:B3121"/>
    <mergeCell ref="A3122:B3122"/>
    <mergeCell ref="A3123:B3123"/>
    <mergeCell ref="C3124:J3124"/>
    <mergeCell ref="C3123:D3123"/>
    <mergeCell ref="C3134:D3134"/>
    <mergeCell ref="C3135:D3135"/>
    <mergeCell ref="A3132:B3132"/>
    <mergeCell ref="A3133:B3133"/>
    <mergeCell ref="A3130:B3130"/>
    <mergeCell ref="A3131:B3131"/>
    <mergeCell ref="C3132:D3132"/>
    <mergeCell ref="A3142:B3142"/>
    <mergeCell ref="A3143:B3143"/>
    <mergeCell ref="A3144:B3144"/>
    <mergeCell ref="A3139:B3139"/>
    <mergeCell ref="A3140:B3140"/>
    <mergeCell ref="A3141:B3141"/>
    <mergeCell ref="A3148:B3148"/>
    <mergeCell ref="A3149:B3149"/>
    <mergeCell ref="A3150:B3150"/>
    <mergeCell ref="A3145:B3145"/>
    <mergeCell ref="A3146:B3146"/>
    <mergeCell ref="A3147:B3147"/>
    <mergeCell ref="A3153:B3153"/>
    <mergeCell ref="A3154:B3154"/>
    <mergeCell ref="A3151:B3151"/>
    <mergeCell ref="A3152:B3152"/>
    <mergeCell ref="C3152:D3152"/>
    <mergeCell ref="E3152:J3152"/>
    <mergeCell ref="C3154:D3154"/>
    <mergeCell ref="E3154:J3154"/>
    <mergeCell ref="A3157:B3157"/>
    <mergeCell ref="A3158:B3158"/>
    <mergeCell ref="A3155:B3155"/>
    <mergeCell ref="A3156:B3156"/>
    <mergeCell ref="C3156:D3156"/>
    <mergeCell ref="E3156:J3156"/>
    <mergeCell ref="C3158:D3158"/>
    <mergeCell ref="E3158:J3158"/>
    <mergeCell ref="A3163:B3163"/>
    <mergeCell ref="A3164:B3164"/>
    <mergeCell ref="A3159:B3159"/>
    <mergeCell ref="A3160:B3160"/>
    <mergeCell ref="A3161:B3161"/>
    <mergeCell ref="A3162:B3162"/>
    <mergeCell ref="A3167:B3167"/>
    <mergeCell ref="A3168:B3168"/>
    <mergeCell ref="A3165:B3165"/>
    <mergeCell ref="A3166:B3166"/>
    <mergeCell ref="C3166:D3166"/>
    <mergeCell ref="E3166:J3166"/>
    <mergeCell ref="C3168:D3168"/>
    <mergeCell ref="E3168:J3168"/>
    <mergeCell ref="A3175:B3175"/>
    <mergeCell ref="A3176:B3176"/>
    <mergeCell ref="A3173:B3173"/>
    <mergeCell ref="A3174:B3174"/>
    <mergeCell ref="C3174:D3174"/>
    <mergeCell ref="E3174:J3174"/>
    <mergeCell ref="C3176:D3176"/>
    <mergeCell ref="E3176:J3176"/>
    <mergeCell ref="A3180:B3180"/>
    <mergeCell ref="A3181:B3181"/>
    <mergeCell ref="A3177:B3177"/>
    <mergeCell ref="A3178:B3178"/>
    <mergeCell ref="A3179:B3179"/>
    <mergeCell ref="C3178:D3178"/>
    <mergeCell ref="A3185:B3185"/>
    <mergeCell ref="A3186:B3186"/>
    <mergeCell ref="A3182:B3182"/>
    <mergeCell ref="A3183:B3183"/>
    <mergeCell ref="A3184:B3184"/>
    <mergeCell ref="C3184:D3184"/>
    <mergeCell ref="C3183:J3183"/>
    <mergeCell ref="C3186:D3186"/>
    <mergeCell ref="E3186:J3186"/>
    <mergeCell ref="A3187:B3187"/>
    <mergeCell ref="A3188:B3188"/>
    <mergeCell ref="A3189:B3189"/>
    <mergeCell ref="A3190:B3190"/>
    <mergeCell ref="C3188:D3188"/>
    <mergeCell ref="E3188:J3188"/>
    <mergeCell ref="C3190:D3190"/>
    <mergeCell ref="E3190:J3190"/>
    <mergeCell ref="A3194:B3194"/>
    <mergeCell ref="A3195:B3195"/>
    <mergeCell ref="A3196:B3196"/>
    <mergeCell ref="A3191:B3191"/>
    <mergeCell ref="A3192:B3192"/>
    <mergeCell ref="A3193:B3193"/>
    <mergeCell ref="A3199:B3199"/>
    <mergeCell ref="A3200:B3200"/>
    <mergeCell ref="A3197:B3197"/>
    <mergeCell ref="A3198:B3198"/>
    <mergeCell ref="C3198:D3198"/>
    <mergeCell ref="E3198:J3198"/>
    <mergeCell ref="A3203:B3203"/>
    <mergeCell ref="A3204:B3204"/>
    <mergeCell ref="A3201:B3201"/>
    <mergeCell ref="A3202:B3202"/>
    <mergeCell ref="C3203:D3203"/>
    <mergeCell ref="E3203:J3203"/>
    <mergeCell ref="C3204:D3204"/>
    <mergeCell ref="E3204:J3204"/>
    <mergeCell ref="A3211:B3211"/>
    <mergeCell ref="A3212:B3212"/>
    <mergeCell ref="A3208:B3208"/>
    <mergeCell ref="A3209:B3209"/>
    <mergeCell ref="A3210:B3210"/>
    <mergeCell ref="C3212:D3212"/>
    <mergeCell ref="A3217:B3217"/>
    <mergeCell ref="A3218:B3218"/>
    <mergeCell ref="A3213:B3213"/>
    <mergeCell ref="A3214:B3214"/>
    <mergeCell ref="A3216:B3216"/>
    <mergeCell ref="E3213:J3213"/>
    <mergeCell ref="C3214:D3214"/>
    <mergeCell ref="E3214:J3214"/>
    <mergeCell ref="C3216:D3216"/>
    <mergeCell ref="E3216:J3216"/>
    <mergeCell ref="A3221:B3221"/>
    <mergeCell ref="A3222:B3222"/>
    <mergeCell ref="A3219:B3219"/>
    <mergeCell ref="A3220:B3220"/>
    <mergeCell ref="C3220:D3220"/>
    <mergeCell ref="E3220:J3220"/>
    <mergeCell ref="C3222:D3222"/>
    <mergeCell ref="E3222:J3222"/>
    <mergeCell ref="A3225:B3225"/>
    <mergeCell ref="A3226:B3226"/>
    <mergeCell ref="A3223:B3223"/>
    <mergeCell ref="A3224:B3224"/>
    <mergeCell ref="C3224:D3224"/>
    <mergeCell ref="E3224:J3224"/>
    <mergeCell ref="C3226:D3226"/>
    <mergeCell ref="A3237:B3237"/>
    <mergeCell ref="A3238:B3238"/>
    <mergeCell ref="A3233:B3233"/>
    <mergeCell ref="A3234:B3234"/>
    <mergeCell ref="A3235:B3235"/>
    <mergeCell ref="A3236:B3236"/>
    <mergeCell ref="A3241:B3241"/>
    <mergeCell ref="A3239:B3239"/>
    <mergeCell ref="A3240:B3240"/>
    <mergeCell ref="C3240:D3240"/>
    <mergeCell ref="E3240:J3240"/>
    <mergeCell ref="A3242:B3242"/>
    <mergeCell ref="C3242:D3242"/>
    <mergeCell ref="E3242:J3242"/>
    <mergeCell ref="A3248:B3248"/>
    <mergeCell ref="A3247:B3247"/>
    <mergeCell ref="C3247:D3247"/>
    <mergeCell ref="E3247:J3247"/>
    <mergeCell ref="A3253:B3253"/>
    <mergeCell ref="C3248:D3248"/>
    <mergeCell ref="E3248:J3248"/>
    <mergeCell ref="A3250:B3250"/>
    <mergeCell ref="C3250:J3250"/>
    <mergeCell ref="A3249:B3249"/>
    <mergeCell ref="A3254:B3254"/>
    <mergeCell ref="A3255:B3255"/>
    <mergeCell ref="A3252:B3252"/>
    <mergeCell ref="C3253:D3253"/>
    <mergeCell ref="E3253:J3253"/>
    <mergeCell ref="C3252:D3252"/>
    <mergeCell ref="E3252:J3252"/>
    <mergeCell ref="C3254:D3254"/>
    <mergeCell ref="E3254:J3254"/>
    <mergeCell ref="A3265:B3265"/>
    <mergeCell ref="A3262:B3262"/>
    <mergeCell ref="A3263:B3263"/>
    <mergeCell ref="C3263:D3263"/>
    <mergeCell ref="C3265:D3265"/>
    <mergeCell ref="A3264:B3264"/>
    <mergeCell ref="A3268:B3268"/>
    <mergeCell ref="A3269:B3269"/>
    <mergeCell ref="A3266:B3266"/>
    <mergeCell ref="A3267:B3267"/>
    <mergeCell ref="C3269:D3269"/>
    <mergeCell ref="E3269:J3269"/>
    <mergeCell ref="A3272:B3272"/>
    <mergeCell ref="A3273:B3273"/>
    <mergeCell ref="A3270:B3270"/>
    <mergeCell ref="A3271:B3271"/>
    <mergeCell ref="C3271:D3271"/>
    <mergeCell ref="E3271:J3271"/>
    <mergeCell ref="C3273:D3273"/>
    <mergeCell ref="E3273:J3273"/>
    <mergeCell ref="A3278:B3278"/>
    <mergeCell ref="A3279:B3279"/>
    <mergeCell ref="A3274:B3274"/>
    <mergeCell ref="A3275:B3275"/>
    <mergeCell ref="A3276:B3276"/>
    <mergeCell ref="A3277:B3277"/>
    <mergeCell ref="A3282:B3282"/>
    <mergeCell ref="A3283:B3283"/>
    <mergeCell ref="A3280:B3280"/>
    <mergeCell ref="A3281:B3281"/>
    <mergeCell ref="C3281:D3281"/>
    <mergeCell ref="E3281:J3281"/>
    <mergeCell ref="E3283:J3283"/>
    <mergeCell ref="C3283:D3283"/>
    <mergeCell ref="A3289:B3289"/>
    <mergeCell ref="A3284:B3284"/>
    <mergeCell ref="A3285:B3285"/>
    <mergeCell ref="A3287:B3287"/>
    <mergeCell ref="C3287:J3287"/>
    <mergeCell ref="A3288:B3288"/>
    <mergeCell ref="C3284:D3284"/>
    <mergeCell ref="E3284:J3284"/>
    <mergeCell ref="E3286:J3286"/>
    <mergeCell ref="C3289:D3289"/>
    <mergeCell ref="A3292:B3292"/>
    <mergeCell ref="A3293:B3293"/>
    <mergeCell ref="A3290:B3290"/>
    <mergeCell ref="A3291:B3291"/>
    <mergeCell ref="E3290:J3290"/>
    <mergeCell ref="E3291:J3291"/>
    <mergeCell ref="C3292:D3292"/>
    <mergeCell ref="E3292:J3292"/>
    <mergeCell ref="C3291:D3291"/>
    <mergeCell ref="C3290:D3290"/>
    <mergeCell ref="A3296:B3296"/>
    <mergeCell ref="A3297:B3297"/>
    <mergeCell ref="A3294:B3294"/>
    <mergeCell ref="A3295:B3295"/>
    <mergeCell ref="C3297:D3297"/>
    <mergeCell ref="E3297:J3297"/>
    <mergeCell ref="C3296:D3296"/>
    <mergeCell ref="E3296:J3296"/>
    <mergeCell ref="C3294:D3294"/>
    <mergeCell ref="E3294:J3294"/>
    <mergeCell ref="A3306:B3306"/>
    <mergeCell ref="A3307:B3307"/>
    <mergeCell ref="A3308:B3308"/>
    <mergeCell ref="A3309:B3309"/>
    <mergeCell ref="A3302:B3302"/>
    <mergeCell ref="A3303:B3303"/>
    <mergeCell ref="A3304:B3304"/>
    <mergeCell ref="A3305:B3305"/>
    <mergeCell ref="A3316:B3316"/>
    <mergeCell ref="A3310:B3310"/>
    <mergeCell ref="A3311:B3311"/>
    <mergeCell ref="A3312:B3312"/>
    <mergeCell ref="A3319:B3319"/>
    <mergeCell ref="A3320:B3320"/>
    <mergeCell ref="A3317:B3317"/>
    <mergeCell ref="A3318:B3318"/>
    <mergeCell ref="A3315:B3315"/>
    <mergeCell ref="A3313:B3313"/>
    <mergeCell ref="A3323:B3323"/>
    <mergeCell ref="A3324:B3324"/>
    <mergeCell ref="A3321:B3321"/>
    <mergeCell ref="A3322:B3322"/>
    <mergeCell ref="C3321:D3321"/>
    <mergeCell ref="E3321:J3321"/>
    <mergeCell ref="C3323:D3323"/>
    <mergeCell ref="E3323:J3323"/>
    <mergeCell ref="C3324:J3324"/>
    <mergeCell ref="A3330:B3330"/>
    <mergeCell ref="A3327:B3327"/>
    <mergeCell ref="C3328:D3328"/>
    <mergeCell ref="E3328:J3328"/>
    <mergeCell ref="C3330:D3330"/>
    <mergeCell ref="E3330:J3330"/>
    <mergeCell ref="C3327:D3327"/>
    <mergeCell ref="E3327:J3327"/>
    <mergeCell ref="C3329:D3329"/>
    <mergeCell ref="E3329:J3329"/>
    <mergeCell ref="A3334:B3334"/>
    <mergeCell ref="A3331:B3331"/>
    <mergeCell ref="A3332:B3332"/>
    <mergeCell ref="C3332:D3332"/>
    <mergeCell ref="E3332:J3332"/>
    <mergeCell ref="C3334:D3334"/>
    <mergeCell ref="C3331:D3331"/>
    <mergeCell ref="E3331:J3331"/>
    <mergeCell ref="A3333:B3333"/>
    <mergeCell ref="C3333:D3333"/>
    <mergeCell ref="A3337:B3337"/>
    <mergeCell ref="A3338:B3338"/>
    <mergeCell ref="A3335:B3335"/>
    <mergeCell ref="A3336:B3336"/>
    <mergeCell ref="C3336:D3336"/>
    <mergeCell ref="E3336:J3336"/>
    <mergeCell ref="C3338:D3338"/>
    <mergeCell ref="E3338:J3338"/>
    <mergeCell ref="C3335:D3335"/>
    <mergeCell ref="E3335:J3335"/>
    <mergeCell ref="A3342:B3342"/>
    <mergeCell ref="A3343:B3343"/>
    <mergeCell ref="A3339:B3339"/>
    <mergeCell ref="A3340:B3340"/>
    <mergeCell ref="A3341:B3341"/>
    <mergeCell ref="C3340:D3340"/>
    <mergeCell ref="C3339:D3339"/>
    <mergeCell ref="A3352:B3352"/>
    <mergeCell ref="A3347:B3347"/>
    <mergeCell ref="A3348:B3348"/>
    <mergeCell ref="A3344:B3344"/>
    <mergeCell ref="A3345:B3345"/>
    <mergeCell ref="A3346:B3346"/>
    <mergeCell ref="A3351:B3351"/>
    <mergeCell ref="A3350:B3350"/>
    <mergeCell ref="A3355:B3355"/>
    <mergeCell ref="A3356:B3356"/>
    <mergeCell ref="A3353:B3353"/>
    <mergeCell ref="A3354:B3354"/>
    <mergeCell ref="C3354:D3354"/>
    <mergeCell ref="E3354:J3354"/>
    <mergeCell ref="C3356:D3356"/>
    <mergeCell ref="E3356:J3356"/>
    <mergeCell ref="A3359:B3359"/>
    <mergeCell ref="A3360:B3360"/>
    <mergeCell ref="A3357:B3357"/>
    <mergeCell ref="A3358:B3358"/>
    <mergeCell ref="C3358:D3358"/>
    <mergeCell ref="E3358:J3358"/>
    <mergeCell ref="C3360:J3360"/>
    <mergeCell ref="A3363:B3363"/>
    <mergeCell ref="A3364:B3364"/>
    <mergeCell ref="A3365:B3365"/>
    <mergeCell ref="A3366:B3366"/>
    <mergeCell ref="A3361:B3361"/>
    <mergeCell ref="A3362:B3362"/>
    <mergeCell ref="A3367:B3367"/>
    <mergeCell ref="A3368:B3368"/>
    <mergeCell ref="A3369:B3369"/>
    <mergeCell ref="A3370:B3370"/>
    <mergeCell ref="C3368:D3368"/>
    <mergeCell ref="E3368:J3368"/>
    <mergeCell ref="C3370:D3370"/>
    <mergeCell ref="E3370:J3370"/>
    <mergeCell ref="A3375:B3375"/>
    <mergeCell ref="A3376:B3376"/>
    <mergeCell ref="A3371:B3371"/>
    <mergeCell ref="A3372:B3372"/>
    <mergeCell ref="A3373:B3373"/>
    <mergeCell ref="A3374:B3374"/>
    <mergeCell ref="A3380:B3380"/>
    <mergeCell ref="A3381:B3381"/>
    <mergeCell ref="A3377:B3377"/>
    <mergeCell ref="A3378:B3378"/>
    <mergeCell ref="A3379:B3379"/>
    <mergeCell ref="A3388:B3388"/>
    <mergeCell ref="A3382:B3382"/>
    <mergeCell ref="A3389:B3389"/>
    <mergeCell ref="A3384:B3384"/>
    <mergeCell ref="A3385:B3385"/>
    <mergeCell ref="A3386:B3386"/>
    <mergeCell ref="A3387:B3387"/>
    <mergeCell ref="A3394:B3394"/>
    <mergeCell ref="A3392:B3392"/>
    <mergeCell ref="A3395:B3395"/>
    <mergeCell ref="A3390:B3390"/>
    <mergeCell ref="A3391:B3391"/>
    <mergeCell ref="A3401:B3401"/>
    <mergeCell ref="A3396:B3396"/>
    <mergeCell ref="A3397:B3397"/>
    <mergeCell ref="A3400:B3400"/>
    <mergeCell ref="A3399:B3399"/>
    <mergeCell ref="A3404:B3404"/>
    <mergeCell ref="A3405:B3405"/>
    <mergeCell ref="A3402:B3402"/>
    <mergeCell ref="A3403:B3403"/>
    <mergeCell ref="C3403:D3403"/>
    <mergeCell ref="E3403:J3403"/>
    <mergeCell ref="C3405:D3405"/>
    <mergeCell ref="E3405:J3405"/>
    <mergeCell ref="C3402:D3402"/>
    <mergeCell ref="E3402:J3402"/>
    <mergeCell ref="A3408:B3408"/>
    <mergeCell ref="A3409:B3409"/>
    <mergeCell ref="A3406:B3406"/>
    <mergeCell ref="A3407:B3407"/>
    <mergeCell ref="C3407:D3407"/>
    <mergeCell ref="E3407:J3407"/>
    <mergeCell ref="C3406:D3406"/>
    <mergeCell ref="E3406:J3406"/>
    <mergeCell ref="C3408:D3408"/>
    <mergeCell ref="E3408:J3408"/>
    <mergeCell ref="A3414:B3414"/>
    <mergeCell ref="A3415:B3415"/>
    <mergeCell ref="A3412:B3412"/>
    <mergeCell ref="A3413:B3413"/>
    <mergeCell ref="C3413:J3413"/>
    <mergeCell ref="C3415:D3415"/>
    <mergeCell ref="E3415:J3415"/>
    <mergeCell ref="C3412:J3412"/>
    <mergeCell ref="C3414:D3414"/>
    <mergeCell ref="E3414:J3414"/>
    <mergeCell ref="A3418:B3418"/>
    <mergeCell ref="A3419:B3419"/>
    <mergeCell ref="A3420:B3420"/>
    <mergeCell ref="A3416:B3416"/>
    <mergeCell ref="A3417:B3417"/>
    <mergeCell ref="C3419:D3419"/>
    <mergeCell ref="C3418:D3418"/>
    <mergeCell ref="C3416:D3416"/>
    <mergeCell ref="A3427:B3427"/>
    <mergeCell ref="A3421:B3421"/>
    <mergeCell ref="A3422:B3422"/>
    <mergeCell ref="A3423:B3423"/>
    <mergeCell ref="A3432:B3432"/>
    <mergeCell ref="A3433:B3433"/>
    <mergeCell ref="A3428:B3428"/>
    <mergeCell ref="A3429:B3429"/>
    <mergeCell ref="A3426:B3426"/>
    <mergeCell ref="A3425:B3425"/>
    <mergeCell ref="A3443:B3443"/>
    <mergeCell ref="A3440:B3440"/>
    <mergeCell ref="A3439:B3439"/>
    <mergeCell ref="C3440:D3440"/>
    <mergeCell ref="E3440:J3440"/>
    <mergeCell ref="A3442:B3442"/>
    <mergeCell ref="C3439:D3439"/>
    <mergeCell ref="E3439:J3439"/>
    <mergeCell ref="A3441:B3441"/>
    <mergeCell ref="C3441:D3441"/>
    <mergeCell ref="A3446:B3446"/>
    <mergeCell ref="A3447:B3447"/>
    <mergeCell ref="A3444:B3444"/>
    <mergeCell ref="A3445:B3445"/>
    <mergeCell ref="A3450:B3450"/>
    <mergeCell ref="A3451:B3451"/>
    <mergeCell ref="A3448:B3448"/>
    <mergeCell ref="A3449:B3449"/>
    <mergeCell ref="C3448:D3448"/>
    <mergeCell ref="E3448:J3448"/>
    <mergeCell ref="C3450:D3450"/>
    <mergeCell ref="E3450:J3450"/>
    <mergeCell ref="C3449:D3449"/>
    <mergeCell ref="E3449:J3449"/>
    <mergeCell ref="A3455:B3455"/>
    <mergeCell ref="A3456:B3456"/>
    <mergeCell ref="A3452:B3452"/>
    <mergeCell ref="A3453:B3453"/>
    <mergeCell ref="A3454:B3454"/>
    <mergeCell ref="C3452:D3452"/>
    <mergeCell ref="C3454:D3454"/>
    <mergeCell ref="C3456:D3456"/>
    <mergeCell ref="A3459:B3459"/>
    <mergeCell ref="A3460:B3460"/>
    <mergeCell ref="A3457:B3457"/>
    <mergeCell ref="A3458:B3458"/>
    <mergeCell ref="C3458:D3458"/>
    <mergeCell ref="E3458:J3458"/>
    <mergeCell ref="C3460:D3460"/>
    <mergeCell ref="E3460:J3460"/>
    <mergeCell ref="A3464:B3464"/>
    <mergeCell ref="A3465:B3465"/>
    <mergeCell ref="A3461:B3461"/>
    <mergeCell ref="A3462:B3462"/>
    <mergeCell ref="A3463:B3463"/>
    <mergeCell ref="C3462:D3462"/>
    <mergeCell ref="C3464:D3464"/>
    <mergeCell ref="A3468:B3468"/>
    <mergeCell ref="A3469:B3469"/>
    <mergeCell ref="A3466:B3466"/>
    <mergeCell ref="A3467:B3467"/>
    <mergeCell ref="C3466:D3466"/>
    <mergeCell ref="E3466:J3466"/>
    <mergeCell ref="C3468:D3468"/>
    <mergeCell ref="E3468:J3468"/>
    <mergeCell ref="A3473:B3473"/>
    <mergeCell ref="A3474:B3474"/>
    <mergeCell ref="A3475:B3475"/>
    <mergeCell ref="A3470:B3470"/>
    <mergeCell ref="C3470:D3470"/>
    <mergeCell ref="E3470:J3470"/>
    <mergeCell ref="A3472:B3472"/>
    <mergeCell ref="C3472:D3472"/>
    <mergeCell ref="E3472:J3472"/>
    <mergeCell ref="A3471:B3471"/>
    <mergeCell ref="A3478:B3478"/>
    <mergeCell ref="A3479:B3479"/>
    <mergeCell ref="A3476:B3476"/>
    <mergeCell ref="A3477:B3477"/>
    <mergeCell ref="C3479:D3479"/>
    <mergeCell ref="E3479:J3479"/>
    <mergeCell ref="C3476:J3476"/>
    <mergeCell ref="C3477:J3477"/>
    <mergeCell ref="A3482:B3482"/>
    <mergeCell ref="A3483:B3483"/>
    <mergeCell ref="A3480:B3480"/>
    <mergeCell ref="A3481:B3481"/>
    <mergeCell ref="E3481:J3481"/>
    <mergeCell ref="C3482:D3482"/>
    <mergeCell ref="E3482:J3482"/>
    <mergeCell ref="C3483:D3483"/>
    <mergeCell ref="C3481:D3481"/>
    <mergeCell ref="C3480:D3480"/>
    <mergeCell ref="A3490:B3490"/>
    <mergeCell ref="A3484:B3484"/>
    <mergeCell ref="A3485:B3485"/>
    <mergeCell ref="A3486:B3486"/>
    <mergeCell ref="A3493:B3493"/>
    <mergeCell ref="A3494:B3494"/>
    <mergeCell ref="A3491:B3491"/>
    <mergeCell ref="A3492:B3492"/>
    <mergeCell ref="A3496:B3496"/>
    <mergeCell ref="A3497:B3497"/>
    <mergeCell ref="C3497:D3497"/>
    <mergeCell ref="E3497:J3497"/>
    <mergeCell ref="A3499:B3499"/>
    <mergeCell ref="A3495:B3495"/>
    <mergeCell ref="C3495:D3495"/>
    <mergeCell ref="E3495:J3495"/>
    <mergeCell ref="A3505:B3505"/>
    <mergeCell ref="A3502:B3502"/>
    <mergeCell ref="A3503:B3503"/>
    <mergeCell ref="A3498:B3498"/>
    <mergeCell ref="C3500:D3500"/>
    <mergeCell ref="E3500:J3500"/>
    <mergeCell ref="C3502:D3502"/>
    <mergeCell ref="A3501:B3501"/>
    <mergeCell ref="C3499:D3499"/>
    <mergeCell ref="E3499:J3499"/>
    <mergeCell ref="A3508:B3508"/>
    <mergeCell ref="A3509:B3509"/>
    <mergeCell ref="A3506:B3506"/>
    <mergeCell ref="A3507:B3507"/>
    <mergeCell ref="C3507:D3507"/>
    <mergeCell ref="E3507:J3507"/>
    <mergeCell ref="C3509:J3509"/>
    <mergeCell ref="A3510:B3510"/>
    <mergeCell ref="A3511:B3511"/>
    <mergeCell ref="C3511:D3511"/>
    <mergeCell ref="E3511:J3511"/>
    <mergeCell ref="C3513:D3513"/>
    <mergeCell ref="E3513:J3513"/>
    <mergeCell ref="A3512:B3512"/>
    <mergeCell ref="A3513:B3513"/>
    <mergeCell ref="A3523:B3523"/>
    <mergeCell ref="A3524:B3524"/>
    <mergeCell ref="A3520:B3520"/>
    <mergeCell ref="A3521:B3521"/>
    <mergeCell ref="A3522:B3522"/>
    <mergeCell ref="C3523:D3523"/>
    <mergeCell ref="C3522:D3522"/>
    <mergeCell ref="C3521:D3521"/>
    <mergeCell ref="A3529:B3529"/>
    <mergeCell ref="A3525:B3525"/>
    <mergeCell ref="A3526:B3526"/>
    <mergeCell ref="C3525:D3525"/>
    <mergeCell ref="E3525:J3525"/>
    <mergeCell ref="A3527:B3527"/>
    <mergeCell ref="C3527:D3527"/>
    <mergeCell ref="E3527:J3527"/>
    <mergeCell ref="A3532:B3532"/>
    <mergeCell ref="A3533:B3533"/>
    <mergeCell ref="A3530:B3530"/>
    <mergeCell ref="A3531:B3531"/>
    <mergeCell ref="C3531:D3531"/>
    <mergeCell ref="E3531:J3531"/>
    <mergeCell ref="C3533:D3533"/>
    <mergeCell ref="E3533:J3533"/>
    <mergeCell ref="A3537:B3537"/>
    <mergeCell ref="A3538:B3538"/>
    <mergeCell ref="A3534:B3534"/>
    <mergeCell ref="A3535:B3535"/>
    <mergeCell ref="A3536:B3536"/>
    <mergeCell ref="C3535:D3535"/>
    <mergeCell ref="C3537:D3537"/>
    <mergeCell ref="A3541:B3541"/>
    <mergeCell ref="A3542:B3542"/>
    <mergeCell ref="A3539:B3539"/>
    <mergeCell ref="A3540:B3540"/>
    <mergeCell ref="C3541:D3541"/>
    <mergeCell ref="E3541:J3541"/>
    <mergeCell ref="A3543:B3543"/>
    <mergeCell ref="A3544:B3544"/>
    <mergeCell ref="C3545:D3545"/>
    <mergeCell ref="E3545:J3545"/>
    <mergeCell ref="C3547:D3547"/>
    <mergeCell ref="E3547:J3547"/>
    <mergeCell ref="E3543:J3543"/>
    <mergeCell ref="C3544:D3544"/>
    <mergeCell ref="E3544:J3544"/>
    <mergeCell ref="C3543:D3543"/>
    <mergeCell ref="A3546:B3546"/>
    <mergeCell ref="A3547:B3547"/>
    <mergeCell ref="C3548:D3548"/>
    <mergeCell ref="E3548:J3548"/>
    <mergeCell ref="E3549:J3549"/>
    <mergeCell ref="A3549:B3549"/>
    <mergeCell ref="A3557:B3557"/>
    <mergeCell ref="A3558:B3558"/>
    <mergeCell ref="A3554:B3554"/>
    <mergeCell ref="A3555:B3555"/>
    <mergeCell ref="A3556:B3556"/>
    <mergeCell ref="C3555:D3555"/>
    <mergeCell ref="C3557:D3557"/>
    <mergeCell ref="A3562:B3562"/>
    <mergeCell ref="A3563:B3563"/>
    <mergeCell ref="A3564:B3564"/>
    <mergeCell ref="A3559:B3559"/>
    <mergeCell ref="A3560:B3560"/>
    <mergeCell ref="A3561:B3561"/>
    <mergeCell ref="A3567:B3567"/>
    <mergeCell ref="A3568:B3568"/>
    <mergeCell ref="A3565:B3565"/>
    <mergeCell ref="A3566:B3566"/>
    <mergeCell ref="C3567:D3567"/>
    <mergeCell ref="E3567:J3567"/>
    <mergeCell ref="E3565:J3565"/>
    <mergeCell ref="C3566:D3566"/>
    <mergeCell ref="E3566:J3566"/>
    <mergeCell ref="C3565:D3565"/>
    <mergeCell ref="A3572:B3572"/>
    <mergeCell ref="A3573:B3573"/>
    <mergeCell ref="A3574:B3574"/>
    <mergeCell ref="A3569:B3569"/>
    <mergeCell ref="A3570:B3570"/>
    <mergeCell ref="A3571:B3571"/>
    <mergeCell ref="A3577:B3577"/>
    <mergeCell ref="A3578:B3578"/>
    <mergeCell ref="A3575:B3575"/>
    <mergeCell ref="A3576:B3576"/>
    <mergeCell ref="C3575:D3575"/>
    <mergeCell ref="E3575:J3575"/>
    <mergeCell ref="C3577:D3577"/>
    <mergeCell ref="E3577:J3577"/>
    <mergeCell ref="A3581:B3581"/>
    <mergeCell ref="A3582:B3582"/>
    <mergeCell ref="A3579:B3579"/>
    <mergeCell ref="A3580:B3580"/>
    <mergeCell ref="C3579:D3579"/>
    <mergeCell ref="E3579:J3579"/>
    <mergeCell ref="C3581:D3581"/>
    <mergeCell ref="E3581:J3581"/>
    <mergeCell ref="A3587:B3587"/>
    <mergeCell ref="A3588:B3588"/>
    <mergeCell ref="A3583:B3583"/>
    <mergeCell ref="A3584:B3584"/>
    <mergeCell ref="A3585:B3585"/>
    <mergeCell ref="A3586:B3586"/>
    <mergeCell ref="A3589:B3589"/>
    <mergeCell ref="A3590:B3590"/>
    <mergeCell ref="C3591:D3591"/>
    <mergeCell ref="E3591:J3591"/>
    <mergeCell ref="E3589:J3589"/>
    <mergeCell ref="C3590:D3590"/>
    <mergeCell ref="E3590:J3590"/>
    <mergeCell ref="C3589:D3589"/>
    <mergeCell ref="C3593:D3593"/>
    <mergeCell ref="E3593:J3593"/>
    <mergeCell ref="C3594:J3594"/>
    <mergeCell ref="C3595:J3595"/>
    <mergeCell ref="A3591:B3591"/>
    <mergeCell ref="A3592:B3592"/>
    <mergeCell ref="A3593:B3593"/>
    <mergeCell ref="A3594:B3594"/>
    <mergeCell ref="A3595:B3595"/>
    <mergeCell ref="A3602:B3602"/>
    <mergeCell ref="A3603:B3603"/>
    <mergeCell ref="A3600:B3600"/>
    <mergeCell ref="C3600:D3600"/>
    <mergeCell ref="E3600:J3600"/>
    <mergeCell ref="C3602:D3602"/>
    <mergeCell ref="E3602:J3602"/>
    <mergeCell ref="C3601:D3601"/>
    <mergeCell ref="E3601:J3601"/>
    <mergeCell ref="C3603:D3603"/>
    <mergeCell ref="A3604:B3604"/>
    <mergeCell ref="A3605:B3605"/>
    <mergeCell ref="C3604:D3604"/>
    <mergeCell ref="E3604:J3604"/>
    <mergeCell ref="C3606:D3606"/>
    <mergeCell ref="E3606:J3606"/>
    <mergeCell ref="A3606:B3606"/>
    <mergeCell ref="A3607:B3607"/>
    <mergeCell ref="E3618:J3618"/>
    <mergeCell ref="A3616:B3616"/>
    <mergeCell ref="A3617:B3617"/>
    <mergeCell ref="A3612:B3612"/>
    <mergeCell ref="A3613:B3613"/>
    <mergeCell ref="A3614:B3614"/>
    <mergeCell ref="A3615:B3615"/>
    <mergeCell ref="A3609:B3609"/>
    <mergeCell ref="E3624:J3624"/>
    <mergeCell ref="C3625:D3625"/>
    <mergeCell ref="E3625:J3625"/>
    <mergeCell ref="A3618:B3618"/>
    <mergeCell ref="A3619:B3619"/>
    <mergeCell ref="A3620:B3620"/>
    <mergeCell ref="A3621:B3621"/>
    <mergeCell ref="C3620:D3620"/>
    <mergeCell ref="E3620:J3620"/>
    <mergeCell ref="C3618:D3618"/>
    <mergeCell ref="A3632:B3632"/>
    <mergeCell ref="A3634:B3634"/>
    <mergeCell ref="A3624:B3624"/>
    <mergeCell ref="A3625:B3625"/>
    <mergeCell ref="A3622:B3622"/>
    <mergeCell ref="A3623:B3623"/>
    <mergeCell ref="A3631:B3631"/>
    <mergeCell ref="A3626:B3626"/>
    <mergeCell ref="A3627:B3627"/>
    <mergeCell ref="A3628:B3628"/>
    <mergeCell ref="A3629:B3629"/>
    <mergeCell ref="A3630:B3630"/>
    <mergeCell ref="C3640:D3640"/>
    <mergeCell ref="E3640:J3640"/>
    <mergeCell ref="A3637:B3637"/>
    <mergeCell ref="A3638:B3638"/>
    <mergeCell ref="A3639:B3639"/>
    <mergeCell ref="A3635:B3635"/>
    <mergeCell ref="A3636:B3636"/>
    <mergeCell ref="E3632:J3632"/>
    <mergeCell ref="A3650:B3650"/>
    <mergeCell ref="A3651:B3651"/>
    <mergeCell ref="A3646:B3646"/>
    <mergeCell ref="A3647:B3647"/>
    <mergeCell ref="A3648:B3648"/>
    <mergeCell ref="A3640:B3640"/>
    <mergeCell ref="A3641:B3641"/>
    <mergeCell ref="A3644:B3644"/>
    <mergeCell ref="A3645:B3645"/>
    <mergeCell ref="A3649:B3649"/>
    <mergeCell ref="A3656:B3656"/>
    <mergeCell ref="A3657:B3657"/>
    <mergeCell ref="A3658:B3658"/>
    <mergeCell ref="A3652:B3652"/>
    <mergeCell ref="A3653:B3653"/>
    <mergeCell ref="C3652:D3652"/>
    <mergeCell ref="A3654:B3654"/>
    <mergeCell ref="C3658:D3658"/>
    <mergeCell ref="C3654:D3654"/>
    <mergeCell ref="A3661:B3661"/>
    <mergeCell ref="A3662:B3662"/>
    <mergeCell ref="A3659:B3659"/>
    <mergeCell ref="A3660:B3660"/>
    <mergeCell ref="C3662:D3662"/>
    <mergeCell ref="E3662:J3662"/>
    <mergeCell ref="A3667:B3667"/>
    <mergeCell ref="A3668:B3668"/>
    <mergeCell ref="C3670:D3670"/>
    <mergeCell ref="E3670:J3670"/>
    <mergeCell ref="A3671:B3671"/>
    <mergeCell ref="A3672:B3672"/>
    <mergeCell ref="C3672:D3672"/>
    <mergeCell ref="E3672:J3672"/>
    <mergeCell ref="A3669:B3669"/>
    <mergeCell ref="A3670:B3670"/>
    <mergeCell ref="A3675:B3675"/>
    <mergeCell ref="A3676:B3676"/>
    <mergeCell ref="A3677:B3677"/>
    <mergeCell ref="A3673:B3673"/>
    <mergeCell ref="A3674:B3674"/>
    <mergeCell ref="A3691:B3691"/>
    <mergeCell ref="A3686:B3686"/>
    <mergeCell ref="A3689:B3689"/>
    <mergeCell ref="A3690:B3690"/>
    <mergeCell ref="A3687:B3687"/>
    <mergeCell ref="A3681:B3681"/>
    <mergeCell ref="A3682:B3682"/>
    <mergeCell ref="A3683:B3683"/>
    <mergeCell ref="C3685:D3685"/>
    <mergeCell ref="A3685:B3685"/>
    <mergeCell ref="E3685:J3685"/>
    <mergeCell ref="C3684:D3684"/>
    <mergeCell ref="A3698:B3698"/>
    <mergeCell ref="A3695:B3695"/>
    <mergeCell ref="C3695:D3695"/>
    <mergeCell ref="E3695:J3695"/>
    <mergeCell ref="A3697:B3697"/>
    <mergeCell ref="A3702:B3702"/>
    <mergeCell ref="E3702:J3702"/>
    <mergeCell ref="C3696:D3696"/>
    <mergeCell ref="E3696:J3696"/>
    <mergeCell ref="A3703:B3703"/>
    <mergeCell ref="A3699:B3699"/>
    <mergeCell ref="A3700:B3700"/>
    <mergeCell ref="A3701:B3701"/>
    <mergeCell ref="C3699:D3699"/>
    <mergeCell ref="C3703:D3703"/>
    <mergeCell ref="A3706:B3706"/>
    <mergeCell ref="A3707:B3707"/>
    <mergeCell ref="A3704:B3704"/>
    <mergeCell ref="A3705:B3705"/>
    <mergeCell ref="C3705:D3705"/>
    <mergeCell ref="E3705:J3705"/>
    <mergeCell ref="C3707:J3707"/>
    <mergeCell ref="C3706:J3706"/>
    <mergeCell ref="A3710:B3710"/>
    <mergeCell ref="A3711:B3711"/>
    <mergeCell ref="A3708:B3708"/>
    <mergeCell ref="A3709:B3709"/>
    <mergeCell ref="C3709:D3709"/>
    <mergeCell ref="E3709:J3709"/>
    <mergeCell ref="C3711:D3711"/>
    <mergeCell ref="E3711:J3711"/>
    <mergeCell ref="E3708:J3708"/>
    <mergeCell ref="C3708:D3708"/>
    <mergeCell ref="A3716:B3716"/>
    <mergeCell ref="A3717:B3717"/>
    <mergeCell ref="A3712:B3712"/>
    <mergeCell ref="A3713:B3713"/>
    <mergeCell ref="A3714:B3714"/>
    <mergeCell ref="A3715:B3715"/>
    <mergeCell ref="A3720:B3720"/>
    <mergeCell ref="A3721:B3721"/>
    <mergeCell ref="A3718:B3718"/>
    <mergeCell ref="A3719:B3719"/>
    <mergeCell ref="C3719:D3719"/>
    <mergeCell ref="E3719:J3719"/>
    <mergeCell ref="E3718:J3718"/>
    <mergeCell ref="A3725:B3725"/>
    <mergeCell ref="A3726:B3726"/>
    <mergeCell ref="A3727:B3727"/>
    <mergeCell ref="A3722:B3722"/>
    <mergeCell ref="A3723:B3723"/>
    <mergeCell ref="C3722:J3722"/>
    <mergeCell ref="C3723:J3723"/>
    <mergeCell ref="C3725:D3725"/>
    <mergeCell ref="E3725:J3725"/>
    <mergeCell ref="C3727:D3727"/>
    <mergeCell ref="A3728:B3728"/>
    <mergeCell ref="A3729:B3729"/>
    <mergeCell ref="A3730:B3730"/>
    <mergeCell ref="A3731:B3731"/>
    <mergeCell ref="C3729:D3729"/>
    <mergeCell ref="E3729:J3729"/>
    <mergeCell ref="C3731:D3731"/>
    <mergeCell ref="E3731:J3731"/>
    <mergeCell ref="A3732:B3732"/>
    <mergeCell ref="A3733:B3733"/>
    <mergeCell ref="C3733:D3733"/>
    <mergeCell ref="E3733:J3733"/>
    <mergeCell ref="C3735:D3735"/>
    <mergeCell ref="E3735:J3735"/>
    <mergeCell ref="A3736:B3736"/>
    <mergeCell ref="A3737:B3737"/>
    <mergeCell ref="A3738:B3738"/>
    <mergeCell ref="C3737:D3737"/>
    <mergeCell ref="C3741:D3741"/>
    <mergeCell ref="A3734:B3734"/>
    <mergeCell ref="A3735:B3735"/>
    <mergeCell ref="C3738:J3738"/>
    <mergeCell ref="A3739:B3739"/>
    <mergeCell ref="E3741:J3741"/>
    <mergeCell ref="A3743:B3743"/>
    <mergeCell ref="A3744:B3744"/>
    <mergeCell ref="A3745:B3745"/>
    <mergeCell ref="C3743:D3743"/>
    <mergeCell ref="A3741:B3741"/>
    <mergeCell ref="A3742:B3742"/>
    <mergeCell ref="C3745:D3745"/>
    <mergeCell ref="A3753:B3753"/>
    <mergeCell ref="A3751:B3751"/>
    <mergeCell ref="A3750:B3750"/>
    <mergeCell ref="C3750:D3750"/>
    <mergeCell ref="E3750:J3750"/>
    <mergeCell ref="A3746:B3746"/>
    <mergeCell ref="A3747:B3747"/>
    <mergeCell ref="A3749:B3749"/>
    <mergeCell ref="A3748:B3748"/>
    <mergeCell ref="C3747:D3747"/>
    <mergeCell ref="C3762:D3762"/>
    <mergeCell ref="E3762:J3762"/>
    <mergeCell ref="A3767:B3767"/>
    <mergeCell ref="A3756:B3756"/>
    <mergeCell ref="A3757:B3757"/>
    <mergeCell ref="A3758:B3758"/>
    <mergeCell ref="C3756:D3756"/>
    <mergeCell ref="E3756:J3756"/>
    <mergeCell ref="C3758:D3758"/>
    <mergeCell ref="E3758:J3758"/>
    <mergeCell ref="A3769:B3769"/>
    <mergeCell ref="A3765:B3765"/>
    <mergeCell ref="A3766:B3766"/>
    <mergeCell ref="C3765:J3765"/>
    <mergeCell ref="C3766:J3766"/>
    <mergeCell ref="A3764:B3764"/>
    <mergeCell ref="E3764:J3764"/>
    <mergeCell ref="A3774:B3774"/>
    <mergeCell ref="A3775:B3775"/>
    <mergeCell ref="A3770:B3770"/>
    <mergeCell ref="A3771:B3771"/>
    <mergeCell ref="A3772:B3772"/>
    <mergeCell ref="C3771:D3771"/>
    <mergeCell ref="C3773:J3773"/>
    <mergeCell ref="C3772:D3772"/>
    <mergeCell ref="E3772:J3772"/>
    <mergeCell ref="A3779:B3779"/>
    <mergeCell ref="A3780:B3780"/>
    <mergeCell ref="A3776:B3776"/>
    <mergeCell ref="A3777:B3777"/>
    <mergeCell ref="A3778:B3778"/>
    <mergeCell ref="C3778:D3778"/>
    <mergeCell ref="A3786:B3786"/>
    <mergeCell ref="A3787:B3787"/>
    <mergeCell ref="A3788:B3788"/>
    <mergeCell ref="E3778:J3778"/>
    <mergeCell ref="E3776:J3776"/>
    <mergeCell ref="A3783:B3783"/>
    <mergeCell ref="A3784:B3784"/>
    <mergeCell ref="A3785:B3785"/>
    <mergeCell ref="A3781:B3781"/>
    <mergeCell ref="A3782:B3782"/>
    <mergeCell ref="A3799:B3799"/>
    <mergeCell ref="A3792:B3792"/>
    <mergeCell ref="A3793:B3793"/>
    <mergeCell ref="A3803:B3803"/>
    <mergeCell ref="A3794:B3794"/>
    <mergeCell ref="A3789:B3789"/>
    <mergeCell ref="A3790:B3790"/>
    <mergeCell ref="A3791:B3791"/>
    <mergeCell ref="A3804:B3804"/>
    <mergeCell ref="A3805:B3805"/>
    <mergeCell ref="A3806:B3806"/>
    <mergeCell ref="A3800:B3800"/>
    <mergeCell ref="A3801:B3801"/>
    <mergeCell ref="A3802:B3802"/>
    <mergeCell ref="A3809:B3809"/>
    <mergeCell ref="A3810:B3810"/>
    <mergeCell ref="A3807:B3807"/>
    <mergeCell ref="A3808:B3808"/>
    <mergeCell ref="C3808:D3808"/>
    <mergeCell ref="E3808:J3808"/>
    <mergeCell ref="C3810:D3810"/>
    <mergeCell ref="E3810:J3810"/>
    <mergeCell ref="A3811:B3811"/>
    <mergeCell ref="A3812:B3812"/>
    <mergeCell ref="C3814:D3814"/>
    <mergeCell ref="E3814:J3814"/>
    <mergeCell ref="E3812:J3812"/>
    <mergeCell ref="C3813:D3813"/>
    <mergeCell ref="E3813:J3813"/>
    <mergeCell ref="C3812:D3812"/>
    <mergeCell ref="A3815:B3815"/>
    <mergeCell ref="A3816:B3816"/>
    <mergeCell ref="A3817:B3817"/>
    <mergeCell ref="E3816:J3816"/>
    <mergeCell ref="A3813:B3813"/>
    <mergeCell ref="A3814:B3814"/>
    <mergeCell ref="C3816:D3816"/>
    <mergeCell ref="A3820:B3820"/>
    <mergeCell ref="A3821:B3821"/>
    <mergeCell ref="A3822:B3822"/>
    <mergeCell ref="A3823:B3823"/>
    <mergeCell ref="A3818:B3818"/>
    <mergeCell ref="A3819:B3819"/>
    <mergeCell ref="A3828:B3828"/>
    <mergeCell ref="A3829:B3829"/>
    <mergeCell ref="A3830:B3830"/>
    <mergeCell ref="E3830:J3830"/>
    <mergeCell ref="E3834:J3834"/>
    <mergeCell ref="A3824:B3824"/>
    <mergeCell ref="A3825:B3825"/>
    <mergeCell ref="A3826:B3826"/>
    <mergeCell ref="A3827:B3827"/>
    <mergeCell ref="C3824:D3824"/>
    <mergeCell ref="A3833:B3833"/>
    <mergeCell ref="A3834:B3834"/>
    <mergeCell ref="A3831:B3831"/>
    <mergeCell ref="A3832:B3832"/>
    <mergeCell ref="C3832:D3832"/>
    <mergeCell ref="E3832:J3832"/>
    <mergeCell ref="C3834:D3834"/>
    <mergeCell ref="A3837:B3837"/>
    <mergeCell ref="A3838:B3838"/>
    <mergeCell ref="A3839:B3839"/>
    <mergeCell ref="A3835:B3835"/>
    <mergeCell ref="A3836:B3836"/>
    <mergeCell ref="C3836:D3836"/>
    <mergeCell ref="C3838:D3838"/>
    <mergeCell ref="A3849:B3849"/>
    <mergeCell ref="A3846:B3846"/>
    <mergeCell ref="A3847:B3847"/>
    <mergeCell ref="C3848:D3848"/>
    <mergeCell ref="A3842:B3842"/>
    <mergeCell ref="A3843:B3843"/>
    <mergeCell ref="C3845:D3845"/>
    <mergeCell ref="A3848:B3848"/>
    <mergeCell ref="A3854:B3854"/>
    <mergeCell ref="A3855:B3855"/>
    <mergeCell ref="A3850:B3850"/>
    <mergeCell ref="A3851:B3851"/>
    <mergeCell ref="A3852:B3852"/>
    <mergeCell ref="A3853:B3853"/>
    <mergeCell ref="A3859:B3859"/>
    <mergeCell ref="A3860:B3860"/>
    <mergeCell ref="A3861:B3861"/>
    <mergeCell ref="A3862:B3862"/>
    <mergeCell ref="A3856:B3856"/>
    <mergeCell ref="A3857:B3857"/>
    <mergeCell ref="A3858:B3858"/>
    <mergeCell ref="A3871:B3871"/>
    <mergeCell ref="C3871:D3871"/>
    <mergeCell ref="E3871:J3871"/>
    <mergeCell ref="A3863:B3863"/>
    <mergeCell ref="A3864:B3864"/>
    <mergeCell ref="A3865:B3865"/>
    <mergeCell ref="A3866:B3866"/>
    <mergeCell ref="C3866:D3866"/>
    <mergeCell ref="E3866:J3866"/>
    <mergeCell ref="A3867:B3867"/>
    <mergeCell ref="A3879:B3879"/>
    <mergeCell ref="A3880:B3880"/>
    <mergeCell ref="A3876:B3876"/>
    <mergeCell ref="A3877:B3877"/>
    <mergeCell ref="A3878:B3878"/>
    <mergeCell ref="C3877:D3877"/>
    <mergeCell ref="C3880:D3880"/>
    <mergeCell ref="A3886:B3886"/>
    <mergeCell ref="A3887:B3887"/>
    <mergeCell ref="A3885:B3885"/>
    <mergeCell ref="A3881:B3881"/>
    <mergeCell ref="A3882:B3882"/>
    <mergeCell ref="C3887:D3887"/>
    <mergeCell ref="C3881:J3881"/>
    <mergeCell ref="A3883:B3883"/>
    <mergeCell ref="C3883:D3883"/>
    <mergeCell ref="E3883:J3883"/>
    <mergeCell ref="A3891:B3891"/>
    <mergeCell ref="A3892:B3892"/>
    <mergeCell ref="A3888:B3888"/>
    <mergeCell ref="A3889:B3889"/>
    <mergeCell ref="A3890:B3890"/>
    <mergeCell ref="C3891:D3891"/>
    <mergeCell ref="C3888:D3888"/>
    <mergeCell ref="A3895:B3895"/>
    <mergeCell ref="A3896:B3896"/>
    <mergeCell ref="A3893:B3893"/>
    <mergeCell ref="A3894:B3894"/>
    <mergeCell ref="C3893:D3893"/>
    <mergeCell ref="E3893:J3893"/>
    <mergeCell ref="C3894:J3894"/>
    <mergeCell ref="C3896:D3896"/>
    <mergeCell ref="C3895:J3895"/>
    <mergeCell ref="E3896:J3896"/>
    <mergeCell ref="A3900:B3900"/>
    <mergeCell ref="A3899:B3899"/>
    <mergeCell ref="A3897:B3897"/>
    <mergeCell ref="C3897:D3897"/>
    <mergeCell ref="E3897:J3897"/>
    <mergeCell ref="A3908:B3908"/>
    <mergeCell ref="A3901:B3901"/>
    <mergeCell ref="C3903:D3903"/>
    <mergeCell ref="E3903:J3903"/>
    <mergeCell ref="A3907:B3907"/>
    <mergeCell ref="A3918:B3918"/>
    <mergeCell ref="A3919:B3919"/>
    <mergeCell ref="A3914:B3914"/>
    <mergeCell ref="A3915:B3915"/>
    <mergeCell ref="A3916:B3916"/>
    <mergeCell ref="A3917:B3917"/>
    <mergeCell ref="A3921:B3921"/>
    <mergeCell ref="A3922:B3922"/>
    <mergeCell ref="A3923:B3923"/>
    <mergeCell ref="C3921:J3921"/>
    <mergeCell ref="C3923:D3923"/>
    <mergeCell ref="E3923:J3923"/>
    <mergeCell ref="A3926:B3926"/>
    <mergeCell ref="A3927:B3927"/>
    <mergeCell ref="A3924:B3924"/>
    <mergeCell ref="A3925:B3925"/>
    <mergeCell ref="A3931:B3931"/>
    <mergeCell ref="A3932:B3932"/>
    <mergeCell ref="A3928:B3928"/>
    <mergeCell ref="A3929:B3929"/>
    <mergeCell ref="A3930:B3930"/>
    <mergeCell ref="A3936:B3936"/>
    <mergeCell ref="A3937:B3937"/>
    <mergeCell ref="A3933:B3933"/>
    <mergeCell ref="A3934:B3934"/>
    <mergeCell ref="A3935:B3935"/>
    <mergeCell ref="C3935:D3935"/>
    <mergeCell ref="E3935:J3935"/>
    <mergeCell ref="E3933:J3933"/>
    <mergeCell ref="A3943:B3943"/>
    <mergeCell ref="A3938:B3938"/>
    <mergeCell ref="A3939:B3939"/>
    <mergeCell ref="C3939:D3939"/>
    <mergeCell ref="E3939:J3939"/>
    <mergeCell ref="A3941:B3941"/>
    <mergeCell ref="A3942:B3942"/>
    <mergeCell ref="C3941:D3941"/>
    <mergeCell ref="A3944:B3944"/>
    <mergeCell ref="A3945:B3945"/>
    <mergeCell ref="A3946:B3946"/>
    <mergeCell ref="A3947:B3947"/>
    <mergeCell ref="C3945:D3945"/>
    <mergeCell ref="E3945:J3945"/>
    <mergeCell ref="C3947:D3947"/>
    <mergeCell ref="E3947:J3947"/>
    <mergeCell ref="E3946:J3946"/>
    <mergeCell ref="C3946:D3946"/>
    <mergeCell ref="A3952:B3952"/>
    <mergeCell ref="A3953:B3953"/>
    <mergeCell ref="A3948:B3948"/>
    <mergeCell ref="A3949:B3949"/>
    <mergeCell ref="A3950:B3950"/>
    <mergeCell ref="A3951:B3951"/>
    <mergeCell ref="A3958:B3958"/>
    <mergeCell ref="A3959:B3959"/>
    <mergeCell ref="A3954:B3954"/>
    <mergeCell ref="A3955:B3955"/>
    <mergeCell ref="A3957:B3957"/>
    <mergeCell ref="E3959:J3959"/>
    <mergeCell ref="C3957:D3957"/>
    <mergeCell ref="E3957:J3957"/>
    <mergeCell ref="A3962:B3962"/>
    <mergeCell ref="A3963:B3963"/>
    <mergeCell ref="A3960:B3960"/>
    <mergeCell ref="A3961:B3961"/>
    <mergeCell ref="C3963:D3963"/>
    <mergeCell ref="E3963:J3963"/>
    <mergeCell ref="C3961:J3961"/>
    <mergeCell ref="C3962:J3962"/>
    <mergeCell ref="A3968:B3968"/>
    <mergeCell ref="A3964:B3964"/>
    <mergeCell ref="A3965:B3965"/>
    <mergeCell ref="A3967:B3967"/>
    <mergeCell ref="C3967:D3967"/>
    <mergeCell ref="E3964:J3964"/>
    <mergeCell ref="C3965:D3965"/>
    <mergeCell ref="E3965:J3965"/>
    <mergeCell ref="E3967:J3967"/>
    <mergeCell ref="C3964:D3964"/>
    <mergeCell ref="A3971:B3971"/>
    <mergeCell ref="A3972:B3972"/>
    <mergeCell ref="A3973:B3973"/>
    <mergeCell ref="A3974:B3974"/>
    <mergeCell ref="A3969:B3969"/>
    <mergeCell ref="A3970:B3970"/>
    <mergeCell ref="A3978:B3978"/>
    <mergeCell ref="A3979:B3979"/>
    <mergeCell ref="A3975:B3975"/>
    <mergeCell ref="A3976:B3976"/>
    <mergeCell ref="A3977:B3977"/>
    <mergeCell ref="C3975:D3975"/>
    <mergeCell ref="C3977:J3977"/>
    <mergeCell ref="C3979:D3979"/>
    <mergeCell ref="E3979:J3979"/>
    <mergeCell ref="E3975:J3975"/>
    <mergeCell ref="A3982:B3982"/>
    <mergeCell ref="A3983:B3983"/>
    <mergeCell ref="A3980:B3980"/>
    <mergeCell ref="A3981:B3981"/>
    <mergeCell ref="C3983:D3983"/>
    <mergeCell ref="E3983:J3983"/>
    <mergeCell ref="E3981:J3981"/>
    <mergeCell ref="C3982:D3982"/>
    <mergeCell ref="E3982:J3982"/>
    <mergeCell ref="C3981:D3981"/>
    <mergeCell ref="A3988:B3988"/>
    <mergeCell ref="A3989:B3989"/>
    <mergeCell ref="A3984:B3984"/>
    <mergeCell ref="A3985:B3985"/>
    <mergeCell ref="A3986:B3986"/>
    <mergeCell ref="A3987:B3987"/>
    <mergeCell ref="A3992:B3992"/>
    <mergeCell ref="A3993:B3993"/>
    <mergeCell ref="A3994:B3994"/>
    <mergeCell ref="A3990:B3990"/>
    <mergeCell ref="A3991:B3991"/>
    <mergeCell ref="C3991:D3991"/>
    <mergeCell ref="C3993:D3993"/>
    <mergeCell ref="A4000:B4000"/>
    <mergeCell ref="A3995:B3995"/>
    <mergeCell ref="A3996:B3996"/>
    <mergeCell ref="C3995:D3995"/>
    <mergeCell ref="E3995:J3995"/>
    <mergeCell ref="A3997:B3997"/>
    <mergeCell ref="A3999:B3999"/>
    <mergeCell ref="C3997:D3997"/>
    <mergeCell ref="E3997:J3997"/>
    <mergeCell ref="A4010:B4010"/>
    <mergeCell ref="A4009:B4009"/>
    <mergeCell ref="C4009:D4009"/>
    <mergeCell ref="E4009:J4009"/>
    <mergeCell ref="A4001:B4001"/>
    <mergeCell ref="A4002:B4002"/>
    <mergeCell ref="C4001:D4001"/>
    <mergeCell ref="E4001:J4001"/>
    <mergeCell ref="C4003:D4003"/>
    <mergeCell ref="C4008:D4008"/>
    <mergeCell ref="A4011:B4011"/>
    <mergeCell ref="A4012:B4012"/>
    <mergeCell ref="C4011:D4011"/>
    <mergeCell ref="E4011:J4011"/>
    <mergeCell ref="A4019:B4019"/>
    <mergeCell ref="A4020:B4020"/>
    <mergeCell ref="A4018:B4018"/>
    <mergeCell ref="C4015:D4015"/>
    <mergeCell ref="E4015:J4015"/>
    <mergeCell ref="A4016:B4016"/>
    <mergeCell ref="A4021:B4021"/>
    <mergeCell ref="C4021:D4021"/>
    <mergeCell ref="E4021:J4021"/>
    <mergeCell ref="C4019:D4019"/>
    <mergeCell ref="E4019:J4019"/>
    <mergeCell ref="A4024:B4024"/>
    <mergeCell ref="C4020:D4020"/>
    <mergeCell ref="E4020:J4020"/>
    <mergeCell ref="C4024:D4024"/>
    <mergeCell ref="E4024:J4024"/>
    <mergeCell ref="E4027:J4027"/>
    <mergeCell ref="A4022:B4022"/>
    <mergeCell ref="A4023:B4023"/>
    <mergeCell ref="C4023:D4023"/>
    <mergeCell ref="E4023:J4023"/>
    <mergeCell ref="E4022:J4022"/>
    <mergeCell ref="C4022:D4022"/>
    <mergeCell ref="A4026:B4026"/>
    <mergeCell ref="A4027:B4027"/>
    <mergeCell ref="A4025:B4025"/>
    <mergeCell ref="C4027:D4027"/>
    <mergeCell ref="C4030:D4030"/>
    <mergeCell ref="C4032:D4032"/>
    <mergeCell ref="A4030:B4030"/>
    <mergeCell ref="A4031:B4031"/>
    <mergeCell ref="E4034:J4034"/>
    <mergeCell ref="C4035:D4035"/>
    <mergeCell ref="E4035:J4035"/>
    <mergeCell ref="A4028:B4028"/>
    <mergeCell ref="A4029:B4029"/>
    <mergeCell ref="E4030:J4030"/>
    <mergeCell ref="E4032:J4032"/>
    <mergeCell ref="A4032:B4032"/>
    <mergeCell ref="A4033:B4033"/>
    <mergeCell ref="A4046:B4046"/>
    <mergeCell ref="A4038:B4038"/>
    <mergeCell ref="C4037:D4037"/>
    <mergeCell ref="A4034:B4034"/>
    <mergeCell ref="A4035:B4035"/>
    <mergeCell ref="E4033:J4033"/>
    <mergeCell ref="C4036:D4036"/>
    <mergeCell ref="E4036:J4036"/>
    <mergeCell ref="C4038:D4038"/>
    <mergeCell ref="E4038:J4038"/>
    <mergeCell ref="A4041:B4041"/>
    <mergeCell ref="A4042:B4042"/>
    <mergeCell ref="C4041:D4041"/>
    <mergeCell ref="A4039:B4039"/>
    <mergeCell ref="A4040:B4040"/>
    <mergeCell ref="C4043:D4043"/>
    <mergeCell ref="A4043:B4043"/>
    <mergeCell ref="C4040:D4040"/>
    <mergeCell ref="A4050:B4050"/>
    <mergeCell ref="A4051:B4051"/>
    <mergeCell ref="A4048:B4048"/>
    <mergeCell ref="A4049:B4049"/>
    <mergeCell ref="A4054:B4054"/>
    <mergeCell ref="A4055:B4055"/>
    <mergeCell ref="A4052:B4052"/>
    <mergeCell ref="A4053:B4053"/>
    <mergeCell ref="A4058:B4058"/>
    <mergeCell ref="A4059:B4059"/>
    <mergeCell ref="A4056:B4056"/>
    <mergeCell ref="A4057:B4057"/>
    <mergeCell ref="C4057:D4057"/>
    <mergeCell ref="E4057:J4057"/>
    <mergeCell ref="E4058:J4058"/>
    <mergeCell ref="C4059:D4059"/>
    <mergeCell ref="E4059:J4059"/>
    <mergeCell ref="A4062:B4062"/>
    <mergeCell ref="A4063:B4063"/>
    <mergeCell ref="A4060:B4060"/>
    <mergeCell ref="A4061:B4061"/>
    <mergeCell ref="C4061:D4061"/>
    <mergeCell ref="E4061:J4061"/>
    <mergeCell ref="C4063:D4063"/>
    <mergeCell ref="E4063:J4063"/>
    <mergeCell ref="A4066:B4066"/>
    <mergeCell ref="A4067:B4067"/>
    <mergeCell ref="A4064:B4064"/>
    <mergeCell ref="A4065:B4065"/>
    <mergeCell ref="C4067:D4067"/>
    <mergeCell ref="E4067:J4067"/>
    <mergeCell ref="E4064:J4064"/>
    <mergeCell ref="E4065:J4065"/>
    <mergeCell ref="C4066:D4066"/>
    <mergeCell ref="C4065:D4065"/>
    <mergeCell ref="A4070:B4070"/>
    <mergeCell ref="A4071:B4071"/>
    <mergeCell ref="A4068:B4068"/>
    <mergeCell ref="A4069:B4069"/>
    <mergeCell ref="C4071:D4071"/>
    <mergeCell ref="E4071:J4071"/>
    <mergeCell ref="C4069:D4069"/>
    <mergeCell ref="E4069:J4069"/>
    <mergeCell ref="C4070:D4070"/>
    <mergeCell ref="E4070:J4070"/>
    <mergeCell ref="A4074:B4074"/>
    <mergeCell ref="A4075:B4075"/>
    <mergeCell ref="A4072:B4072"/>
    <mergeCell ref="A4073:B4073"/>
    <mergeCell ref="C4073:D4073"/>
    <mergeCell ref="E4073:J4073"/>
    <mergeCell ref="C4075:D4075"/>
    <mergeCell ref="E4075:J4075"/>
    <mergeCell ref="C4074:D4074"/>
    <mergeCell ref="E4074:J4074"/>
    <mergeCell ref="A4081:B4081"/>
    <mergeCell ref="A4082:B4082"/>
    <mergeCell ref="A4079:B4079"/>
    <mergeCell ref="A4080:B4080"/>
    <mergeCell ref="C4079:D4079"/>
    <mergeCell ref="E4079:J4079"/>
    <mergeCell ref="E4081:J4081"/>
    <mergeCell ref="C4082:D4082"/>
    <mergeCell ref="E4082:J4082"/>
    <mergeCell ref="C4081:D4081"/>
    <mergeCell ref="A4083:B4083"/>
    <mergeCell ref="A4084:B4084"/>
    <mergeCell ref="A4085:B4085"/>
    <mergeCell ref="A4086:B4086"/>
    <mergeCell ref="C4083:D4083"/>
    <mergeCell ref="E4083:J4083"/>
    <mergeCell ref="C4085:D4085"/>
    <mergeCell ref="E4085:J4085"/>
    <mergeCell ref="A4087:B4087"/>
    <mergeCell ref="A4088:B4088"/>
    <mergeCell ref="A4089:B4089"/>
    <mergeCell ref="A4090:B4090"/>
    <mergeCell ref="A4098:B4098"/>
    <mergeCell ref="A4091:B4091"/>
    <mergeCell ref="A4097:B4097"/>
    <mergeCell ref="A4093:B4093"/>
    <mergeCell ref="A4099:B4099"/>
    <mergeCell ref="A4100:B4100"/>
    <mergeCell ref="A4094:B4094"/>
    <mergeCell ref="A4095:B4095"/>
    <mergeCell ref="C4095:D4095"/>
    <mergeCell ref="A4103:B4103"/>
    <mergeCell ref="C4099:D4099"/>
    <mergeCell ref="A4101:B4101"/>
    <mergeCell ref="A4102:B4102"/>
    <mergeCell ref="C4101:D4101"/>
    <mergeCell ref="A4110:B4110"/>
    <mergeCell ref="C4109:D4109"/>
    <mergeCell ref="E4109:J4109"/>
    <mergeCell ref="A4105:B4105"/>
    <mergeCell ref="A4106:B4106"/>
    <mergeCell ref="A4107:B4107"/>
    <mergeCell ref="C4105:J4105"/>
    <mergeCell ref="C4106:J4106"/>
    <mergeCell ref="A4114:B4114"/>
    <mergeCell ref="A4104:B4104"/>
    <mergeCell ref="A4112:B4112"/>
    <mergeCell ref="A4113:B4113"/>
    <mergeCell ref="C4113:D4113"/>
    <mergeCell ref="E4113:J4113"/>
    <mergeCell ref="C4107:D4107"/>
    <mergeCell ref="E4107:J4107"/>
    <mergeCell ref="A4109:B4109"/>
    <mergeCell ref="A4111:B4111"/>
    <mergeCell ref="A4122:B4122"/>
    <mergeCell ref="C4120:D4120"/>
    <mergeCell ref="E4120:J4120"/>
    <mergeCell ref="C4122:D4122"/>
    <mergeCell ref="E4122:J4122"/>
    <mergeCell ref="A4115:B4115"/>
    <mergeCell ref="A4116:B4116"/>
    <mergeCell ref="C4117:D4117"/>
    <mergeCell ref="E4117:J4117"/>
    <mergeCell ref="A4119:B4119"/>
    <mergeCell ref="E4149:J4149"/>
    <mergeCell ref="C4151:D4151"/>
    <mergeCell ref="E4151:J4151"/>
    <mergeCell ref="A4147:B4147"/>
    <mergeCell ref="A4148:B4148"/>
    <mergeCell ref="A4143:B4143"/>
    <mergeCell ref="A4145:B4145"/>
    <mergeCell ref="A4144:B4144"/>
    <mergeCell ref="C4146:D4146"/>
    <mergeCell ref="C4147:D4147"/>
    <mergeCell ref="A4149:B4149"/>
    <mergeCell ref="A4150:B4150"/>
    <mergeCell ref="A4151:B4151"/>
    <mergeCell ref="A4152:B4152"/>
    <mergeCell ref="C4149:D4149"/>
    <mergeCell ref="A4137:B4137"/>
    <mergeCell ref="C4137:D4137"/>
    <mergeCell ref="A4139:B4139"/>
    <mergeCell ref="C4139:D4139"/>
    <mergeCell ref="A4157:B4157"/>
    <mergeCell ref="A4158:B4158"/>
    <mergeCell ref="A4153:B4153"/>
    <mergeCell ref="A4154:B4154"/>
    <mergeCell ref="A4155:B4155"/>
    <mergeCell ref="C4155:D4155"/>
    <mergeCell ref="A4156:B4156"/>
    <mergeCell ref="C4156:D4156"/>
    <mergeCell ref="C4154:J4154"/>
    <mergeCell ref="A4163:B4163"/>
    <mergeCell ref="A4159:B4159"/>
    <mergeCell ref="A4160:B4160"/>
    <mergeCell ref="C4159:D4159"/>
    <mergeCell ref="E4159:J4159"/>
    <mergeCell ref="A4161:B4161"/>
    <mergeCell ref="C4161:J4161"/>
    <mergeCell ref="C4162:J4162"/>
    <mergeCell ref="C4163:D4163"/>
    <mergeCell ref="E4163:J4163"/>
    <mergeCell ref="A4166:B4166"/>
    <mergeCell ref="A4167:B4167"/>
    <mergeCell ref="A4164:B4164"/>
    <mergeCell ref="A4165:B4165"/>
    <mergeCell ref="C4165:D4165"/>
    <mergeCell ref="E4165:J4165"/>
    <mergeCell ref="C4167:D4167"/>
    <mergeCell ref="E4167:J4167"/>
    <mergeCell ref="A4170:B4170"/>
    <mergeCell ref="A4171:B4171"/>
    <mergeCell ref="A4168:B4168"/>
    <mergeCell ref="A4169:B4169"/>
    <mergeCell ref="C4169:D4169"/>
    <mergeCell ref="E4169:J4169"/>
    <mergeCell ref="C4171:D4171"/>
    <mergeCell ref="E4171:J4171"/>
    <mergeCell ref="A4172:B4172"/>
    <mergeCell ref="A4173:B4173"/>
    <mergeCell ref="A4174:B4174"/>
    <mergeCell ref="A4175:B4175"/>
    <mergeCell ref="C4173:D4173"/>
    <mergeCell ref="E4173:J4173"/>
    <mergeCell ref="C4175:J4175"/>
    <mergeCell ref="E4172:J4172"/>
    <mergeCell ref="C4172:D4172"/>
    <mergeCell ref="A4178:B4178"/>
    <mergeCell ref="A4179:B4179"/>
    <mergeCell ref="A4176:B4176"/>
    <mergeCell ref="A4177:B4177"/>
    <mergeCell ref="C4177:D4177"/>
    <mergeCell ref="E4177:J4177"/>
    <mergeCell ref="C4179:D4179"/>
    <mergeCell ref="E4179:J4179"/>
    <mergeCell ref="A4182:B4182"/>
    <mergeCell ref="A4183:B4183"/>
    <mergeCell ref="A4180:B4180"/>
    <mergeCell ref="A4181:B4181"/>
    <mergeCell ref="C4181:D4181"/>
    <mergeCell ref="E4181:J4181"/>
    <mergeCell ref="C4183:D4183"/>
    <mergeCell ref="E4183:J4183"/>
    <mergeCell ref="E4182:J4182"/>
    <mergeCell ref="C4182:D4182"/>
    <mergeCell ref="A4188:B4188"/>
    <mergeCell ref="A4189:B4189"/>
    <mergeCell ref="A4190:B4190"/>
    <mergeCell ref="A4184:B4184"/>
    <mergeCell ref="A4185:B4185"/>
    <mergeCell ref="A4186:B4186"/>
    <mergeCell ref="A4187:B4187"/>
    <mergeCell ref="A4193:B4193"/>
    <mergeCell ref="A4194:B4194"/>
    <mergeCell ref="A4191:B4191"/>
    <mergeCell ref="A4192:B4192"/>
    <mergeCell ref="C4193:D4193"/>
    <mergeCell ref="E4193:J4193"/>
    <mergeCell ref="C4192:J4192"/>
    <mergeCell ref="A4197:B4197"/>
    <mergeCell ref="A4198:B4198"/>
    <mergeCell ref="A4195:B4195"/>
    <mergeCell ref="A4196:B4196"/>
    <mergeCell ref="C4195:D4195"/>
    <mergeCell ref="E4195:J4195"/>
    <mergeCell ref="C4197:J4197"/>
    <mergeCell ref="E4198:J4198"/>
    <mergeCell ref="C4198:D4198"/>
    <mergeCell ref="A4202:B4202"/>
    <mergeCell ref="A4203:B4203"/>
    <mergeCell ref="A4199:B4199"/>
    <mergeCell ref="A4200:B4200"/>
    <mergeCell ref="A4201:B4201"/>
    <mergeCell ref="C4201:J4201"/>
    <mergeCell ref="E4199:J4199"/>
    <mergeCell ref="E4202:J4202"/>
    <mergeCell ref="C4202:D4202"/>
    <mergeCell ref="C4211:D4211"/>
    <mergeCell ref="A4208:B4208"/>
    <mergeCell ref="A4209:B4209"/>
    <mergeCell ref="A4204:B4204"/>
    <mergeCell ref="A4205:B4205"/>
    <mergeCell ref="A4207:B4207"/>
    <mergeCell ref="C4209:D4209"/>
    <mergeCell ref="C4207:D4207"/>
    <mergeCell ref="C4204:D4204"/>
    <mergeCell ref="C4208:D4208"/>
    <mergeCell ref="A4230:B4230"/>
    <mergeCell ref="A4227:B4227"/>
    <mergeCell ref="A4228:B4228"/>
    <mergeCell ref="A4210:B4210"/>
    <mergeCell ref="A4211:B4211"/>
    <mergeCell ref="A4212:B4212"/>
    <mergeCell ref="A4213:B4213"/>
    <mergeCell ref="A4215:B4215"/>
    <mergeCell ref="A4229:B4229"/>
    <mergeCell ref="A4216:B4216"/>
    <mergeCell ref="A4217:B4217"/>
    <mergeCell ref="A4219:B4219"/>
    <mergeCell ref="C4219:D4219"/>
    <mergeCell ref="A4218:B4218"/>
    <mergeCell ref="A4237:B4237"/>
    <mergeCell ref="C4233:D4233"/>
    <mergeCell ref="A4245:B4245"/>
    <mergeCell ref="C4243:D4243"/>
    <mergeCell ref="A4238:B4238"/>
    <mergeCell ref="A4234:B4234"/>
    <mergeCell ref="A4235:B4235"/>
    <mergeCell ref="C4235:D4235"/>
    <mergeCell ref="A4233:B4233"/>
    <mergeCell ref="A4255:B4255"/>
    <mergeCell ref="C4257:D4257"/>
    <mergeCell ref="E4257:J4257"/>
    <mergeCell ref="A4249:B4249"/>
    <mergeCell ref="A4250:B4250"/>
    <mergeCell ref="E4251:J4251"/>
    <mergeCell ref="C4253:D4253"/>
    <mergeCell ref="E4253:J4253"/>
    <mergeCell ref="A4253:B4253"/>
    <mergeCell ref="A4251:B4251"/>
    <mergeCell ref="A4258:B4258"/>
    <mergeCell ref="A4259:B4259"/>
    <mergeCell ref="C4261:D4261"/>
    <mergeCell ref="E4261:J4261"/>
    <mergeCell ref="A4256:B4256"/>
    <mergeCell ref="A4257:B4257"/>
    <mergeCell ref="E4260:J4260"/>
    <mergeCell ref="C4260:D4260"/>
    <mergeCell ref="A4262:B4262"/>
    <mergeCell ref="A4263:B4263"/>
    <mergeCell ref="C4263:D4263"/>
    <mergeCell ref="C4265:D4265"/>
    <mergeCell ref="A4260:B4260"/>
    <mergeCell ref="A4261:B4261"/>
    <mergeCell ref="A4272:B4272"/>
    <mergeCell ref="A4273:B4273"/>
    <mergeCell ref="A4270:B4270"/>
    <mergeCell ref="A4271:B4271"/>
    <mergeCell ref="C4272:D4272"/>
    <mergeCell ref="E4272:J4272"/>
    <mergeCell ref="C4270:D4270"/>
    <mergeCell ref="E4270:J4270"/>
    <mergeCell ref="A4276:B4276"/>
    <mergeCell ref="A4277:B4277"/>
    <mergeCell ref="A4274:B4274"/>
    <mergeCell ref="A4275:B4275"/>
    <mergeCell ref="C4274:D4274"/>
    <mergeCell ref="E4274:J4274"/>
    <mergeCell ref="C4276:D4276"/>
    <mergeCell ref="E4276:J4276"/>
    <mergeCell ref="A4280:B4280"/>
    <mergeCell ref="A4281:B4281"/>
    <mergeCell ref="A4278:B4278"/>
    <mergeCell ref="A4279:B4279"/>
    <mergeCell ref="C4278:D4278"/>
    <mergeCell ref="E4278:J4278"/>
    <mergeCell ref="C4280:D4280"/>
    <mergeCell ref="E4280:J4280"/>
    <mergeCell ref="A4284:B4284"/>
    <mergeCell ref="A4285:B4285"/>
    <mergeCell ref="A4286:B4286"/>
    <mergeCell ref="A4282:B4282"/>
    <mergeCell ref="A4283:B4283"/>
    <mergeCell ref="C4282:D4282"/>
    <mergeCell ref="C4284:D4284"/>
    <mergeCell ref="A4291:B4291"/>
    <mergeCell ref="A4292:B4292"/>
    <mergeCell ref="A4287:B4287"/>
    <mergeCell ref="A4288:B4288"/>
    <mergeCell ref="A4289:B4289"/>
    <mergeCell ref="A4290:B4290"/>
    <mergeCell ref="A4293:B4293"/>
    <mergeCell ref="A4294:B4294"/>
    <mergeCell ref="A4295:B4295"/>
    <mergeCell ref="A4296:B4296"/>
    <mergeCell ref="C4294:D4294"/>
    <mergeCell ref="E4294:J4294"/>
    <mergeCell ref="C4296:D4296"/>
    <mergeCell ref="E4296:J4296"/>
    <mergeCell ref="A4299:B4299"/>
    <mergeCell ref="A4300:B4300"/>
    <mergeCell ref="A4301:B4301"/>
    <mergeCell ref="A4302:B4302"/>
    <mergeCell ref="A4297:B4297"/>
    <mergeCell ref="A4298:B4298"/>
    <mergeCell ref="A4308:B4308"/>
    <mergeCell ref="A4309:B4309"/>
    <mergeCell ref="A4305:B4305"/>
    <mergeCell ref="A4303:B4303"/>
    <mergeCell ref="A4304:B4304"/>
    <mergeCell ref="A4312:B4312"/>
    <mergeCell ref="A4310:B4310"/>
    <mergeCell ref="A4311:B4311"/>
    <mergeCell ref="A4306:B4306"/>
    <mergeCell ref="A4320:B4320"/>
    <mergeCell ref="A4321:B4321"/>
    <mergeCell ref="C4320:D4320"/>
    <mergeCell ref="C4322:D4322"/>
    <mergeCell ref="A4313:B4313"/>
    <mergeCell ref="A4319:B4319"/>
    <mergeCell ref="A4314:B4314"/>
    <mergeCell ref="A4318:B4318"/>
    <mergeCell ref="A4315:B4315"/>
    <mergeCell ref="C4321:D4321"/>
    <mergeCell ref="A4329:B4329"/>
    <mergeCell ref="C4330:D4330"/>
    <mergeCell ref="E4330:J4330"/>
    <mergeCell ref="A4335:B4335"/>
    <mergeCell ref="A4322:B4322"/>
    <mergeCell ref="A4323:B4323"/>
    <mergeCell ref="A4324:B4324"/>
    <mergeCell ref="A4326:B4326"/>
    <mergeCell ref="C4326:D4326"/>
    <mergeCell ref="A4325:B4325"/>
    <mergeCell ref="A4336:B4336"/>
    <mergeCell ref="A4333:B4333"/>
    <mergeCell ref="A4334:B4334"/>
    <mergeCell ref="C4334:D4334"/>
    <mergeCell ref="E4334:J4334"/>
    <mergeCell ref="C4336:D4336"/>
    <mergeCell ref="E4336:J4336"/>
    <mergeCell ref="A4339:B4339"/>
    <mergeCell ref="A4340:B4340"/>
    <mergeCell ref="A4341:B4341"/>
    <mergeCell ref="A4337:B4337"/>
    <mergeCell ref="A4338:B4338"/>
    <mergeCell ref="C4338:D4338"/>
    <mergeCell ref="C4339:D4339"/>
    <mergeCell ref="A4344:B4344"/>
    <mergeCell ref="A4345:B4345"/>
    <mergeCell ref="A4342:B4342"/>
    <mergeCell ref="A4343:B4343"/>
    <mergeCell ref="C4342:J4342"/>
    <mergeCell ref="E4343:J4343"/>
    <mergeCell ref="E4344:J4344"/>
    <mergeCell ref="C4345:D4345"/>
    <mergeCell ref="E4345:J4345"/>
    <mergeCell ref="C4344:D4344"/>
    <mergeCell ref="A4348:B4348"/>
    <mergeCell ref="A4360:B4360"/>
    <mergeCell ref="A4361:B4361"/>
    <mergeCell ref="A4356:B4356"/>
    <mergeCell ref="A4357:B4357"/>
    <mergeCell ref="A4358:B4358"/>
    <mergeCell ref="A4359:B4359"/>
    <mergeCell ref="A4352:B4352"/>
    <mergeCell ref="A4353:B4353"/>
    <mergeCell ref="A4355:B4355"/>
    <mergeCell ref="A4368:B4368"/>
    <mergeCell ref="A4369:B4369"/>
    <mergeCell ref="A4364:B4364"/>
    <mergeCell ref="A4365:B4365"/>
    <mergeCell ref="A4367:B4367"/>
    <mergeCell ref="C4367:D4367"/>
    <mergeCell ref="C4369:D4369"/>
    <mergeCell ref="C4364:D4364"/>
    <mergeCell ref="A4366:B4366"/>
    <mergeCell ref="C4366:D4366"/>
    <mergeCell ref="A4372:B4372"/>
    <mergeCell ref="A4373:B4373"/>
    <mergeCell ref="A4374:B4374"/>
    <mergeCell ref="A4370:B4370"/>
    <mergeCell ref="A4371:B4371"/>
    <mergeCell ref="C4373:D4373"/>
    <mergeCell ref="A4377:B4377"/>
    <mergeCell ref="A4378:B4378"/>
    <mergeCell ref="A4375:B4375"/>
    <mergeCell ref="A4376:B4376"/>
    <mergeCell ref="C4375:J4375"/>
    <mergeCell ref="C4377:D4377"/>
    <mergeCell ref="E4377:J4377"/>
    <mergeCell ref="A4379:B4379"/>
    <mergeCell ref="A4380:B4380"/>
    <mergeCell ref="A4381:B4381"/>
    <mergeCell ref="A4382:B4382"/>
    <mergeCell ref="A4383:B4383"/>
    <mergeCell ref="A4384:B4384"/>
    <mergeCell ref="A4385:B4385"/>
    <mergeCell ref="A4386:B4386"/>
    <mergeCell ref="C4383:D4383"/>
    <mergeCell ref="E4383:J4383"/>
    <mergeCell ref="A4391:B4391"/>
    <mergeCell ref="C4387:D4387"/>
    <mergeCell ref="E4387:J4387"/>
    <mergeCell ref="C4389:D4389"/>
    <mergeCell ref="E4389:J4389"/>
    <mergeCell ref="C4385:D4385"/>
    <mergeCell ref="A4392:B4392"/>
    <mergeCell ref="A4393:B4393"/>
    <mergeCell ref="A4387:B4387"/>
    <mergeCell ref="A4388:B4388"/>
    <mergeCell ref="A4389:B4389"/>
    <mergeCell ref="A4390:B4390"/>
    <mergeCell ref="A4397:B4397"/>
    <mergeCell ref="A4398:B4398"/>
    <mergeCell ref="A4394:B4394"/>
    <mergeCell ref="A4395:B4395"/>
    <mergeCell ref="A4396:B4396"/>
    <mergeCell ref="C4397:D4397"/>
    <mergeCell ref="C4398:J4398"/>
    <mergeCell ref="E4397:J4397"/>
    <mergeCell ref="A4401:B4401"/>
    <mergeCell ref="A4402:B4402"/>
    <mergeCell ref="A4399:B4399"/>
    <mergeCell ref="A4400:B4400"/>
    <mergeCell ref="C4399:J4399"/>
    <mergeCell ref="C4401:D4401"/>
    <mergeCell ref="E4401:J4401"/>
    <mergeCell ref="E4400:J4400"/>
    <mergeCell ref="C4400:D4400"/>
    <mergeCell ref="A4403:B4403"/>
    <mergeCell ref="A4404:B4404"/>
    <mergeCell ref="C4403:D4403"/>
    <mergeCell ref="E4403:J4403"/>
    <mergeCell ref="C4405:D4405"/>
    <mergeCell ref="E4405:J4405"/>
    <mergeCell ref="A4407:B4407"/>
    <mergeCell ref="A4408:B4408"/>
    <mergeCell ref="C4407:D4407"/>
    <mergeCell ref="E4407:J4407"/>
    <mergeCell ref="A4405:B4405"/>
    <mergeCell ref="A4406:B4406"/>
    <mergeCell ref="A4413:B4413"/>
    <mergeCell ref="A4411:B4411"/>
    <mergeCell ref="A4409:B4409"/>
    <mergeCell ref="A4410:B4410"/>
    <mergeCell ref="C4411:J4411"/>
    <mergeCell ref="A4422:B4422"/>
    <mergeCell ref="A4418:B4418"/>
    <mergeCell ref="A4416:B4416"/>
    <mergeCell ref="A4417:B4417"/>
    <mergeCell ref="C4417:D4417"/>
    <mergeCell ref="A4414:B4414"/>
    <mergeCell ref="A4415:B4415"/>
    <mergeCell ref="A4430:B4430"/>
    <mergeCell ref="A4431:B4431"/>
    <mergeCell ref="A4426:B4426"/>
    <mergeCell ref="A4427:B4427"/>
    <mergeCell ref="A4428:B4428"/>
    <mergeCell ref="A4429:B4429"/>
    <mergeCell ref="A4419:B4419"/>
    <mergeCell ref="A4424:B4424"/>
    <mergeCell ref="A4432:B4432"/>
    <mergeCell ref="A4433:B4433"/>
    <mergeCell ref="A4434:B4434"/>
    <mergeCell ref="A4435:B4435"/>
    <mergeCell ref="C4432:J4432"/>
    <mergeCell ref="A4454:B4454"/>
    <mergeCell ref="A4451:B4451"/>
    <mergeCell ref="A4453:B4453"/>
    <mergeCell ref="C4453:D4453"/>
    <mergeCell ref="A4436:B4436"/>
    <mergeCell ref="A4465:B4465"/>
    <mergeCell ref="A4460:B4460"/>
    <mergeCell ref="A4463:B4463"/>
    <mergeCell ref="A4461:B4461"/>
    <mergeCell ref="C4461:J4461"/>
    <mergeCell ref="C4465:D4465"/>
    <mergeCell ref="E4465:J4465"/>
    <mergeCell ref="C4463:D4463"/>
    <mergeCell ref="E4463:J4463"/>
    <mergeCell ref="A4464:B4464"/>
    <mergeCell ref="A4468:B4468"/>
    <mergeCell ref="A4469:B4469"/>
    <mergeCell ref="A4466:B4466"/>
    <mergeCell ref="A4467:B4467"/>
    <mergeCell ref="C4467:D4467"/>
    <mergeCell ref="E4467:J4467"/>
    <mergeCell ref="C4469:D4469"/>
    <mergeCell ref="E4469:J4469"/>
    <mergeCell ref="A4480:B4480"/>
    <mergeCell ref="A4477:B4477"/>
    <mergeCell ref="A4478:B4478"/>
    <mergeCell ref="C4477:J4477"/>
    <mergeCell ref="A4470:B4470"/>
    <mergeCell ref="A4471:B4471"/>
    <mergeCell ref="A4472:B4472"/>
    <mergeCell ref="A4473:B4473"/>
    <mergeCell ref="A4474:B4474"/>
    <mergeCell ref="A4479:B4479"/>
    <mergeCell ref="A4484:B4484"/>
    <mergeCell ref="A4485:B4485"/>
    <mergeCell ref="A4486:B4486"/>
    <mergeCell ref="A4481:B4481"/>
    <mergeCell ref="A4482:B4482"/>
    <mergeCell ref="A4483:B4483"/>
    <mergeCell ref="A4490:B4490"/>
    <mergeCell ref="A4487:B4487"/>
    <mergeCell ref="C4487:J4487"/>
    <mergeCell ref="A4489:B4489"/>
    <mergeCell ref="C4489:D4489"/>
    <mergeCell ref="E4489:J4489"/>
    <mergeCell ref="A4493:B4493"/>
    <mergeCell ref="A4494:B4494"/>
    <mergeCell ref="A4491:B4491"/>
    <mergeCell ref="A4492:B4492"/>
    <mergeCell ref="C4491:D4491"/>
    <mergeCell ref="C4501:D4501"/>
    <mergeCell ref="A4495:B4495"/>
    <mergeCell ref="A4496:B4496"/>
    <mergeCell ref="C4495:D4495"/>
    <mergeCell ref="A4497:B4497"/>
    <mergeCell ref="A4505:B4505"/>
    <mergeCell ref="A4506:B4506"/>
    <mergeCell ref="A4503:B4503"/>
    <mergeCell ref="A4504:B4504"/>
    <mergeCell ref="C4504:D4504"/>
    <mergeCell ref="E4504:J4504"/>
    <mergeCell ref="C4506:D4506"/>
    <mergeCell ref="E4506:J4506"/>
    <mergeCell ref="A4515:B4515"/>
    <mergeCell ref="A4516:B4516"/>
    <mergeCell ref="A4511:B4511"/>
    <mergeCell ref="A4512:B4512"/>
    <mergeCell ref="A4513:B4513"/>
    <mergeCell ref="A4514:B4514"/>
    <mergeCell ref="A4519:B4519"/>
    <mergeCell ref="A4520:B4520"/>
    <mergeCell ref="A4517:B4517"/>
    <mergeCell ref="A4518:B4518"/>
    <mergeCell ref="C4520:D4520"/>
    <mergeCell ref="E4520:J4520"/>
    <mergeCell ref="C4518:D4518"/>
    <mergeCell ref="E4518:J4518"/>
    <mergeCell ref="C4519:D4519"/>
    <mergeCell ref="E4519:J4519"/>
    <mergeCell ref="A4525:B4525"/>
    <mergeCell ref="A4526:B4526"/>
    <mergeCell ref="A4521:B4521"/>
    <mergeCell ref="A4522:B4522"/>
    <mergeCell ref="A4523:B4523"/>
    <mergeCell ref="A4524:B4524"/>
    <mergeCell ref="A4531:B4531"/>
    <mergeCell ref="A4532:B4532"/>
    <mergeCell ref="A4530:B4530"/>
    <mergeCell ref="A4527:B4527"/>
    <mergeCell ref="A4528:B4528"/>
    <mergeCell ref="C4527:J4527"/>
    <mergeCell ref="C4528:J4528"/>
    <mergeCell ref="C4532:D4532"/>
    <mergeCell ref="C4530:D4530"/>
    <mergeCell ref="E4530:J4530"/>
    <mergeCell ref="A4535:B4535"/>
    <mergeCell ref="A4536:B4536"/>
    <mergeCell ref="A4533:B4533"/>
    <mergeCell ref="A4534:B4534"/>
    <mergeCell ref="C4534:D4534"/>
    <mergeCell ref="E4534:J4534"/>
    <mergeCell ref="C4536:D4536"/>
    <mergeCell ref="E4536:J4536"/>
    <mergeCell ref="A4555:B4555"/>
    <mergeCell ref="A4551:B4551"/>
    <mergeCell ref="A4552:B4552"/>
    <mergeCell ref="A4553:B4553"/>
    <mergeCell ref="C4553:D4553"/>
    <mergeCell ref="A4559:B4559"/>
    <mergeCell ref="C4558:D4558"/>
    <mergeCell ref="C4559:D4559"/>
    <mergeCell ref="A4560:B4560"/>
    <mergeCell ref="A4561:B4561"/>
    <mergeCell ref="A4556:B4556"/>
    <mergeCell ref="A4557:B4557"/>
    <mergeCell ref="A4558:B4558"/>
    <mergeCell ref="A4564:B4564"/>
    <mergeCell ref="A4565:B4565"/>
    <mergeCell ref="A4562:B4562"/>
    <mergeCell ref="A4563:B4563"/>
    <mergeCell ref="C4563:D4563"/>
    <mergeCell ref="E4563:J4563"/>
    <mergeCell ref="A4566:B4566"/>
    <mergeCell ref="E4566:J4566"/>
    <mergeCell ref="C4564:D4564"/>
    <mergeCell ref="E4564:J4564"/>
    <mergeCell ref="C4566:D4566"/>
    <mergeCell ref="E4580:J4580"/>
    <mergeCell ref="A4567:B4567"/>
    <mergeCell ref="C4567:D4567"/>
    <mergeCell ref="E4567:J4567"/>
    <mergeCell ref="A4569:B4569"/>
    <mergeCell ref="C4569:J4569"/>
    <mergeCell ref="A4572:B4572"/>
    <mergeCell ref="A4571:B4571"/>
    <mergeCell ref="A4577:B4577"/>
    <mergeCell ref="C4568:J4568"/>
    <mergeCell ref="A4582:B4582"/>
    <mergeCell ref="A4583:B4583"/>
    <mergeCell ref="A4580:B4580"/>
    <mergeCell ref="A4581:B4581"/>
    <mergeCell ref="A4578:B4578"/>
    <mergeCell ref="A4579:B4579"/>
    <mergeCell ref="A12:B12"/>
    <mergeCell ref="A11:J11"/>
    <mergeCell ref="K8:L8"/>
    <mergeCell ref="M8:N8"/>
    <mergeCell ref="K14:L14"/>
    <mergeCell ref="K15:L15"/>
    <mergeCell ref="A13:B13"/>
    <mergeCell ref="C13:J13"/>
    <mergeCell ref="M13:N13"/>
    <mergeCell ref="M14:N14"/>
    <mergeCell ref="K16:L16"/>
    <mergeCell ref="A15:B15"/>
    <mergeCell ref="K17:L17"/>
    <mergeCell ref="K18:L18"/>
    <mergeCell ref="A17:B17"/>
    <mergeCell ref="A14:B14"/>
    <mergeCell ref="C14:J14"/>
    <mergeCell ref="A16:B16"/>
    <mergeCell ref="K23:L23"/>
    <mergeCell ref="K24:L24"/>
    <mergeCell ref="K25:L25"/>
    <mergeCell ref="A25:B25"/>
    <mergeCell ref="K26:L26"/>
    <mergeCell ref="C24:J24"/>
    <mergeCell ref="A26:B26"/>
    <mergeCell ref="A37:B37"/>
    <mergeCell ref="K38:L38"/>
    <mergeCell ref="E35:J35"/>
    <mergeCell ref="C36:J36"/>
    <mergeCell ref="E55:J55"/>
    <mergeCell ref="K56:L56"/>
    <mergeCell ref="A52:B52"/>
    <mergeCell ref="A53:B53"/>
    <mergeCell ref="A50:B50"/>
    <mergeCell ref="A51:B51"/>
    <mergeCell ref="K57:L57"/>
    <mergeCell ref="K58:L58"/>
    <mergeCell ref="C57:D57"/>
    <mergeCell ref="E57:J57"/>
    <mergeCell ref="K59:L59"/>
    <mergeCell ref="K60:L60"/>
    <mergeCell ref="C59:J59"/>
    <mergeCell ref="A74:B74"/>
    <mergeCell ref="A75:B75"/>
    <mergeCell ref="C75:D75"/>
    <mergeCell ref="K77:L77"/>
    <mergeCell ref="E75:J75"/>
    <mergeCell ref="K79:L79"/>
    <mergeCell ref="A78:B78"/>
    <mergeCell ref="A79:B79"/>
    <mergeCell ref="K74:L74"/>
    <mergeCell ref="A76:B76"/>
    <mergeCell ref="K81:L81"/>
    <mergeCell ref="K82:L82"/>
    <mergeCell ref="C81:D81"/>
    <mergeCell ref="E81:J81"/>
    <mergeCell ref="C79:D79"/>
    <mergeCell ref="E79:J79"/>
    <mergeCell ref="K96:L96"/>
    <mergeCell ref="K97:L97"/>
    <mergeCell ref="K98:L98"/>
    <mergeCell ref="K99:L99"/>
    <mergeCell ref="K100:L100"/>
    <mergeCell ref="K101:L101"/>
    <mergeCell ref="A100:B100"/>
    <mergeCell ref="A101:B101"/>
    <mergeCell ref="A98:B98"/>
    <mergeCell ref="A99:B99"/>
    <mergeCell ref="C98:D98"/>
    <mergeCell ref="E98:J98"/>
    <mergeCell ref="C100:D100"/>
    <mergeCell ref="E100:J100"/>
    <mergeCell ref="C102:J102"/>
    <mergeCell ref="C103:J103"/>
    <mergeCell ref="K116:L116"/>
    <mergeCell ref="K117:L117"/>
    <mergeCell ref="K118:L118"/>
    <mergeCell ref="K119:L119"/>
    <mergeCell ref="C116:D116"/>
    <mergeCell ref="E116:J116"/>
    <mergeCell ref="E115:J115"/>
    <mergeCell ref="E118:J118"/>
    <mergeCell ref="A152:B152"/>
    <mergeCell ref="C149:D149"/>
    <mergeCell ref="E149:J149"/>
    <mergeCell ref="A151:B151"/>
    <mergeCell ref="K158:L158"/>
    <mergeCell ref="K159:L159"/>
    <mergeCell ref="C159:J159"/>
    <mergeCell ref="A159:B159"/>
    <mergeCell ref="K149:L149"/>
    <mergeCell ref="A149:B149"/>
    <mergeCell ref="C184:D184"/>
    <mergeCell ref="E184:J184"/>
    <mergeCell ref="E189:J189"/>
    <mergeCell ref="K191:L191"/>
    <mergeCell ref="K192:L192"/>
    <mergeCell ref="K193:L193"/>
    <mergeCell ref="A199:B199"/>
    <mergeCell ref="C199:D199"/>
    <mergeCell ref="K200:L200"/>
    <mergeCell ref="E199:J199"/>
    <mergeCell ref="C200:D200"/>
    <mergeCell ref="E200:J200"/>
    <mergeCell ref="K203:L203"/>
    <mergeCell ref="K204:L204"/>
    <mergeCell ref="K205:L205"/>
    <mergeCell ref="C201:D201"/>
    <mergeCell ref="E201:J201"/>
    <mergeCell ref="K206:L206"/>
    <mergeCell ref="A208:B208"/>
    <mergeCell ref="A206:B206"/>
    <mergeCell ref="C206:D206"/>
    <mergeCell ref="E206:J206"/>
    <mergeCell ref="C208:D208"/>
    <mergeCell ref="E208:J208"/>
    <mergeCell ref="K212:L212"/>
    <mergeCell ref="K213:L213"/>
    <mergeCell ref="E210:J210"/>
    <mergeCell ref="K214:L214"/>
    <mergeCell ref="A217:B217"/>
    <mergeCell ref="C214:D214"/>
    <mergeCell ref="E214:J214"/>
    <mergeCell ref="A216:B216"/>
    <mergeCell ref="C216:J216"/>
    <mergeCell ref="A218:B218"/>
    <mergeCell ref="C218:D218"/>
    <mergeCell ref="A215:B215"/>
    <mergeCell ref="C215:D215"/>
    <mergeCell ref="E215:J215"/>
    <mergeCell ref="K222:L222"/>
    <mergeCell ref="K219:L219"/>
    <mergeCell ref="A220:B220"/>
    <mergeCell ref="C220:D220"/>
    <mergeCell ref="E220:J220"/>
    <mergeCell ref="K223:L223"/>
    <mergeCell ref="E223:J223"/>
    <mergeCell ref="K224:L224"/>
    <mergeCell ref="A221:B221"/>
    <mergeCell ref="C223:D223"/>
    <mergeCell ref="C221:D221"/>
    <mergeCell ref="E221:J221"/>
    <mergeCell ref="C222:D222"/>
    <mergeCell ref="K221:L221"/>
    <mergeCell ref="E222:J222"/>
    <mergeCell ref="A235:B235"/>
    <mergeCell ref="A233:B233"/>
    <mergeCell ref="C233:D233"/>
    <mergeCell ref="K236:L236"/>
    <mergeCell ref="K237:L237"/>
    <mergeCell ref="K238:L238"/>
    <mergeCell ref="A237:B237"/>
    <mergeCell ref="E237:J237"/>
    <mergeCell ref="K270:L270"/>
    <mergeCell ref="K271:L271"/>
    <mergeCell ref="A269:B269"/>
    <mergeCell ref="A270:B270"/>
    <mergeCell ref="A271:B271"/>
    <mergeCell ref="C269:D269"/>
    <mergeCell ref="E269:J269"/>
    <mergeCell ref="C270:D270"/>
    <mergeCell ref="K277:L277"/>
    <mergeCell ref="A275:B275"/>
    <mergeCell ref="K278:L278"/>
    <mergeCell ref="K279:L279"/>
    <mergeCell ref="K280:L280"/>
    <mergeCell ref="E280:J280"/>
    <mergeCell ref="A279:B279"/>
    <mergeCell ref="A280:B280"/>
    <mergeCell ref="A278:B278"/>
    <mergeCell ref="E278:J278"/>
    <mergeCell ref="K284:L284"/>
    <mergeCell ref="K285:L285"/>
    <mergeCell ref="K286:L286"/>
    <mergeCell ref="A286:B286"/>
    <mergeCell ref="C286:D286"/>
    <mergeCell ref="E286:J286"/>
    <mergeCell ref="C284:J284"/>
    <mergeCell ref="A284:B284"/>
    <mergeCell ref="C285:J285"/>
    <mergeCell ref="K288:L288"/>
    <mergeCell ref="K289:L289"/>
    <mergeCell ref="K290:L290"/>
    <mergeCell ref="K291:L291"/>
    <mergeCell ref="C290:D290"/>
    <mergeCell ref="E290:J290"/>
    <mergeCell ref="C288:D288"/>
    <mergeCell ref="E288:J288"/>
    <mergeCell ref="C289:D289"/>
    <mergeCell ref="E289:J289"/>
    <mergeCell ref="C293:J293"/>
    <mergeCell ref="A292:B292"/>
    <mergeCell ref="A297:B297"/>
    <mergeCell ref="K299:L299"/>
    <mergeCell ref="C296:D296"/>
    <mergeCell ref="E296:J296"/>
    <mergeCell ref="A298:B298"/>
    <mergeCell ref="C292:J292"/>
    <mergeCell ref="A299:B299"/>
    <mergeCell ref="A295:B295"/>
    <mergeCell ref="K300:L300"/>
    <mergeCell ref="K301:L301"/>
    <mergeCell ref="A300:B300"/>
    <mergeCell ref="A301:B301"/>
    <mergeCell ref="A303:B303"/>
    <mergeCell ref="C303:D303"/>
    <mergeCell ref="E303:J303"/>
    <mergeCell ref="C301:D301"/>
    <mergeCell ref="E301:J301"/>
    <mergeCell ref="A302:B302"/>
    <mergeCell ref="K314:L314"/>
    <mergeCell ref="K315:L315"/>
    <mergeCell ref="K316:L316"/>
    <mergeCell ref="A315:B315"/>
    <mergeCell ref="C315:D315"/>
    <mergeCell ref="E315:J315"/>
    <mergeCell ref="C314:D314"/>
    <mergeCell ref="E314:J314"/>
    <mergeCell ref="K321:L321"/>
    <mergeCell ref="K322:L322"/>
    <mergeCell ref="C321:D321"/>
    <mergeCell ref="E321:J321"/>
    <mergeCell ref="A321:B321"/>
    <mergeCell ref="K323:L323"/>
    <mergeCell ref="E322:J322"/>
    <mergeCell ref="K324:L324"/>
    <mergeCell ref="K325:L325"/>
    <mergeCell ref="K326:L326"/>
    <mergeCell ref="C323:J323"/>
    <mergeCell ref="C325:D325"/>
    <mergeCell ref="K328:L328"/>
    <mergeCell ref="C327:D327"/>
    <mergeCell ref="E327:J327"/>
    <mergeCell ref="A329:B329"/>
    <mergeCell ref="K330:L330"/>
    <mergeCell ref="A330:B330"/>
    <mergeCell ref="C329:J329"/>
    <mergeCell ref="C328:J328"/>
    <mergeCell ref="K331:L331"/>
    <mergeCell ref="A331:B331"/>
    <mergeCell ref="E331:J331"/>
    <mergeCell ref="A333:B333"/>
    <mergeCell ref="C333:D333"/>
    <mergeCell ref="E333:J333"/>
    <mergeCell ref="K336:L336"/>
    <mergeCell ref="A334:B334"/>
    <mergeCell ref="K337:L337"/>
    <mergeCell ref="K338:L338"/>
    <mergeCell ref="K339:L339"/>
    <mergeCell ref="A339:B339"/>
    <mergeCell ref="A335:B335"/>
    <mergeCell ref="A337:B337"/>
    <mergeCell ref="K335:L335"/>
    <mergeCell ref="K340:L340"/>
    <mergeCell ref="K341:L341"/>
    <mergeCell ref="K342:L342"/>
    <mergeCell ref="K343:L343"/>
    <mergeCell ref="K344:L344"/>
    <mergeCell ref="C341:D341"/>
    <mergeCell ref="E341:J341"/>
    <mergeCell ref="C342:D342"/>
    <mergeCell ref="E342:J342"/>
    <mergeCell ref="K348:L348"/>
    <mergeCell ref="K349:L349"/>
    <mergeCell ref="K350:L350"/>
    <mergeCell ref="K351:L351"/>
    <mergeCell ref="K352:L352"/>
    <mergeCell ref="K354:L354"/>
    <mergeCell ref="K355:L355"/>
    <mergeCell ref="K356:L356"/>
    <mergeCell ref="K357:L357"/>
    <mergeCell ref="K358:L358"/>
    <mergeCell ref="K359:L359"/>
    <mergeCell ref="K360:L360"/>
    <mergeCell ref="K362:L362"/>
    <mergeCell ref="A360:B360"/>
    <mergeCell ref="K363:L363"/>
    <mergeCell ref="K364:L364"/>
    <mergeCell ref="A363:B363"/>
    <mergeCell ref="A364:B364"/>
    <mergeCell ref="A361:B361"/>
    <mergeCell ref="A362:B362"/>
    <mergeCell ref="K361:L361"/>
    <mergeCell ref="C361:J361"/>
    <mergeCell ref="A368:B368"/>
    <mergeCell ref="A367:B367"/>
    <mergeCell ref="C367:D367"/>
    <mergeCell ref="K369:L369"/>
    <mergeCell ref="K370:L370"/>
    <mergeCell ref="E367:J367"/>
    <mergeCell ref="C369:D369"/>
    <mergeCell ref="E369:J369"/>
    <mergeCell ref="A369:B369"/>
    <mergeCell ref="A370:B370"/>
    <mergeCell ref="K373:L373"/>
    <mergeCell ref="K374:L374"/>
    <mergeCell ref="A371:B371"/>
    <mergeCell ref="E371:J371"/>
    <mergeCell ref="C374:D374"/>
    <mergeCell ref="A380:B380"/>
    <mergeCell ref="C373:D373"/>
    <mergeCell ref="E373:J373"/>
    <mergeCell ref="A375:B375"/>
    <mergeCell ref="E376:J376"/>
    <mergeCell ref="K387:L387"/>
    <mergeCell ref="K388:L388"/>
    <mergeCell ref="C388:J388"/>
    <mergeCell ref="A388:B388"/>
    <mergeCell ref="K390:L390"/>
    <mergeCell ref="K391:L391"/>
    <mergeCell ref="A390:B390"/>
    <mergeCell ref="A391:B391"/>
    <mergeCell ref="C390:D390"/>
    <mergeCell ref="E390:J390"/>
    <mergeCell ref="A389:B389"/>
    <mergeCell ref="E392:J392"/>
    <mergeCell ref="A395:B395"/>
    <mergeCell ref="K396:L396"/>
    <mergeCell ref="A396:B396"/>
    <mergeCell ref="A392:B392"/>
    <mergeCell ref="A394:B394"/>
    <mergeCell ref="C394:J394"/>
    <mergeCell ref="C396:D396"/>
    <mergeCell ref="E396:J396"/>
    <mergeCell ref="A397:B397"/>
    <mergeCell ref="A398:B398"/>
    <mergeCell ref="A401:B401"/>
    <mergeCell ref="K402:L402"/>
    <mergeCell ref="K403:L403"/>
    <mergeCell ref="K404:L404"/>
    <mergeCell ref="A402:B402"/>
    <mergeCell ref="C401:D401"/>
    <mergeCell ref="E401:J401"/>
    <mergeCell ref="A403:B403"/>
    <mergeCell ref="K408:L408"/>
    <mergeCell ref="K409:L409"/>
    <mergeCell ref="K410:L410"/>
    <mergeCell ref="C413:D413"/>
    <mergeCell ref="E413:J413"/>
    <mergeCell ref="K414:L414"/>
    <mergeCell ref="E414:J414"/>
    <mergeCell ref="K425:L425"/>
    <mergeCell ref="A425:B425"/>
    <mergeCell ref="K426:L426"/>
    <mergeCell ref="K427:L427"/>
    <mergeCell ref="K428:L428"/>
    <mergeCell ref="K429:L429"/>
    <mergeCell ref="C425:D425"/>
    <mergeCell ref="E425:J425"/>
    <mergeCell ref="C429:J429"/>
    <mergeCell ref="A429:B429"/>
    <mergeCell ref="K433:L433"/>
    <mergeCell ref="K434:L434"/>
    <mergeCell ref="A433:B433"/>
    <mergeCell ref="A434:B434"/>
    <mergeCell ref="A431:B431"/>
    <mergeCell ref="K438:L438"/>
    <mergeCell ref="A438:B438"/>
    <mergeCell ref="A436:B436"/>
    <mergeCell ref="C436:D436"/>
    <mergeCell ref="E436:J436"/>
    <mergeCell ref="K442:L442"/>
    <mergeCell ref="K443:L443"/>
    <mergeCell ref="A441:B441"/>
    <mergeCell ref="K444:L444"/>
    <mergeCell ref="E444:J444"/>
    <mergeCell ref="A446:B446"/>
    <mergeCell ref="A450:B450"/>
    <mergeCell ref="A451:B451"/>
    <mergeCell ref="C450:J450"/>
    <mergeCell ref="E452:J452"/>
    <mergeCell ref="C454:J454"/>
    <mergeCell ref="K456:L456"/>
    <mergeCell ref="A456:B456"/>
    <mergeCell ref="A454:B454"/>
    <mergeCell ref="A455:B455"/>
    <mergeCell ref="K467:L467"/>
    <mergeCell ref="K468:L468"/>
    <mergeCell ref="K469:L469"/>
    <mergeCell ref="K470:L470"/>
    <mergeCell ref="K471:L471"/>
    <mergeCell ref="K473:L473"/>
    <mergeCell ref="A488:B488"/>
    <mergeCell ref="A485:B485"/>
    <mergeCell ref="A486:B486"/>
    <mergeCell ref="K489:L489"/>
    <mergeCell ref="K490:L490"/>
    <mergeCell ref="E487:J487"/>
    <mergeCell ref="A489:B489"/>
    <mergeCell ref="C489:D489"/>
    <mergeCell ref="E489:J489"/>
    <mergeCell ref="A487:B487"/>
    <mergeCell ref="K493:L493"/>
    <mergeCell ref="K494:L494"/>
    <mergeCell ref="C494:D494"/>
    <mergeCell ref="E494:J494"/>
    <mergeCell ref="K495:L495"/>
    <mergeCell ref="K497:L497"/>
    <mergeCell ref="A497:B497"/>
    <mergeCell ref="K498:L498"/>
    <mergeCell ref="K499:L499"/>
    <mergeCell ref="A498:B498"/>
    <mergeCell ref="A499:B499"/>
    <mergeCell ref="C499:D499"/>
    <mergeCell ref="E499:J499"/>
    <mergeCell ref="C497:D497"/>
    <mergeCell ref="E497:J497"/>
    <mergeCell ref="K508:L508"/>
    <mergeCell ref="A506:B506"/>
    <mergeCell ref="A508:B508"/>
    <mergeCell ref="K509:L509"/>
    <mergeCell ref="K510:L510"/>
    <mergeCell ref="K511:L511"/>
    <mergeCell ref="E510:J510"/>
    <mergeCell ref="E509:J509"/>
    <mergeCell ref="K507:L507"/>
    <mergeCell ref="C508:J508"/>
    <mergeCell ref="K518:L518"/>
    <mergeCell ref="K519:L519"/>
    <mergeCell ref="K520:L520"/>
    <mergeCell ref="C524:D524"/>
    <mergeCell ref="E524:J524"/>
    <mergeCell ref="A526:B526"/>
    <mergeCell ref="A519:B519"/>
    <mergeCell ref="C519:J519"/>
    <mergeCell ref="A527:B527"/>
    <mergeCell ref="A528:B528"/>
    <mergeCell ref="K541:L541"/>
    <mergeCell ref="C540:D540"/>
    <mergeCell ref="E540:J540"/>
    <mergeCell ref="K542:L542"/>
    <mergeCell ref="C539:J539"/>
    <mergeCell ref="E542:J542"/>
    <mergeCell ref="A541:B541"/>
    <mergeCell ref="A536:B536"/>
    <mergeCell ref="K544:L544"/>
    <mergeCell ref="K545:L545"/>
    <mergeCell ref="K546:L546"/>
    <mergeCell ref="A544:B544"/>
    <mergeCell ref="C546:J546"/>
    <mergeCell ref="A552:B552"/>
    <mergeCell ref="A551:B551"/>
    <mergeCell ref="A547:B547"/>
    <mergeCell ref="C549:D549"/>
    <mergeCell ref="E549:J549"/>
    <mergeCell ref="K564:L564"/>
    <mergeCell ref="K565:L565"/>
    <mergeCell ref="K566:L566"/>
    <mergeCell ref="A564:B564"/>
    <mergeCell ref="A565:B565"/>
    <mergeCell ref="C561:D561"/>
    <mergeCell ref="C563:J563"/>
    <mergeCell ref="C565:D565"/>
    <mergeCell ref="E565:J565"/>
    <mergeCell ref="C566:D566"/>
    <mergeCell ref="A571:B571"/>
    <mergeCell ref="K573:L573"/>
    <mergeCell ref="K574:L574"/>
    <mergeCell ref="K575:L575"/>
    <mergeCell ref="A573:B573"/>
    <mergeCell ref="A574:B574"/>
    <mergeCell ref="A572:B572"/>
    <mergeCell ref="K576:L576"/>
    <mergeCell ref="E573:J573"/>
    <mergeCell ref="A575:B575"/>
    <mergeCell ref="C575:D575"/>
    <mergeCell ref="E575:J575"/>
    <mergeCell ref="K578:L578"/>
    <mergeCell ref="C576:D576"/>
    <mergeCell ref="E576:J576"/>
    <mergeCell ref="A578:B578"/>
    <mergeCell ref="C578:J578"/>
    <mergeCell ref="A583:B583"/>
    <mergeCell ref="K587:L587"/>
    <mergeCell ref="A587:B587"/>
    <mergeCell ref="K588:L588"/>
    <mergeCell ref="K589:L589"/>
    <mergeCell ref="E589:J589"/>
    <mergeCell ref="C589:D589"/>
    <mergeCell ref="K585:L585"/>
    <mergeCell ref="A586:B586"/>
    <mergeCell ref="K594:L594"/>
    <mergeCell ref="K595:L595"/>
    <mergeCell ref="C592:J592"/>
    <mergeCell ref="C594:J594"/>
    <mergeCell ref="K596:L596"/>
    <mergeCell ref="A596:B596"/>
    <mergeCell ref="C593:J593"/>
    <mergeCell ref="K593:L593"/>
    <mergeCell ref="A597:B597"/>
    <mergeCell ref="A599:B599"/>
    <mergeCell ref="C596:D596"/>
    <mergeCell ref="E596:J596"/>
    <mergeCell ref="A598:B598"/>
    <mergeCell ref="C598:J598"/>
    <mergeCell ref="C602:J602"/>
    <mergeCell ref="C605:D605"/>
    <mergeCell ref="K606:L606"/>
    <mergeCell ref="K607:L607"/>
    <mergeCell ref="K608:L608"/>
    <mergeCell ref="C607:D607"/>
    <mergeCell ref="E607:J607"/>
    <mergeCell ref="E605:J605"/>
    <mergeCell ref="A613:B613"/>
    <mergeCell ref="A610:B610"/>
    <mergeCell ref="A611:B611"/>
    <mergeCell ref="A612:B612"/>
    <mergeCell ref="C613:D613"/>
    <mergeCell ref="K614:L614"/>
    <mergeCell ref="A614:B614"/>
    <mergeCell ref="A615:B615"/>
    <mergeCell ref="K617:L617"/>
    <mergeCell ref="C615:D615"/>
    <mergeCell ref="E615:J615"/>
    <mergeCell ref="A617:B617"/>
    <mergeCell ref="C617:D617"/>
    <mergeCell ref="K619:L619"/>
    <mergeCell ref="C618:D618"/>
    <mergeCell ref="K620:L620"/>
    <mergeCell ref="K621:L621"/>
    <mergeCell ref="K622:L622"/>
    <mergeCell ref="K623:L623"/>
    <mergeCell ref="C622:D622"/>
    <mergeCell ref="C619:D619"/>
    <mergeCell ref="E619:J619"/>
    <mergeCell ref="E628:J628"/>
    <mergeCell ref="E632:J632"/>
    <mergeCell ref="E634:J634"/>
    <mergeCell ref="C636:D636"/>
    <mergeCell ref="E636:J636"/>
    <mergeCell ref="K637:L637"/>
    <mergeCell ref="K638:L638"/>
    <mergeCell ref="K636:L636"/>
    <mergeCell ref="K639:L639"/>
    <mergeCell ref="E640:J640"/>
    <mergeCell ref="C642:D642"/>
    <mergeCell ref="E642:J642"/>
    <mergeCell ref="K648:L648"/>
    <mergeCell ref="C646:D646"/>
    <mergeCell ref="E646:J646"/>
    <mergeCell ref="A648:B648"/>
    <mergeCell ref="K649:L649"/>
    <mergeCell ref="K650:L650"/>
    <mergeCell ref="E648:J648"/>
    <mergeCell ref="E650:J650"/>
    <mergeCell ref="E649:J649"/>
    <mergeCell ref="K655:L655"/>
    <mergeCell ref="K656:L656"/>
    <mergeCell ref="E654:J654"/>
    <mergeCell ref="K657:L657"/>
    <mergeCell ref="K658:L658"/>
    <mergeCell ref="K659:L659"/>
    <mergeCell ref="C658:D658"/>
    <mergeCell ref="E658:J658"/>
    <mergeCell ref="C660:D660"/>
    <mergeCell ref="E660:J660"/>
    <mergeCell ref="K662:L662"/>
    <mergeCell ref="K663:L663"/>
    <mergeCell ref="C661:D661"/>
    <mergeCell ref="E661:J661"/>
    <mergeCell ref="E663:J663"/>
    <mergeCell ref="K664:L664"/>
    <mergeCell ref="K670:L670"/>
    <mergeCell ref="K671:L671"/>
    <mergeCell ref="K672:L672"/>
    <mergeCell ref="C671:J671"/>
    <mergeCell ref="K673:L673"/>
    <mergeCell ref="C673:D673"/>
    <mergeCell ref="E673:J673"/>
    <mergeCell ref="K669:L669"/>
    <mergeCell ref="E667:J667"/>
    <mergeCell ref="K678:L678"/>
    <mergeCell ref="K679:L679"/>
    <mergeCell ref="K680:L680"/>
    <mergeCell ref="E680:J680"/>
    <mergeCell ref="A683:B683"/>
    <mergeCell ref="K684:L684"/>
    <mergeCell ref="A684:B684"/>
    <mergeCell ref="E679:J679"/>
    <mergeCell ref="C679:D679"/>
    <mergeCell ref="C683:D683"/>
    <mergeCell ref="E681:J681"/>
    <mergeCell ref="C691:D691"/>
    <mergeCell ref="E691:J691"/>
    <mergeCell ref="K693:L693"/>
    <mergeCell ref="K694:L694"/>
    <mergeCell ref="A690:B690"/>
    <mergeCell ref="A691:B691"/>
    <mergeCell ref="A692:B692"/>
    <mergeCell ref="A687:B687"/>
    <mergeCell ref="A688:B688"/>
    <mergeCell ref="A699:B699"/>
    <mergeCell ref="C699:D699"/>
    <mergeCell ref="E699:J699"/>
    <mergeCell ref="K702:L702"/>
    <mergeCell ref="K703:L703"/>
    <mergeCell ref="E701:J701"/>
    <mergeCell ref="A703:B703"/>
    <mergeCell ref="K714:L714"/>
    <mergeCell ref="K715:L715"/>
    <mergeCell ref="A713:B713"/>
    <mergeCell ref="A714:B714"/>
    <mergeCell ref="K716:L716"/>
    <mergeCell ref="C713:D713"/>
    <mergeCell ref="E713:J713"/>
    <mergeCell ref="A725:B725"/>
    <mergeCell ref="A726:B726"/>
    <mergeCell ref="K728:L728"/>
    <mergeCell ref="A728:B728"/>
    <mergeCell ref="C728:D728"/>
    <mergeCell ref="E728:J728"/>
    <mergeCell ref="C725:D725"/>
    <mergeCell ref="K730:L730"/>
    <mergeCell ref="K731:L731"/>
    <mergeCell ref="K732:L732"/>
    <mergeCell ref="A730:B730"/>
    <mergeCell ref="K733:L733"/>
    <mergeCell ref="K734:L734"/>
    <mergeCell ref="A733:B733"/>
    <mergeCell ref="C730:J730"/>
    <mergeCell ref="A732:B732"/>
    <mergeCell ref="A734:B734"/>
    <mergeCell ref="K739:L739"/>
    <mergeCell ref="K740:L740"/>
    <mergeCell ref="K741:L741"/>
    <mergeCell ref="A739:B739"/>
    <mergeCell ref="C736:J736"/>
    <mergeCell ref="A738:B738"/>
    <mergeCell ref="A737:B737"/>
    <mergeCell ref="C737:J737"/>
    <mergeCell ref="K748:L748"/>
    <mergeCell ref="K749:L749"/>
    <mergeCell ref="K750:L750"/>
    <mergeCell ref="K751:L751"/>
    <mergeCell ref="K746:L746"/>
    <mergeCell ref="K747:L747"/>
    <mergeCell ref="C823:D823"/>
    <mergeCell ref="E823:J823"/>
    <mergeCell ref="E792:J792"/>
    <mergeCell ref="K797:L797"/>
    <mergeCell ref="K798:L798"/>
    <mergeCell ref="K799:L799"/>
    <mergeCell ref="K800:L800"/>
    <mergeCell ref="K801:L801"/>
    <mergeCell ref="K814:L814"/>
    <mergeCell ref="C814:D814"/>
    <mergeCell ref="K870:L870"/>
    <mergeCell ref="K871:L871"/>
    <mergeCell ref="C870:D870"/>
    <mergeCell ref="E870:J870"/>
    <mergeCell ref="K815:L815"/>
    <mergeCell ref="K816:L816"/>
    <mergeCell ref="K817:L817"/>
    <mergeCell ref="C816:D816"/>
    <mergeCell ref="E816:J816"/>
    <mergeCell ref="C824:D824"/>
    <mergeCell ref="C867:D867"/>
    <mergeCell ref="A875:B875"/>
    <mergeCell ref="K878:L878"/>
    <mergeCell ref="K879:L879"/>
    <mergeCell ref="K880:L880"/>
    <mergeCell ref="A880:B880"/>
    <mergeCell ref="A878:B878"/>
    <mergeCell ref="K868:L868"/>
    <mergeCell ref="E868:J868"/>
    <mergeCell ref="K869:L869"/>
    <mergeCell ref="K881:L881"/>
    <mergeCell ref="K882:L882"/>
    <mergeCell ref="K883:L883"/>
    <mergeCell ref="A882:B882"/>
    <mergeCell ref="K884:L884"/>
    <mergeCell ref="K885:L885"/>
    <mergeCell ref="C882:J882"/>
    <mergeCell ref="A881:B881"/>
    <mergeCell ref="C881:J881"/>
    <mergeCell ref="C883:J883"/>
    <mergeCell ref="K907:L907"/>
    <mergeCell ref="A907:B907"/>
    <mergeCell ref="C905:D905"/>
    <mergeCell ref="E905:J905"/>
    <mergeCell ref="K908:L908"/>
    <mergeCell ref="A908:B908"/>
    <mergeCell ref="C907:J907"/>
    <mergeCell ref="A906:B906"/>
    <mergeCell ref="C908:J908"/>
    <mergeCell ref="K906:L906"/>
    <mergeCell ref="E915:J915"/>
    <mergeCell ref="K917:L917"/>
    <mergeCell ref="K924:L924"/>
    <mergeCell ref="K925:L925"/>
    <mergeCell ref="A925:B925"/>
    <mergeCell ref="C925:D925"/>
    <mergeCell ref="A916:B916"/>
    <mergeCell ref="A917:B917"/>
    <mergeCell ref="C917:J917"/>
    <mergeCell ref="C919:D919"/>
    <mergeCell ref="E925:J925"/>
    <mergeCell ref="E923:J923"/>
    <mergeCell ref="K932:L932"/>
    <mergeCell ref="K933:L933"/>
    <mergeCell ref="K934:L934"/>
    <mergeCell ref="A934:B934"/>
    <mergeCell ref="C927:J927"/>
    <mergeCell ref="C929:D929"/>
    <mergeCell ref="E929:J929"/>
    <mergeCell ref="A929:B929"/>
    <mergeCell ref="A939:B939"/>
    <mergeCell ref="A940:B940"/>
    <mergeCell ref="A937:B937"/>
    <mergeCell ref="A938:B938"/>
    <mergeCell ref="K941:L941"/>
    <mergeCell ref="A926:B926"/>
    <mergeCell ref="A935:B935"/>
    <mergeCell ref="A936:B936"/>
    <mergeCell ref="A930:B930"/>
    <mergeCell ref="A931:B931"/>
    <mergeCell ref="A942:B942"/>
    <mergeCell ref="C940:D940"/>
    <mergeCell ref="E940:J940"/>
    <mergeCell ref="K946:L946"/>
    <mergeCell ref="A945:B945"/>
    <mergeCell ref="C945:D945"/>
    <mergeCell ref="E945:J945"/>
    <mergeCell ref="C941:J941"/>
    <mergeCell ref="K940:L940"/>
    <mergeCell ref="A943:B943"/>
    <mergeCell ref="K955:L955"/>
    <mergeCell ref="A955:B955"/>
    <mergeCell ref="K956:L956"/>
    <mergeCell ref="K957:L957"/>
    <mergeCell ref="A956:B956"/>
    <mergeCell ref="A957:B957"/>
    <mergeCell ref="A970:B970"/>
    <mergeCell ref="A969:B969"/>
    <mergeCell ref="C969:D969"/>
    <mergeCell ref="K971:L971"/>
    <mergeCell ref="K972:L972"/>
    <mergeCell ref="C971:D971"/>
    <mergeCell ref="A971:B971"/>
    <mergeCell ref="E969:J969"/>
    <mergeCell ref="E971:J971"/>
    <mergeCell ref="A992:B992"/>
    <mergeCell ref="A993:B993"/>
    <mergeCell ref="K995:L995"/>
    <mergeCell ref="K996:L996"/>
    <mergeCell ref="A995:B995"/>
    <mergeCell ref="A996:B996"/>
    <mergeCell ref="C993:D993"/>
    <mergeCell ref="E993:J993"/>
    <mergeCell ref="A1006:B1006"/>
    <mergeCell ref="K1008:L1008"/>
    <mergeCell ref="A1009:B1009"/>
    <mergeCell ref="E1009:J1009"/>
    <mergeCell ref="K1010:L1010"/>
    <mergeCell ref="K1011:L1011"/>
    <mergeCell ref="A1010:B1010"/>
    <mergeCell ref="A1011:B1011"/>
    <mergeCell ref="A1016:B1016"/>
    <mergeCell ref="A1017:B1017"/>
    <mergeCell ref="A1021:B1021"/>
    <mergeCell ref="A1019:B1019"/>
    <mergeCell ref="C1019:D1019"/>
    <mergeCell ref="E1019:J1019"/>
    <mergeCell ref="A1022:B1022"/>
    <mergeCell ref="K1025:L1025"/>
    <mergeCell ref="A1023:B1023"/>
    <mergeCell ref="C1023:D1023"/>
    <mergeCell ref="E1023:J1023"/>
    <mergeCell ref="K1024:L1024"/>
    <mergeCell ref="A1035:B1035"/>
    <mergeCell ref="K1037:L1037"/>
    <mergeCell ref="C1034:D1034"/>
    <mergeCell ref="E1034:J1034"/>
    <mergeCell ref="C1036:J1036"/>
    <mergeCell ref="K1043:L1043"/>
    <mergeCell ref="A1042:B1042"/>
    <mergeCell ref="A1038:B1038"/>
    <mergeCell ref="A1036:B1036"/>
    <mergeCell ref="A1037:B1037"/>
    <mergeCell ref="K1044:L1044"/>
    <mergeCell ref="K1045:L1045"/>
    <mergeCell ref="C1043:D1043"/>
    <mergeCell ref="K1049:L1049"/>
    <mergeCell ref="K1050:L1050"/>
    <mergeCell ref="K1051:L1051"/>
    <mergeCell ref="C1050:J1050"/>
    <mergeCell ref="C1051:J1051"/>
    <mergeCell ref="A1051:B1051"/>
    <mergeCell ref="K1052:L1052"/>
    <mergeCell ref="A1052:B1052"/>
    <mergeCell ref="A1048:B1048"/>
    <mergeCell ref="A1049:B1049"/>
    <mergeCell ref="C1049:J1049"/>
    <mergeCell ref="A1050:B1050"/>
    <mergeCell ref="C1052:J1052"/>
    <mergeCell ref="A1061:B1061"/>
    <mergeCell ref="C1061:D1061"/>
    <mergeCell ref="E1061:J1061"/>
    <mergeCell ref="K1064:L1064"/>
    <mergeCell ref="K1066:L1066"/>
    <mergeCell ref="C1065:D1065"/>
    <mergeCell ref="E1065:J1065"/>
    <mergeCell ref="K1067:L1067"/>
    <mergeCell ref="K1068:L1068"/>
    <mergeCell ref="K1069:L1069"/>
    <mergeCell ref="C1068:D1068"/>
    <mergeCell ref="E1068:J1068"/>
    <mergeCell ref="K1071:L1071"/>
    <mergeCell ref="E1067:J1067"/>
    <mergeCell ref="E1070:J1070"/>
    <mergeCell ref="C1071:D1071"/>
    <mergeCell ref="E1071:J1071"/>
    <mergeCell ref="A1070:B1070"/>
    <mergeCell ref="K1073:L1073"/>
    <mergeCell ref="K1074:L1074"/>
    <mergeCell ref="K1075:L1075"/>
    <mergeCell ref="E1075:J1075"/>
    <mergeCell ref="A1073:B1073"/>
    <mergeCell ref="A1074:B1074"/>
    <mergeCell ref="C1075:D1075"/>
    <mergeCell ref="A1072:B1072"/>
    <mergeCell ref="C1072:J1072"/>
    <mergeCell ref="K1077:L1077"/>
    <mergeCell ref="K1078:L1078"/>
    <mergeCell ref="A1077:B1077"/>
    <mergeCell ref="C1077:D1077"/>
    <mergeCell ref="E1077:J1077"/>
    <mergeCell ref="C1078:D1078"/>
    <mergeCell ref="E1078:J1078"/>
    <mergeCell ref="K1082:L1082"/>
    <mergeCell ref="K1083:L1083"/>
    <mergeCell ref="K1084:L1084"/>
    <mergeCell ref="C1083:J1083"/>
    <mergeCell ref="K1085:L1085"/>
    <mergeCell ref="K1086:L1086"/>
    <mergeCell ref="C1082:J1082"/>
    <mergeCell ref="C1084:D1084"/>
    <mergeCell ref="E1084:J1084"/>
    <mergeCell ref="C1091:D1091"/>
    <mergeCell ref="E1091:J1091"/>
    <mergeCell ref="C1093:D1093"/>
    <mergeCell ref="K1097:L1097"/>
    <mergeCell ref="K1098:L1098"/>
    <mergeCell ref="K1099:L1099"/>
    <mergeCell ref="C1098:D1098"/>
    <mergeCell ref="E1098:J1098"/>
    <mergeCell ref="K1096:L1096"/>
    <mergeCell ref="E1093:J1093"/>
    <mergeCell ref="K1104:L1104"/>
    <mergeCell ref="K1105:L1105"/>
    <mergeCell ref="K1106:L1106"/>
    <mergeCell ref="A1104:B1104"/>
    <mergeCell ref="A1105:B1105"/>
    <mergeCell ref="K1107:L1107"/>
    <mergeCell ref="A1106:B1106"/>
    <mergeCell ref="C1106:D1106"/>
    <mergeCell ref="A1107:B1107"/>
    <mergeCell ref="C1107:D1107"/>
    <mergeCell ref="E1110:J1110"/>
    <mergeCell ref="K1114:L1114"/>
    <mergeCell ref="K1115:L1115"/>
    <mergeCell ref="K1116:L1116"/>
    <mergeCell ref="A1116:B1116"/>
    <mergeCell ref="C1116:D1116"/>
    <mergeCell ref="E1116:J1116"/>
    <mergeCell ref="A1114:B1114"/>
    <mergeCell ref="C1114:D1114"/>
    <mergeCell ref="C1112:J1112"/>
    <mergeCell ref="K1120:L1120"/>
    <mergeCell ref="K1121:L1121"/>
    <mergeCell ref="K1122:L1122"/>
    <mergeCell ref="A1120:B1120"/>
    <mergeCell ref="K1123:L1123"/>
    <mergeCell ref="K1124:L1124"/>
    <mergeCell ref="A1122:B1122"/>
    <mergeCell ref="A1123:B1123"/>
    <mergeCell ref="C1123:D1123"/>
    <mergeCell ref="E1123:J1123"/>
    <mergeCell ref="A1131:B1131"/>
    <mergeCell ref="K1132:L1132"/>
    <mergeCell ref="K1133:L1133"/>
    <mergeCell ref="K1134:L1134"/>
    <mergeCell ref="C1133:D1133"/>
    <mergeCell ref="E1133:J1133"/>
    <mergeCell ref="A1133:B1133"/>
    <mergeCell ref="A1134:B1134"/>
    <mergeCell ref="A1132:B1132"/>
    <mergeCell ref="C1131:D1131"/>
    <mergeCell ref="K1146:L1146"/>
    <mergeCell ref="K1147:L1147"/>
    <mergeCell ref="K1148:L1148"/>
    <mergeCell ref="K1151:L1151"/>
    <mergeCell ref="K1153:L1153"/>
    <mergeCell ref="A1150:B1150"/>
    <mergeCell ref="A1153:B1153"/>
    <mergeCell ref="C1151:D1151"/>
    <mergeCell ref="E1151:J1151"/>
    <mergeCell ref="A1148:B1148"/>
    <mergeCell ref="A1154:B1154"/>
    <mergeCell ref="A1152:B1152"/>
    <mergeCell ref="C1155:D1155"/>
    <mergeCell ref="A1166:B1166"/>
    <mergeCell ref="K1168:L1168"/>
    <mergeCell ref="K1169:L1169"/>
    <mergeCell ref="A1164:B1164"/>
    <mergeCell ref="A1159:B1159"/>
    <mergeCell ref="A1158:B1158"/>
    <mergeCell ref="E1155:J1155"/>
    <mergeCell ref="A1173:B1173"/>
    <mergeCell ref="A1172:B1172"/>
    <mergeCell ref="K1174:L1174"/>
    <mergeCell ref="K1175:L1175"/>
    <mergeCell ref="K1176:L1176"/>
    <mergeCell ref="A1174:B1174"/>
    <mergeCell ref="A1175:B1175"/>
    <mergeCell ref="A1176:B1176"/>
    <mergeCell ref="C1176:D1176"/>
    <mergeCell ref="E1176:J1176"/>
    <mergeCell ref="E1197:J1197"/>
    <mergeCell ref="A1177:B1177"/>
    <mergeCell ref="K1180:L1180"/>
    <mergeCell ref="K1181:L1181"/>
    <mergeCell ref="K1182:L1182"/>
    <mergeCell ref="A1181:B1181"/>
    <mergeCell ref="C1181:D1181"/>
    <mergeCell ref="E1181:J1181"/>
    <mergeCell ref="A1183:B1183"/>
    <mergeCell ref="A1178:B1178"/>
    <mergeCell ref="E1202:J1202"/>
    <mergeCell ref="A1201:B1201"/>
    <mergeCell ref="K1203:L1203"/>
    <mergeCell ref="A1203:B1203"/>
    <mergeCell ref="A1188:B1188"/>
    <mergeCell ref="A1189:B1189"/>
    <mergeCell ref="A1190:B1190"/>
    <mergeCell ref="A1197:B1197"/>
    <mergeCell ref="K1198:L1198"/>
    <mergeCell ref="C1197:D1197"/>
    <mergeCell ref="A1199:B1199"/>
    <mergeCell ref="A1200:B1200"/>
    <mergeCell ref="C1201:D1201"/>
    <mergeCell ref="E1201:J1201"/>
    <mergeCell ref="C1203:J1203"/>
    <mergeCell ref="K1204:L1204"/>
    <mergeCell ref="A1204:B1204"/>
    <mergeCell ref="K1201:L1201"/>
    <mergeCell ref="K1202:L1202"/>
    <mergeCell ref="C1202:D1202"/>
    <mergeCell ref="C1205:D1205"/>
    <mergeCell ref="E1205:J1205"/>
    <mergeCell ref="C1207:D1207"/>
    <mergeCell ref="E1207:J1207"/>
    <mergeCell ref="A1220:B1220"/>
    <mergeCell ref="K1222:L1222"/>
    <mergeCell ref="E1220:J1220"/>
    <mergeCell ref="A1222:B1222"/>
    <mergeCell ref="A1210:B1210"/>
    <mergeCell ref="A1211:B1211"/>
    <mergeCell ref="K1236:L1236"/>
    <mergeCell ref="C1234:D1234"/>
    <mergeCell ref="E1234:J1234"/>
    <mergeCell ref="E1230:J1230"/>
    <mergeCell ref="A1231:B1231"/>
    <mergeCell ref="A1232:B1232"/>
    <mergeCell ref="A1233:B1233"/>
    <mergeCell ref="K1234:L1234"/>
    <mergeCell ref="K1235:L1235"/>
    <mergeCell ref="C1231:J1231"/>
    <mergeCell ref="K1237:L1237"/>
    <mergeCell ref="K1238:L1238"/>
    <mergeCell ref="K1239:L1239"/>
    <mergeCell ref="C1240:D1240"/>
    <mergeCell ref="E1240:J1240"/>
    <mergeCell ref="K1243:L1243"/>
    <mergeCell ref="C1243:D1243"/>
    <mergeCell ref="E1243:J1243"/>
    <mergeCell ref="C1242:J1242"/>
    <mergeCell ref="K1245:L1245"/>
    <mergeCell ref="C1244:D1244"/>
    <mergeCell ref="E1244:J1244"/>
    <mergeCell ref="C1241:J1241"/>
    <mergeCell ref="K1247:L1247"/>
    <mergeCell ref="C1245:J1245"/>
    <mergeCell ref="K1250:L1250"/>
    <mergeCell ref="K1251:L1251"/>
    <mergeCell ref="A1249:B1249"/>
    <mergeCell ref="A1250:B1250"/>
    <mergeCell ref="K1252:L1252"/>
    <mergeCell ref="K1253:L1253"/>
    <mergeCell ref="A1253:B1253"/>
    <mergeCell ref="K1259:L1259"/>
    <mergeCell ref="K1260:L1260"/>
    <mergeCell ref="C1259:D1259"/>
    <mergeCell ref="E1259:J1259"/>
    <mergeCell ref="C1257:D1257"/>
    <mergeCell ref="E1257:J1257"/>
    <mergeCell ref="K1257:L1257"/>
    <mergeCell ref="C1258:D1258"/>
    <mergeCell ref="E1258:J1258"/>
    <mergeCell ref="C1260:J1260"/>
    <mergeCell ref="A1267:B1267"/>
    <mergeCell ref="K1270:L1270"/>
    <mergeCell ref="A1270:B1270"/>
    <mergeCell ref="K1273:L1273"/>
    <mergeCell ref="K1274:L1274"/>
    <mergeCell ref="C1274:D1274"/>
    <mergeCell ref="E1274:J1274"/>
    <mergeCell ref="A1274:B1274"/>
    <mergeCell ref="E1269:J1269"/>
    <mergeCell ref="A1269:B1269"/>
    <mergeCell ref="K1275:L1275"/>
    <mergeCell ref="K1276:L1276"/>
    <mergeCell ref="A1276:B1276"/>
    <mergeCell ref="K1278:L1278"/>
    <mergeCell ref="K1279:L1279"/>
    <mergeCell ref="K1280:L1280"/>
    <mergeCell ref="A1279:B1279"/>
    <mergeCell ref="A1278:B1278"/>
    <mergeCell ref="A1275:B1275"/>
    <mergeCell ref="C1278:D1278"/>
    <mergeCell ref="K1281:L1281"/>
    <mergeCell ref="K1282:L1282"/>
    <mergeCell ref="K1283:L1283"/>
    <mergeCell ref="A1281:B1281"/>
    <mergeCell ref="K1284:L1284"/>
    <mergeCell ref="K1285:L1285"/>
    <mergeCell ref="A1284:B1284"/>
    <mergeCell ref="A1282:B1282"/>
    <mergeCell ref="A1283:B1283"/>
    <mergeCell ref="A1285:B1285"/>
    <mergeCell ref="E1289:J1289"/>
    <mergeCell ref="K1325:L1325"/>
    <mergeCell ref="K1326:L1326"/>
    <mergeCell ref="K1327:L1327"/>
    <mergeCell ref="K1328:L1328"/>
    <mergeCell ref="E1328:J1328"/>
    <mergeCell ref="K1323:L1323"/>
    <mergeCell ref="A1326:B1326"/>
    <mergeCell ref="A1327:B1327"/>
    <mergeCell ref="C1325:J1325"/>
    <mergeCell ref="K1329:L1329"/>
    <mergeCell ref="K1330:L1330"/>
    <mergeCell ref="A1330:B1330"/>
    <mergeCell ref="A1328:B1328"/>
    <mergeCell ref="C1328:D1328"/>
    <mergeCell ref="C1330:D1330"/>
    <mergeCell ref="E1330:J1330"/>
    <mergeCell ref="C1329:D1329"/>
    <mergeCell ref="E1329:J1329"/>
    <mergeCell ref="A1331:B1331"/>
    <mergeCell ref="K1334:L1334"/>
    <mergeCell ref="K1335:L1335"/>
    <mergeCell ref="C1335:J1335"/>
    <mergeCell ref="C1334:D1334"/>
    <mergeCell ref="E1334:J1334"/>
    <mergeCell ref="A1333:B1333"/>
    <mergeCell ref="A1332:B1332"/>
    <mergeCell ref="K1343:L1343"/>
    <mergeCell ref="K1344:L1344"/>
    <mergeCell ref="K1345:L1345"/>
    <mergeCell ref="K1347:L1347"/>
    <mergeCell ref="K1348:L1348"/>
    <mergeCell ref="K1349:L1349"/>
    <mergeCell ref="A1348:B1348"/>
    <mergeCell ref="K1350:L1350"/>
    <mergeCell ref="A1349:B1349"/>
    <mergeCell ref="A1347:B1347"/>
    <mergeCell ref="K1351:L1351"/>
    <mergeCell ref="A1350:B1350"/>
    <mergeCell ref="A1351:B1351"/>
    <mergeCell ref="C1351:D1351"/>
    <mergeCell ref="C1349:D1349"/>
    <mergeCell ref="E1349:J1349"/>
    <mergeCell ref="A1365:B1365"/>
    <mergeCell ref="C1364:D1364"/>
    <mergeCell ref="E1364:J1364"/>
    <mergeCell ref="C1365:J1365"/>
    <mergeCell ref="K1352:L1352"/>
    <mergeCell ref="K1353:L1353"/>
    <mergeCell ref="A1353:B1353"/>
    <mergeCell ref="A1352:B1352"/>
    <mergeCell ref="C1352:D1352"/>
    <mergeCell ref="E1352:J1352"/>
    <mergeCell ref="K1361:L1361"/>
    <mergeCell ref="K1369:L1369"/>
    <mergeCell ref="K1370:L1370"/>
    <mergeCell ref="K1371:L1371"/>
    <mergeCell ref="K1375:L1375"/>
    <mergeCell ref="K1376:L1376"/>
    <mergeCell ref="K1363:L1363"/>
    <mergeCell ref="K1364:L1364"/>
    <mergeCell ref="K1365:L1365"/>
    <mergeCell ref="K1367:L1367"/>
    <mergeCell ref="K1377:L1377"/>
    <mergeCell ref="K1373:L1373"/>
    <mergeCell ref="K1374:L1374"/>
    <mergeCell ref="K1386:L1386"/>
    <mergeCell ref="K1387:L1387"/>
    <mergeCell ref="K1388:L1388"/>
    <mergeCell ref="K1379:L1379"/>
    <mergeCell ref="E1386:J1386"/>
    <mergeCell ref="C1388:D1388"/>
    <mergeCell ref="E1388:J1388"/>
    <mergeCell ref="A1395:B1395"/>
    <mergeCell ref="K1396:L1396"/>
    <mergeCell ref="A1394:B1394"/>
    <mergeCell ref="C1394:D1394"/>
    <mergeCell ref="E1394:J1394"/>
    <mergeCell ref="C1396:D1396"/>
    <mergeCell ref="A1392:B1392"/>
    <mergeCell ref="K1398:L1398"/>
    <mergeCell ref="K1399:L1399"/>
    <mergeCell ref="K1400:L1400"/>
    <mergeCell ref="K1401:L1401"/>
    <mergeCell ref="A1399:B1399"/>
    <mergeCell ref="C1399:D1399"/>
    <mergeCell ref="E1399:J1399"/>
    <mergeCell ref="K1406:L1406"/>
    <mergeCell ref="K1407:L1407"/>
    <mergeCell ref="K1409:L1409"/>
    <mergeCell ref="K1410:L1410"/>
    <mergeCell ref="K1411:L1411"/>
    <mergeCell ref="C1411:D1411"/>
    <mergeCell ref="E1411:J1411"/>
    <mergeCell ref="A1411:B1411"/>
    <mergeCell ref="K1413:L1413"/>
    <mergeCell ref="K1414:L1414"/>
    <mergeCell ref="K1415:L1415"/>
    <mergeCell ref="A1412:B1412"/>
    <mergeCell ref="A1413:B1413"/>
    <mergeCell ref="A1424:B1424"/>
    <mergeCell ref="A1421:B1421"/>
    <mergeCell ref="A1422:B1422"/>
    <mergeCell ref="K1428:L1428"/>
    <mergeCell ref="K1429:L1429"/>
    <mergeCell ref="K1430:L1430"/>
    <mergeCell ref="C1429:D1429"/>
    <mergeCell ref="E1429:J1429"/>
    <mergeCell ref="A1425:B1425"/>
    <mergeCell ref="A1426:B1426"/>
    <mergeCell ref="K1437:L1437"/>
    <mergeCell ref="C1441:D1441"/>
    <mergeCell ref="E1441:J1441"/>
    <mergeCell ref="K1443:L1443"/>
    <mergeCell ref="K1444:L1444"/>
    <mergeCell ref="K1445:L1445"/>
    <mergeCell ref="C1439:D1439"/>
    <mergeCell ref="E1439:J1439"/>
    <mergeCell ref="E1440:J1440"/>
    <mergeCell ref="K1449:L1449"/>
    <mergeCell ref="K1450:L1450"/>
    <mergeCell ref="K1451:L1451"/>
    <mergeCell ref="K1452:L1452"/>
    <mergeCell ref="K1453:L1453"/>
    <mergeCell ref="C1453:D1453"/>
    <mergeCell ref="E1453:J1453"/>
    <mergeCell ref="A1453:B1453"/>
    <mergeCell ref="K1455:L1455"/>
    <mergeCell ref="K1456:L1456"/>
    <mergeCell ref="K1457:L1457"/>
    <mergeCell ref="C1457:D1457"/>
    <mergeCell ref="E1457:J1457"/>
    <mergeCell ref="A1469:B1469"/>
    <mergeCell ref="C1469:D1469"/>
    <mergeCell ref="K1470:L1470"/>
    <mergeCell ref="K1471:L1471"/>
    <mergeCell ref="C1471:D1471"/>
    <mergeCell ref="E1471:J1471"/>
    <mergeCell ref="A1471:B1471"/>
    <mergeCell ref="E1469:J1469"/>
    <mergeCell ref="A1470:B1470"/>
    <mergeCell ref="C1470:D1470"/>
    <mergeCell ref="A1473:B1473"/>
    <mergeCell ref="K1476:L1476"/>
    <mergeCell ref="K1477:L1477"/>
    <mergeCell ref="C1473:D1473"/>
    <mergeCell ref="E1473:J1473"/>
    <mergeCell ref="A1475:B1475"/>
    <mergeCell ref="C1475:D1475"/>
    <mergeCell ref="A1474:B1474"/>
    <mergeCell ref="C1474:D1474"/>
    <mergeCell ref="E1474:J1474"/>
    <mergeCell ref="A1485:B1485"/>
    <mergeCell ref="C1482:D1482"/>
    <mergeCell ref="E1482:J1482"/>
    <mergeCell ref="A1484:B1484"/>
    <mergeCell ref="K1488:L1488"/>
    <mergeCell ref="K1489:L1489"/>
    <mergeCell ref="A1488:B1488"/>
    <mergeCell ref="A1489:B1489"/>
    <mergeCell ref="C1489:D1489"/>
    <mergeCell ref="E1489:J1489"/>
    <mergeCell ref="A1499:B1499"/>
    <mergeCell ref="A1498:B1498"/>
    <mergeCell ref="K1506:L1506"/>
    <mergeCell ref="K1507:L1507"/>
    <mergeCell ref="K1508:L1508"/>
    <mergeCell ref="E1508:J1508"/>
    <mergeCell ref="A1505:B1505"/>
    <mergeCell ref="A1500:B1500"/>
    <mergeCell ref="A1501:B1501"/>
    <mergeCell ref="C1500:D1500"/>
    <mergeCell ref="K1513:L1513"/>
    <mergeCell ref="K1514:L1514"/>
    <mergeCell ref="A1514:B1514"/>
    <mergeCell ref="C1516:D1516"/>
    <mergeCell ref="E1516:J1516"/>
    <mergeCell ref="K1518:L1518"/>
    <mergeCell ref="E1518:J1518"/>
    <mergeCell ref="A1515:B1515"/>
    <mergeCell ref="A1516:B1516"/>
    <mergeCell ref="E1513:J1513"/>
    <mergeCell ref="K1531:L1531"/>
    <mergeCell ref="K1532:L1532"/>
    <mergeCell ref="C1530:D1530"/>
    <mergeCell ref="E1530:J1530"/>
    <mergeCell ref="C1536:D1536"/>
    <mergeCell ref="E1536:J1536"/>
    <mergeCell ref="C1531:D1531"/>
    <mergeCell ref="E1531:J1531"/>
    <mergeCell ref="C1535:J1535"/>
    <mergeCell ref="K1539:L1539"/>
    <mergeCell ref="K1540:L1540"/>
    <mergeCell ref="C1538:D1538"/>
    <mergeCell ref="E1538:J1538"/>
    <mergeCell ref="K1541:L1541"/>
    <mergeCell ref="K1542:L1542"/>
    <mergeCell ref="C1540:J1540"/>
    <mergeCell ref="C1541:J1541"/>
    <mergeCell ref="C1542:D1542"/>
    <mergeCell ref="E1542:J1542"/>
    <mergeCell ref="K1547:L1547"/>
    <mergeCell ref="K1548:L1548"/>
    <mergeCell ref="K1549:L1549"/>
    <mergeCell ref="E1546:J1546"/>
    <mergeCell ref="K1546:L1546"/>
    <mergeCell ref="C1547:J1547"/>
    <mergeCell ref="C1548:J1548"/>
    <mergeCell ref="A1566:B1566"/>
    <mergeCell ref="K1568:L1568"/>
    <mergeCell ref="K1569:L1569"/>
    <mergeCell ref="K1570:L1570"/>
    <mergeCell ref="A1568:B1568"/>
    <mergeCell ref="A1567:B1567"/>
    <mergeCell ref="C1567:D1567"/>
    <mergeCell ref="E1567:J1567"/>
    <mergeCell ref="C1569:D1569"/>
    <mergeCell ref="E1569:J1569"/>
    <mergeCell ref="K1575:L1575"/>
    <mergeCell ref="K1576:L1576"/>
    <mergeCell ref="K1577:L1577"/>
    <mergeCell ref="C1576:J1576"/>
    <mergeCell ref="C1573:D1573"/>
    <mergeCell ref="E1573:J1573"/>
    <mergeCell ref="C1574:D1574"/>
    <mergeCell ref="E1574:J1574"/>
    <mergeCell ref="C1575:D1575"/>
    <mergeCell ref="E1575:J1575"/>
    <mergeCell ref="K1583:L1583"/>
    <mergeCell ref="C1579:D1579"/>
    <mergeCell ref="E1579:J1579"/>
    <mergeCell ref="K1587:L1587"/>
    <mergeCell ref="K1588:L1588"/>
    <mergeCell ref="K1589:L1589"/>
    <mergeCell ref="C1588:D1588"/>
    <mergeCell ref="E1588:J1588"/>
    <mergeCell ref="K1585:L1585"/>
    <mergeCell ref="C1585:D1585"/>
    <mergeCell ref="C1590:D1590"/>
    <mergeCell ref="E1590:J1590"/>
    <mergeCell ref="K1596:L1596"/>
    <mergeCell ref="E1594:J1594"/>
    <mergeCell ref="C1596:D1596"/>
    <mergeCell ref="E1596:J1596"/>
    <mergeCell ref="C1591:J1591"/>
    <mergeCell ref="C1593:D1593"/>
    <mergeCell ref="E1593:J1593"/>
    <mergeCell ref="K1630:L1630"/>
    <mergeCell ref="K1631:L1631"/>
    <mergeCell ref="K1632:L1632"/>
    <mergeCell ref="K1634:L1634"/>
    <mergeCell ref="K1635:L1635"/>
    <mergeCell ref="K1636:L1636"/>
    <mergeCell ref="K1666:L1666"/>
    <mergeCell ref="K1667:L1667"/>
    <mergeCell ref="C1665:D1665"/>
    <mergeCell ref="E1665:J1665"/>
    <mergeCell ref="E1671:J1671"/>
    <mergeCell ref="C1673:D1673"/>
    <mergeCell ref="E1673:J1673"/>
    <mergeCell ref="A1681:B1681"/>
    <mergeCell ref="A1682:B1682"/>
    <mergeCell ref="K1688:L1688"/>
    <mergeCell ref="E1687:J1687"/>
    <mergeCell ref="K1689:L1689"/>
    <mergeCell ref="K1690:L1690"/>
    <mergeCell ref="A1690:B1690"/>
    <mergeCell ref="A1683:B1683"/>
    <mergeCell ref="A1684:B1684"/>
    <mergeCell ref="A1685:B1685"/>
    <mergeCell ref="K1694:L1694"/>
    <mergeCell ref="C1693:D1693"/>
    <mergeCell ref="E1693:J1693"/>
    <mergeCell ref="K1695:L1695"/>
    <mergeCell ref="C1695:J1695"/>
    <mergeCell ref="C1697:D1697"/>
    <mergeCell ref="E1697:J1697"/>
    <mergeCell ref="E1701:J1701"/>
    <mergeCell ref="C1703:D1703"/>
    <mergeCell ref="E1703:J1703"/>
    <mergeCell ref="K1704:L1704"/>
    <mergeCell ref="K1705:L1705"/>
    <mergeCell ref="K1706:L1706"/>
    <mergeCell ref="C1705:J1705"/>
    <mergeCell ref="A1723:B1723"/>
    <mergeCell ref="K1725:L1725"/>
    <mergeCell ref="K1726:L1726"/>
    <mergeCell ref="A1724:B1724"/>
    <mergeCell ref="A1725:B1725"/>
    <mergeCell ref="K1734:L1734"/>
    <mergeCell ref="E1733:J1733"/>
    <mergeCell ref="C1733:D1733"/>
    <mergeCell ref="A1730:B1730"/>
    <mergeCell ref="A1731:B1731"/>
    <mergeCell ref="K1746:L1746"/>
    <mergeCell ref="K1747:L1747"/>
    <mergeCell ref="A1745:B1745"/>
    <mergeCell ref="A1746:B1746"/>
    <mergeCell ref="A1743:B1743"/>
    <mergeCell ref="A1744:B1744"/>
    <mergeCell ref="A1747:B1747"/>
    <mergeCell ref="C1747:D1747"/>
    <mergeCell ref="E1747:J1747"/>
    <mergeCell ref="K1745:L1745"/>
    <mergeCell ref="A1757:B1757"/>
    <mergeCell ref="A1758:B1758"/>
    <mergeCell ref="K1760:L1760"/>
    <mergeCell ref="K1761:L1761"/>
    <mergeCell ref="C1758:D1758"/>
    <mergeCell ref="E1758:J1758"/>
    <mergeCell ref="A1760:B1760"/>
    <mergeCell ref="C1760:D1760"/>
    <mergeCell ref="A1765:B1765"/>
    <mergeCell ref="E1763:J1763"/>
    <mergeCell ref="C1765:D1765"/>
    <mergeCell ref="K1766:L1766"/>
    <mergeCell ref="A1766:B1766"/>
    <mergeCell ref="A1764:B1764"/>
    <mergeCell ref="C1764:D1764"/>
    <mergeCell ref="E1764:J1764"/>
    <mergeCell ref="A1773:B1773"/>
    <mergeCell ref="C1773:D1773"/>
    <mergeCell ref="E1773:J1773"/>
    <mergeCell ref="K1775:L1775"/>
    <mergeCell ref="K1776:L1776"/>
    <mergeCell ref="K1777:L1777"/>
    <mergeCell ref="C1777:D1777"/>
    <mergeCell ref="E1777:J1777"/>
    <mergeCell ref="E1774:J1774"/>
    <mergeCell ref="E1809:J1809"/>
    <mergeCell ref="A1806:B1806"/>
    <mergeCell ref="A1807:B1807"/>
    <mergeCell ref="A1808:B1808"/>
    <mergeCell ref="K1812:L1812"/>
    <mergeCell ref="K1813:L1813"/>
    <mergeCell ref="A1812:B1812"/>
    <mergeCell ref="A1811:B1811"/>
    <mergeCell ref="E1807:J1807"/>
    <mergeCell ref="E1808:J1808"/>
    <mergeCell ref="A1824:B1824"/>
    <mergeCell ref="A1821:B1821"/>
    <mergeCell ref="A1839:B1839"/>
    <mergeCell ref="E1837:J1837"/>
    <mergeCell ref="E1849:J1849"/>
    <mergeCell ref="K1850:L1850"/>
    <mergeCell ref="C1850:J1850"/>
    <mergeCell ref="A1845:B1845"/>
    <mergeCell ref="A1846:B1846"/>
    <mergeCell ref="A1847:B1847"/>
    <mergeCell ref="A1885:B1885"/>
    <mergeCell ref="C1885:D1885"/>
    <mergeCell ref="E1885:J1885"/>
    <mergeCell ref="A1883:B1883"/>
    <mergeCell ref="A1884:B1884"/>
    <mergeCell ref="C1883:D1883"/>
    <mergeCell ref="A1891:B1891"/>
    <mergeCell ref="K1892:L1892"/>
    <mergeCell ref="K1893:L1893"/>
    <mergeCell ref="K1894:L1894"/>
    <mergeCell ref="K1895:L1895"/>
    <mergeCell ref="C1895:D1895"/>
    <mergeCell ref="E1895:J1895"/>
    <mergeCell ref="A1894:B1894"/>
    <mergeCell ref="A1895:B1895"/>
    <mergeCell ref="A1892:B1892"/>
    <mergeCell ref="K1930:L1930"/>
    <mergeCell ref="C1929:D1929"/>
    <mergeCell ref="E1929:J1929"/>
    <mergeCell ref="K1931:L1931"/>
    <mergeCell ref="K1934:L1934"/>
    <mergeCell ref="K1935:L1935"/>
    <mergeCell ref="E1991:J1991"/>
    <mergeCell ref="K1994:L1994"/>
    <mergeCell ref="K1995:L1995"/>
    <mergeCell ref="K1996:L1996"/>
    <mergeCell ref="E1995:J1995"/>
    <mergeCell ref="A1996:B1996"/>
    <mergeCell ref="C1993:D1993"/>
    <mergeCell ref="E1993:J1993"/>
    <mergeCell ref="A1994:B1994"/>
    <mergeCell ref="A1995:B1995"/>
    <mergeCell ref="E1997:J1997"/>
    <mergeCell ref="K2000:L2000"/>
    <mergeCell ref="K2001:L2001"/>
    <mergeCell ref="K2002:L2002"/>
    <mergeCell ref="C2001:D2001"/>
    <mergeCell ref="E2001:J2001"/>
    <mergeCell ref="E1999:J1999"/>
    <mergeCell ref="C1997:D1997"/>
    <mergeCell ref="K2018:L2018"/>
    <mergeCell ref="K2023:L2023"/>
    <mergeCell ref="E2021:J2021"/>
    <mergeCell ref="A2023:B2023"/>
    <mergeCell ref="K2024:L2024"/>
    <mergeCell ref="K2025:L2025"/>
    <mergeCell ref="C2025:D2025"/>
    <mergeCell ref="E2025:J2025"/>
    <mergeCell ref="A2025:B2025"/>
    <mergeCell ref="A2022:B2022"/>
    <mergeCell ref="K2031:L2031"/>
    <mergeCell ref="K2032:L2032"/>
    <mergeCell ref="C2031:D2031"/>
    <mergeCell ref="E2031:J2031"/>
    <mergeCell ref="K2033:L2033"/>
    <mergeCell ref="E2037:J2037"/>
    <mergeCell ref="A2039:B2039"/>
    <mergeCell ref="K2042:L2042"/>
    <mergeCell ref="C2039:D2039"/>
    <mergeCell ref="E2039:J2039"/>
    <mergeCell ref="E2047:J2047"/>
    <mergeCell ref="K2048:L2048"/>
    <mergeCell ref="E2045:J2045"/>
    <mergeCell ref="E2046:J2046"/>
    <mergeCell ref="C2046:D2046"/>
    <mergeCell ref="A2045:B2045"/>
    <mergeCell ref="K2071:L2071"/>
    <mergeCell ref="K2072:L2072"/>
    <mergeCell ref="K2073:L2073"/>
    <mergeCell ref="C2072:D2072"/>
    <mergeCell ref="E2072:J2072"/>
    <mergeCell ref="E2073:J2073"/>
    <mergeCell ref="C2071:D2071"/>
    <mergeCell ref="E2071:J2071"/>
    <mergeCell ref="C2073:D2073"/>
    <mergeCell ref="A2086:B2086"/>
    <mergeCell ref="A2087:B2087"/>
    <mergeCell ref="K2089:L2089"/>
    <mergeCell ref="C2086:D2086"/>
    <mergeCell ref="E2086:J2086"/>
    <mergeCell ref="A2088:B2088"/>
    <mergeCell ref="K2118:L2118"/>
    <mergeCell ref="C2116:D2116"/>
    <mergeCell ref="E2116:J2116"/>
    <mergeCell ref="E2118:J2118"/>
    <mergeCell ref="E2120:J2120"/>
    <mergeCell ref="K2122:L2122"/>
    <mergeCell ref="K2123:L2123"/>
    <mergeCell ref="K2124:L2124"/>
    <mergeCell ref="C2122:D2122"/>
    <mergeCell ref="E2122:J2122"/>
    <mergeCell ref="E2134:J2134"/>
    <mergeCell ref="C2136:D2136"/>
    <mergeCell ref="E2136:J2136"/>
    <mergeCell ref="K2153:L2153"/>
    <mergeCell ref="K2154:L2154"/>
    <mergeCell ref="C2152:D2152"/>
    <mergeCell ref="E2152:J2152"/>
    <mergeCell ref="E2164:J2164"/>
    <mergeCell ref="C2166:D2166"/>
    <mergeCell ref="E2166:J2166"/>
    <mergeCell ref="K2247:L2247"/>
    <mergeCell ref="C2246:D2246"/>
    <mergeCell ref="E2246:J2246"/>
    <mergeCell ref="K2248:L2248"/>
    <mergeCell ref="K2255:L2255"/>
    <mergeCell ref="K2256:L2256"/>
    <mergeCell ref="C2256:D2256"/>
    <mergeCell ref="E2256:J2256"/>
    <mergeCell ref="A2267:B2267"/>
    <mergeCell ref="C2266:D2266"/>
    <mergeCell ref="E2266:J2266"/>
    <mergeCell ref="K2270:L2270"/>
    <mergeCell ref="K2271:L2271"/>
    <mergeCell ref="A2271:B2271"/>
    <mergeCell ref="C2269:D2269"/>
    <mergeCell ref="E2269:J2269"/>
    <mergeCell ref="K2272:L2272"/>
    <mergeCell ref="C2271:D2271"/>
    <mergeCell ref="E2271:J2271"/>
    <mergeCell ref="K2273:L2273"/>
    <mergeCell ref="K2274:L2274"/>
    <mergeCell ref="A2272:B2272"/>
    <mergeCell ref="A2274:B2274"/>
    <mergeCell ref="A2273:B2273"/>
    <mergeCell ref="C2273:J2273"/>
    <mergeCell ref="E2272:J2272"/>
    <mergeCell ref="K2284:L2284"/>
    <mergeCell ref="K2285:L2285"/>
    <mergeCell ref="K2286:L2286"/>
    <mergeCell ref="C2297:D2297"/>
    <mergeCell ref="E2297:J2297"/>
    <mergeCell ref="K2299:L2299"/>
    <mergeCell ref="C2299:D2299"/>
    <mergeCell ref="E2299:J2299"/>
    <mergeCell ref="E2287:J2287"/>
    <mergeCell ref="E2295:J2295"/>
    <mergeCell ref="K2332:L2332"/>
    <mergeCell ref="K2334:L2334"/>
    <mergeCell ref="A2332:B2332"/>
    <mergeCell ref="C2332:D2332"/>
    <mergeCell ref="E2332:J2332"/>
    <mergeCell ref="K2335:L2335"/>
    <mergeCell ref="A2334:B2334"/>
    <mergeCell ref="K2336:L2336"/>
    <mergeCell ref="A2335:B2335"/>
    <mergeCell ref="A2336:B2336"/>
    <mergeCell ref="C2338:D2338"/>
    <mergeCell ref="E2338:J2338"/>
    <mergeCell ref="K2340:L2340"/>
    <mergeCell ref="A2337:B2337"/>
    <mergeCell ref="A2338:B2338"/>
    <mergeCell ref="A2341:B2341"/>
    <mergeCell ref="C2340:D2340"/>
    <mergeCell ref="E2340:J2340"/>
    <mergeCell ref="A2339:B2339"/>
    <mergeCell ref="A2340:B2340"/>
    <mergeCell ref="A2342:B2342"/>
    <mergeCell ref="C2342:D2342"/>
    <mergeCell ref="E2342:J2342"/>
    <mergeCell ref="A2343:B2343"/>
    <mergeCell ref="K2346:L2346"/>
    <mergeCell ref="K2347:L2347"/>
    <mergeCell ref="A2347:B2347"/>
    <mergeCell ref="C2347:D2347"/>
    <mergeCell ref="E2347:J2347"/>
    <mergeCell ref="C2343:D2343"/>
    <mergeCell ref="K2364:L2364"/>
    <mergeCell ref="K2369:L2369"/>
    <mergeCell ref="K2370:L2370"/>
    <mergeCell ref="K2371:L2371"/>
    <mergeCell ref="K2372:L2372"/>
    <mergeCell ref="C2371:D2371"/>
    <mergeCell ref="C2369:D2369"/>
    <mergeCell ref="E2369:J2369"/>
    <mergeCell ref="E2371:J2371"/>
    <mergeCell ref="E2367:J2367"/>
    <mergeCell ref="K2405:L2405"/>
    <mergeCell ref="C2403:D2403"/>
    <mergeCell ref="K2406:L2406"/>
    <mergeCell ref="K2407:L2407"/>
    <mergeCell ref="K2408:L2408"/>
    <mergeCell ref="E2403:J2403"/>
    <mergeCell ref="C2405:D2405"/>
    <mergeCell ref="E2405:J2405"/>
    <mergeCell ref="C2407:D2407"/>
    <mergeCell ref="E2407:J2407"/>
    <mergeCell ref="A2439:B2439"/>
    <mergeCell ref="A2440:B2440"/>
    <mergeCell ref="K2442:L2442"/>
    <mergeCell ref="K2443:L2443"/>
    <mergeCell ref="A2442:B2442"/>
    <mergeCell ref="A2441:B2441"/>
    <mergeCell ref="C2441:D2441"/>
    <mergeCell ref="K2451:L2451"/>
    <mergeCell ref="K2452:L2452"/>
    <mergeCell ref="K2453:L2453"/>
    <mergeCell ref="C2452:D2452"/>
    <mergeCell ref="E2452:J2452"/>
    <mergeCell ref="C2450:D2450"/>
    <mergeCell ref="E2450:J2450"/>
    <mergeCell ref="A2491:B2491"/>
    <mergeCell ref="A2492:B2492"/>
    <mergeCell ref="C2492:D2492"/>
    <mergeCell ref="E2492:J2492"/>
    <mergeCell ref="E2496:J2496"/>
    <mergeCell ref="K2498:L2498"/>
    <mergeCell ref="A2498:B2498"/>
    <mergeCell ref="A2496:B2496"/>
    <mergeCell ref="C2498:D2498"/>
    <mergeCell ref="E2498:J2498"/>
    <mergeCell ref="K2499:L2499"/>
    <mergeCell ref="K2500:L2500"/>
    <mergeCell ref="K2501:L2501"/>
    <mergeCell ref="A2497:B2497"/>
    <mergeCell ref="C2497:D2497"/>
    <mergeCell ref="E2497:J2497"/>
    <mergeCell ref="K2497:L2497"/>
    <mergeCell ref="K2506:L2506"/>
    <mergeCell ref="K2507:L2507"/>
    <mergeCell ref="C2506:D2506"/>
    <mergeCell ref="E2506:J2506"/>
    <mergeCell ref="K2508:L2508"/>
    <mergeCell ref="C2505:D2505"/>
    <mergeCell ref="E2505:J2505"/>
    <mergeCell ref="C2507:D2507"/>
    <mergeCell ref="E2516:J2516"/>
    <mergeCell ref="K2517:L2517"/>
    <mergeCell ref="K2518:L2518"/>
    <mergeCell ref="K2519:L2519"/>
    <mergeCell ref="C2524:D2524"/>
    <mergeCell ref="E2524:J2524"/>
    <mergeCell ref="K2516:L2516"/>
    <mergeCell ref="A2530:B2530"/>
    <mergeCell ref="K2532:L2532"/>
    <mergeCell ref="K2533:L2533"/>
    <mergeCell ref="K2534:L2534"/>
    <mergeCell ref="A2533:B2533"/>
    <mergeCell ref="A2534:B2534"/>
    <mergeCell ref="A2531:B2531"/>
    <mergeCell ref="A2532:B2532"/>
    <mergeCell ref="A2546:B2546"/>
    <mergeCell ref="C2546:J2546"/>
    <mergeCell ref="K2547:L2547"/>
    <mergeCell ref="K2548:L2548"/>
    <mergeCell ref="C2548:D2548"/>
    <mergeCell ref="E2548:J2548"/>
    <mergeCell ref="A2547:B2547"/>
    <mergeCell ref="A2548:B2548"/>
    <mergeCell ref="A2553:B2553"/>
    <mergeCell ref="A2554:B2554"/>
    <mergeCell ref="K2556:L2556"/>
    <mergeCell ref="K2557:L2557"/>
    <mergeCell ref="A2557:B2557"/>
    <mergeCell ref="A2556:B2556"/>
    <mergeCell ref="C2556:D2556"/>
    <mergeCell ref="E2556:J2556"/>
    <mergeCell ref="C2583:D2583"/>
    <mergeCell ref="E2583:J2583"/>
    <mergeCell ref="K2586:L2586"/>
    <mergeCell ref="K2591:L2591"/>
    <mergeCell ref="C2589:D2589"/>
    <mergeCell ref="E2589:J2589"/>
    <mergeCell ref="C2591:D2591"/>
    <mergeCell ref="E2591:J2591"/>
    <mergeCell ref="E2593:J2593"/>
    <mergeCell ref="C2602:D2602"/>
    <mergeCell ref="E2602:J2602"/>
    <mergeCell ref="K2604:L2604"/>
    <mergeCell ref="K2605:L2605"/>
    <mergeCell ref="K2606:L2606"/>
    <mergeCell ref="C2604:J2604"/>
    <mergeCell ref="C2606:D2606"/>
    <mergeCell ref="E2606:J2606"/>
    <mergeCell ref="C2594:D2594"/>
    <mergeCell ref="K2609:L2609"/>
    <mergeCell ref="K2610:L2610"/>
    <mergeCell ref="K2611:L2611"/>
    <mergeCell ref="K2612:L2612"/>
    <mergeCell ref="K2616:L2616"/>
    <mergeCell ref="K2617:L2617"/>
    <mergeCell ref="C2617:D2617"/>
    <mergeCell ref="E2617:J2617"/>
    <mergeCell ref="E2616:J2616"/>
    <mergeCell ref="E2618:J2618"/>
    <mergeCell ref="C2654:D2654"/>
    <mergeCell ref="E2654:J2654"/>
    <mergeCell ref="C2653:D2653"/>
    <mergeCell ref="E2653:J2653"/>
    <mergeCell ref="C2622:D2622"/>
    <mergeCell ref="E2622:J2622"/>
    <mergeCell ref="C2674:D2674"/>
    <mergeCell ref="C2673:D2673"/>
    <mergeCell ref="E2673:J2673"/>
    <mergeCell ref="K2711:L2711"/>
    <mergeCell ref="A2710:B2710"/>
    <mergeCell ref="A2711:B2711"/>
    <mergeCell ref="A2708:B2708"/>
    <mergeCell ref="A2709:B2709"/>
    <mergeCell ref="A2706:B2706"/>
    <mergeCell ref="A2707:B2707"/>
    <mergeCell ref="K2712:L2712"/>
    <mergeCell ref="K2713:L2713"/>
    <mergeCell ref="C2711:D2711"/>
    <mergeCell ref="E2711:J2711"/>
    <mergeCell ref="A2712:B2712"/>
    <mergeCell ref="C2712:D2712"/>
    <mergeCell ref="E2712:J2712"/>
    <mergeCell ref="A2721:B2721"/>
    <mergeCell ref="K2724:L2724"/>
    <mergeCell ref="K2725:L2725"/>
    <mergeCell ref="K2726:L2726"/>
    <mergeCell ref="C2726:D2726"/>
    <mergeCell ref="E2726:J2726"/>
    <mergeCell ref="A2724:B2724"/>
    <mergeCell ref="A2725:B2725"/>
    <mergeCell ref="A2722:B2722"/>
    <mergeCell ref="K2721:L2721"/>
    <mergeCell ref="E2737:J2737"/>
    <mergeCell ref="E2736:J2736"/>
    <mergeCell ref="C2734:D2734"/>
    <mergeCell ref="E2734:J2734"/>
    <mergeCell ref="A2741:B2741"/>
    <mergeCell ref="A2739:B2739"/>
    <mergeCell ref="C2739:D2739"/>
    <mergeCell ref="A2737:B2737"/>
    <mergeCell ref="A2738:B2738"/>
    <mergeCell ref="C2738:D2738"/>
    <mergeCell ref="E2738:J2738"/>
    <mergeCell ref="A2740:B2740"/>
    <mergeCell ref="C2740:D2740"/>
    <mergeCell ref="A2744:B2744"/>
    <mergeCell ref="A2742:B2742"/>
    <mergeCell ref="K2745:L2745"/>
    <mergeCell ref="A2745:B2745"/>
    <mergeCell ref="C2743:D2743"/>
    <mergeCell ref="E2743:J2743"/>
    <mergeCell ref="C2745:D2745"/>
    <mergeCell ref="C2742:D2742"/>
    <mergeCell ref="E2742:J2742"/>
    <mergeCell ref="K2744:L2744"/>
    <mergeCell ref="A2746:B2746"/>
    <mergeCell ref="C2746:D2746"/>
    <mergeCell ref="E2746:J2746"/>
    <mergeCell ref="E2744:J2744"/>
    <mergeCell ref="K2748:L2748"/>
    <mergeCell ref="K2749:L2749"/>
    <mergeCell ref="A2748:B2748"/>
    <mergeCell ref="C2747:D2747"/>
    <mergeCell ref="E2747:J2747"/>
    <mergeCell ref="K2746:L2746"/>
    <mergeCell ref="E2751:J2751"/>
    <mergeCell ref="C2749:J2749"/>
    <mergeCell ref="K2779:L2779"/>
    <mergeCell ref="K2780:L2780"/>
    <mergeCell ref="C2780:D2780"/>
    <mergeCell ref="E2780:J2780"/>
    <mergeCell ref="C2755:D2755"/>
    <mergeCell ref="E2755:J2755"/>
    <mergeCell ref="C2788:D2788"/>
    <mergeCell ref="E2788:J2788"/>
    <mergeCell ref="K2790:L2790"/>
    <mergeCell ref="K2791:L2791"/>
    <mergeCell ref="K2792:L2792"/>
    <mergeCell ref="C2789:J2789"/>
    <mergeCell ref="C2821:D2821"/>
    <mergeCell ref="E2821:J2821"/>
    <mergeCell ref="E2822:J2822"/>
    <mergeCell ref="C2826:D2826"/>
    <mergeCell ref="E2826:J2826"/>
    <mergeCell ref="K2829:L2829"/>
    <mergeCell ref="K2831:L2831"/>
    <mergeCell ref="K2832:L2832"/>
    <mergeCell ref="K2834:L2834"/>
    <mergeCell ref="A2834:B2834"/>
    <mergeCell ref="K2835:L2835"/>
    <mergeCell ref="K2836:L2836"/>
    <mergeCell ref="A2836:B2836"/>
    <mergeCell ref="A2835:B2835"/>
    <mergeCell ref="C2834:D2834"/>
    <mergeCell ref="E2834:J2834"/>
    <mergeCell ref="A2839:B2839"/>
    <mergeCell ref="K2840:L2840"/>
    <mergeCell ref="A2840:B2840"/>
    <mergeCell ref="K2841:L2841"/>
    <mergeCell ref="K2842:L2842"/>
    <mergeCell ref="E2839:J2839"/>
    <mergeCell ref="A2859:B2859"/>
    <mergeCell ref="E2860:J2860"/>
    <mergeCell ref="K2888:L2888"/>
    <mergeCell ref="K2889:L2889"/>
    <mergeCell ref="K2890:L2890"/>
    <mergeCell ref="C2889:D2889"/>
    <mergeCell ref="E2889:J2889"/>
    <mergeCell ref="C2888:J2888"/>
    <mergeCell ref="A2885:B2885"/>
    <mergeCell ref="A2886:B2886"/>
    <mergeCell ref="K2909:L2909"/>
    <mergeCell ref="K2910:L2910"/>
    <mergeCell ref="K2911:L2911"/>
    <mergeCell ref="C2910:D2910"/>
    <mergeCell ref="E2910:J2910"/>
    <mergeCell ref="E2911:J2911"/>
    <mergeCell ref="C2914:D2914"/>
    <mergeCell ref="E2914:J2914"/>
    <mergeCell ref="K2915:L2915"/>
    <mergeCell ref="K2916:L2916"/>
    <mergeCell ref="K2917:L2917"/>
    <mergeCell ref="E2913:J2913"/>
    <mergeCell ref="K2914:L2914"/>
    <mergeCell ref="K2926:L2926"/>
    <mergeCell ref="C2924:D2924"/>
    <mergeCell ref="E2924:J2924"/>
    <mergeCell ref="E2926:J2926"/>
    <mergeCell ref="E2928:J2928"/>
    <mergeCell ref="K2930:L2930"/>
    <mergeCell ref="K2931:L2931"/>
    <mergeCell ref="K2932:L2932"/>
    <mergeCell ref="C2930:D2930"/>
    <mergeCell ref="E2930:J2930"/>
    <mergeCell ref="K2941:L2941"/>
    <mergeCell ref="K2942:L2942"/>
    <mergeCell ref="A2960:B2960"/>
    <mergeCell ref="K2966:L2966"/>
    <mergeCell ref="K2967:L2967"/>
    <mergeCell ref="K2968:L2968"/>
    <mergeCell ref="K2969:L2969"/>
    <mergeCell ref="K2970:L2970"/>
    <mergeCell ref="A2967:B2967"/>
    <mergeCell ref="A2968:B2968"/>
    <mergeCell ref="A2964:B2964"/>
    <mergeCell ref="A2965:B2965"/>
    <mergeCell ref="C2973:D2973"/>
    <mergeCell ref="E2973:J2973"/>
    <mergeCell ref="K2975:L2975"/>
    <mergeCell ref="K2976:L2976"/>
    <mergeCell ref="K2984:L2984"/>
    <mergeCell ref="K2985:L2985"/>
    <mergeCell ref="C2985:D2985"/>
    <mergeCell ref="E2985:J2985"/>
    <mergeCell ref="A3000:B3000"/>
    <mergeCell ref="A2999:B2999"/>
    <mergeCell ref="C2999:D2999"/>
    <mergeCell ref="E2999:J2999"/>
    <mergeCell ref="A3001:B3001"/>
    <mergeCell ref="C3001:D3001"/>
    <mergeCell ref="E3008:J3008"/>
    <mergeCell ref="K3011:L3011"/>
    <mergeCell ref="K3013:L3013"/>
    <mergeCell ref="A3012:B3012"/>
    <mergeCell ref="K3014:L3014"/>
    <mergeCell ref="K3015:L3015"/>
    <mergeCell ref="C3014:D3014"/>
    <mergeCell ref="E3014:J3014"/>
    <mergeCell ref="A3015:B3015"/>
    <mergeCell ref="C3012:D3012"/>
    <mergeCell ref="K3038:L3038"/>
    <mergeCell ref="K3039:L3039"/>
    <mergeCell ref="K3040:L3040"/>
    <mergeCell ref="K3041:L3041"/>
    <mergeCell ref="E3044:J3044"/>
    <mergeCell ref="K3047:L3047"/>
    <mergeCell ref="K3055:L3055"/>
    <mergeCell ref="K3056:L3056"/>
    <mergeCell ref="K3057:L3057"/>
    <mergeCell ref="K3058:L3058"/>
    <mergeCell ref="K3059:L3059"/>
    <mergeCell ref="K3061:L3061"/>
    <mergeCell ref="A3105:B3105"/>
    <mergeCell ref="A3104:B3104"/>
    <mergeCell ref="C3104:D3104"/>
    <mergeCell ref="E3104:J3104"/>
    <mergeCell ref="K3108:L3108"/>
    <mergeCell ref="K3109:L3109"/>
    <mergeCell ref="C3107:D3107"/>
    <mergeCell ref="E3107:J3107"/>
    <mergeCell ref="A3106:B3106"/>
    <mergeCell ref="A3107:B3107"/>
    <mergeCell ref="C3110:D3110"/>
    <mergeCell ref="C3108:D3108"/>
    <mergeCell ref="E3108:J3108"/>
    <mergeCell ref="E3110:J3110"/>
    <mergeCell ref="K3112:L3112"/>
    <mergeCell ref="A3112:B3112"/>
    <mergeCell ref="A3110:B3110"/>
    <mergeCell ref="A3111:B3111"/>
    <mergeCell ref="A3108:B3108"/>
    <mergeCell ref="A3109:B3109"/>
    <mergeCell ref="K3115:L3115"/>
    <mergeCell ref="K3116:L3116"/>
    <mergeCell ref="A3114:B3114"/>
    <mergeCell ref="C3116:D3116"/>
    <mergeCell ref="E3116:J3116"/>
    <mergeCell ref="C3112:D3112"/>
    <mergeCell ref="A3113:B3113"/>
    <mergeCell ref="C3115:D3115"/>
    <mergeCell ref="E3115:J3115"/>
    <mergeCell ref="A3115:B3115"/>
    <mergeCell ref="A3129:B3129"/>
    <mergeCell ref="A3126:B3126"/>
    <mergeCell ref="A3127:B3127"/>
    <mergeCell ref="C3140:D3140"/>
    <mergeCell ref="E3140:J3140"/>
    <mergeCell ref="A3137:B3137"/>
    <mergeCell ref="A3138:B3138"/>
    <mergeCell ref="A3134:B3134"/>
    <mergeCell ref="A3135:B3135"/>
    <mergeCell ref="A3136:B3136"/>
    <mergeCell ref="A3169:B3169"/>
    <mergeCell ref="A3170:B3170"/>
    <mergeCell ref="K3172:L3172"/>
    <mergeCell ref="K3173:L3173"/>
    <mergeCell ref="K3174:L3174"/>
    <mergeCell ref="A3172:B3172"/>
    <mergeCell ref="C3172:D3172"/>
    <mergeCell ref="E3172:J3172"/>
    <mergeCell ref="E3170:J3170"/>
    <mergeCell ref="E3178:J3178"/>
    <mergeCell ref="C3180:D3180"/>
    <mergeCell ref="E3180:J3180"/>
    <mergeCell ref="K3181:L3181"/>
    <mergeCell ref="K3182:L3182"/>
    <mergeCell ref="K3183:L3183"/>
    <mergeCell ref="A3207:B3207"/>
    <mergeCell ref="A3206:B3206"/>
    <mergeCell ref="K3208:L3208"/>
    <mergeCell ref="K3209:L3209"/>
    <mergeCell ref="K3210:L3210"/>
    <mergeCell ref="C3210:J3210"/>
    <mergeCell ref="C3206:D3206"/>
    <mergeCell ref="E3206:J3206"/>
    <mergeCell ref="C3207:D3207"/>
    <mergeCell ref="E3207:J3207"/>
    <mergeCell ref="A3228:B3228"/>
    <mergeCell ref="K3229:L3229"/>
    <mergeCell ref="K3230:L3230"/>
    <mergeCell ref="K3231:L3231"/>
    <mergeCell ref="K3232:L3232"/>
    <mergeCell ref="K3233:L3233"/>
    <mergeCell ref="A3231:B3231"/>
    <mergeCell ref="A3232:B3232"/>
    <mergeCell ref="A3229:B3229"/>
    <mergeCell ref="A3230:B3230"/>
    <mergeCell ref="K3246:L3246"/>
    <mergeCell ref="A3245:B3245"/>
    <mergeCell ref="A3244:B3244"/>
    <mergeCell ref="K3247:L3247"/>
    <mergeCell ref="C3244:D3244"/>
    <mergeCell ref="E3244:J3244"/>
    <mergeCell ref="A3246:B3246"/>
    <mergeCell ref="C3246:D3246"/>
    <mergeCell ref="K3252:L3252"/>
    <mergeCell ref="A3251:B3251"/>
    <mergeCell ref="C3251:J3251"/>
    <mergeCell ref="A3261:B3261"/>
    <mergeCell ref="E3259:J3259"/>
    <mergeCell ref="K3262:L3262"/>
    <mergeCell ref="A3258:B3258"/>
    <mergeCell ref="A3257:B3257"/>
    <mergeCell ref="A3259:B3259"/>
    <mergeCell ref="C3259:D3259"/>
    <mergeCell ref="A3298:B3298"/>
    <mergeCell ref="A3299:B3299"/>
    <mergeCell ref="K3301:L3301"/>
    <mergeCell ref="K3302:L3302"/>
    <mergeCell ref="K3303:L3303"/>
    <mergeCell ref="A3301:B3301"/>
    <mergeCell ref="C3301:D3301"/>
    <mergeCell ref="E3301:J3301"/>
    <mergeCell ref="E3300:J3300"/>
    <mergeCell ref="K3327:L3327"/>
    <mergeCell ref="A3325:B3325"/>
    <mergeCell ref="K3328:L3328"/>
    <mergeCell ref="K3329:L3329"/>
    <mergeCell ref="A3328:B3328"/>
    <mergeCell ref="A3329:B3329"/>
    <mergeCell ref="K3334:L3334"/>
    <mergeCell ref="K3335:L3335"/>
    <mergeCell ref="K3336:L3336"/>
    <mergeCell ref="E3334:J3334"/>
    <mergeCell ref="K3337:L3337"/>
    <mergeCell ref="E3333:J3333"/>
    <mergeCell ref="K3357:L3357"/>
    <mergeCell ref="K3358:L3358"/>
    <mergeCell ref="K3359:L3359"/>
    <mergeCell ref="C3352:D3352"/>
    <mergeCell ref="E3352:J3352"/>
    <mergeCell ref="K3363:L3363"/>
    <mergeCell ref="C3362:D3362"/>
    <mergeCell ref="E3362:J3362"/>
    <mergeCell ref="K3398:L3398"/>
    <mergeCell ref="K3399:L3399"/>
    <mergeCell ref="A3398:B3398"/>
    <mergeCell ref="K3400:L3400"/>
    <mergeCell ref="C3400:D3400"/>
    <mergeCell ref="E3400:J3400"/>
    <mergeCell ref="C3399:J3399"/>
    <mergeCell ref="K3404:L3404"/>
    <mergeCell ref="K3405:L3405"/>
    <mergeCell ref="K3406:L3406"/>
    <mergeCell ref="C3404:D3404"/>
    <mergeCell ref="E3404:J3404"/>
    <mergeCell ref="K3410:L3410"/>
    <mergeCell ref="C3409:D3409"/>
    <mergeCell ref="E3409:J3409"/>
    <mergeCell ref="A3411:B3411"/>
    <mergeCell ref="K3412:L3412"/>
    <mergeCell ref="A3410:B3410"/>
    <mergeCell ref="C3410:D3410"/>
    <mergeCell ref="E3410:J3410"/>
    <mergeCell ref="K3423:L3423"/>
    <mergeCell ref="C3421:D3421"/>
    <mergeCell ref="E3421:J3421"/>
    <mergeCell ref="C3423:D3423"/>
    <mergeCell ref="E3423:J3423"/>
    <mergeCell ref="K3429:L3429"/>
    <mergeCell ref="E3429:J3429"/>
    <mergeCell ref="K3430:L3430"/>
    <mergeCell ref="K3431:L3431"/>
    <mergeCell ref="A3431:B3431"/>
    <mergeCell ref="C3431:D3431"/>
    <mergeCell ref="E3431:J3431"/>
    <mergeCell ref="K3433:L3433"/>
    <mergeCell ref="K3434:L3434"/>
    <mergeCell ref="K3435:L3435"/>
    <mergeCell ref="A3435:B3435"/>
    <mergeCell ref="C3435:D3435"/>
    <mergeCell ref="K3436:L3436"/>
    <mergeCell ref="A3436:B3436"/>
    <mergeCell ref="E3435:J3435"/>
    <mergeCell ref="C3433:J3433"/>
    <mergeCell ref="C3434:J3434"/>
    <mergeCell ref="K3443:L3443"/>
    <mergeCell ref="K3444:L3444"/>
    <mergeCell ref="C3442:D3442"/>
    <mergeCell ref="E3442:J3442"/>
    <mergeCell ref="E3441:J3441"/>
    <mergeCell ref="C3443:J3443"/>
    <mergeCell ref="C3444:D3444"/>
    <mergeCell ref="E3444:J3444"/>
    <mergeCell ref="K3472:L3472"/>
    <mergeCell ref="K3473:L3473"/>
    <mergeCell ref="K3474:L3474"/>
    <mergeCell ref="C3473:D3473"/>
    <mergeCell ref="E3473:J3473"/>
    <mergeCell ref="C3474:D3474"/>
    <mergeCell ref="E3474:J3474"/>
    <mergeCell ref="K3488:L3488"/>
    <mergeCell ref="K3489:L3489"/>
    <mergeCell ref="A3489:B3489"/>
    <mergeCell ref="A3487:B3487"/>
    <mergeCell ref="C3489:D3489"/>
    <mergeCell ref="E3489:J3489"/>
    <mergeCell ref="A3519:B3519"/>
    <mergeCell ref="K3490:L3490"/>
    <mergeCell ref="K3491:L3491"/>
    <mergeCell ref="K3492:L3492"/>
    <mergeCell ref="K3493:L3493"/>
    <mergeCell ref="K3494:L3494"/>
    <mergeCell ref="A3516:B3516"/>
    <mergeCell ref="A3517:B3517"/>
    <mergeCell ref="A3514:B3514"/>
    <mergeCell ref="A3515:B3515"/>
    <mergeCell ref="C3553:J3553"/>
    <mergeCell ref="A3552:B3552"/>
    <mergeCell ref="A3553:B3553"/>
    <mergeCell ref="A3504:B3504"/>
    <mergeCell ref="E3502:J3502"/>
    <mergeCell ref="E3504:J3504"/>
    <mergeCell ref="A3551:B3551"/>
    <mergeCell ref="C3551:D3551"/>
    <mergeCell ref="E3551:J3551"/>
    <mergeCell ref="A3545:B3545"/>
    <mergeCell ref="A3550:B3550"/>
    <mergeCell ref="K3556:L3556"/>
    <mergeCell ref="K3557:L3557"/>
    <mergeCell ref="K3558:L3558"/>
    <mergeCell ref="E3557:J3557"/>
    <mergeCell ref="K3559:L3559"/>
    <mergeCell ref="K3551:L3551"/>
    <mergeCell ref="K3552:L3552"/>
    <mergeCell ref="K3553:L3553"/>
    <mergeCell ref="K3554:L3554"/>
    <mergeCell ref="E3569:J3569"/>
    <mergeCell ref="K3571:L3571"/>
    <mergeCell ref="K3572:L3572"/>
    <mergeCell ref="K3573:L3573"/>
    <mergeCell ref="C3573:D3573"/>
    <mergeCell ref="E3573:J3573"/>
    <mergeCell ref="C3570:D3570"/>
    <mergeCell ref="E3570:J3570"/>
    <mergeCell ref="C3569:D3569"/>
    <mergeCell ref="A3596:B3596"/>
    <mergeCell ref="A3601:B3601"/>
    <mergeCell ref="C3597:D3597"/>
    <mergeCell ref="E3597:J3597"/>
    <mergeCell ref="A3599:B3599"/>
    <mergeCell ref="C3612:D3612"/>
    <mergeCell ref="E3612:J3612"/>
    <mergeCell ref="A3610:B3610"/>
    <mergeCell ref="A3611:B3611"/>
    <mergeCell ref="A3608:B3608"/>
    <mergeCell ref="C3642:D3642"/>
    <mergeCell ref="E3642:J3642"/>
    <mergeCell ref="K3644:L3644"/>
    <mergeCell ref="K3645:L3645"/>
    <mergeCell ref="C3644:D3644"/>
    <mergeCell ref="E3644:J3644"/>
    <mergeCell ref="A3663:B3663"/>
    <mergeCell ref="A3664:B3664"/>
    <mergeCell ref="K3665:L3665"/>
    <mergeCell ref="K3666:L3666"/>
    <mergeCell ref="A3666:B3666"/>
    <mergeCell ref="C3663:J3663"/>
    <mergeCell ref="K3663:L3663"/>
    <mergeCell ref="A3665:B3665"/>
    <mergeCell ref="C3666:D3666"/>
    <mergeCell ref="E3666:J3666"/>
    <mergeCell ref="C3678:D3678"/>
    <mergeCell ref="E3678:J3678"/>
    <mergeCell ref="C3676:J3676"/>
    <mergeCell ref="C3677:J3677"/>
    <mergeCell ref="C3681:D3681"/>
    <mergeCell ref="E3681:J3681"/>
    <mergeCell ref="A3694:B3694"/>
    <mergeCell ref="A3693:B3693"/>
    <mergeCell ref="C3693:D3693"/>
    <mergeCell ref="K3695:L3695"/>
    <mergeCell ref="A3692:B3692"/>
    <mergeCell ref="C3689:D3689"/>
    <mergeCell ref="E3689:J3689"/>
    <mergeCell ref="E3687:J3687"/>
    <mergeCell ref="K3696:L3696"/>
    <mergeCell ref="E3693:J3693"/>
    <mergeCell ref="K3700:L3700"/>
    <mergeCell ref="K3701:L3701"/>
    <mergeCell ref="K3702:L3702"/>
    <mergeCell ref="K3718:L3718"/>
    <mergeCell ref="K3719:L3719"/>
    <mergeCell ref="K3720:L3720"/>
    <mergeCell ref="K3721:L3721"/>
    <mergeCell ref="K3722:L3722"/>
    <mergeCell ref="K3723:L3723"/>
    <mergeCell ref="E3747:J3747"/>
    <mergeCell ref="K3750:L3750"/>
    <mergeCell ref="K3751:L3751"/>
    <mergeCell ref="K3752:L3752"/>
    <mergeCell ref="C3752:D3752"/>
    <mergeCell ref="E3752:J3752"/>
    <mergeCell ref="E3751:J3751"/>
    <mergeCell ref="K3749:L3749"/>
    <mergeCell ref="C3748:J3748"/>
    <mergeCell ref="C3749:J3749"/>
    <mergeCell ref="A3752:B3752"/>
    <mergeCell ref="C3751:D3751"/>
    <mergeCell ref="K3759:L3759"/>
    <mergeCell ref="K3760:L3760"/>
    <mergeCell ref="K3761:L3761"/>
    <mergeCell ref="A3760:B3760"/>
    <mergeCell ref="A3761:B3761"/>
    <mergeCell ref="A3754:B3754"/>
    <mergeCell ref="A3755:B3755"/>
    <mergeCell ref="C3754:J3754"/>
    <mergeCell ref="K3762:L3762"/>
    <mergeCell ref="K3763:L3763"/>
    <mergeCell ref="A3763:B3763"/>
    <mergeCell ref="C3760:D3760"/>
    <mergeCell ref="E3760:J3760"/>
    <mergeCell ref="K3768:L3768"/>
    <mergeCell ref="C3768:D3768"/>
    <mergeCell ref="E3768:J3768"/>
    <mergeCell ref="A3768:B3768"/>
    <mergeCell ref="A3762:B3762"/>
    <mergeCell ref="K3789:L3789"/>
    <mergeCell ref="K3790:L3790"/>
    <mergeCell ref="K3791:L3791"/>
    <mergeCell ref="K3792:L3792"/>
    <mergeCell ref="E3788:J3788"/>
    <mergeCell ref="C3792:D3792"/>
    <mergeCell ref="E3792:J3792"/>
    <mergeCell ref="K3788:L3788"/>
    <mergeCell ref="C3791:D3791"/>
    <mergeCell ref="E3791:J3791"/>
    <mergeCell ref="K3796:L3796"/>
    <mergeCell ref="A3796:B3796"/>
    <mergeCell ref="C3794:D3794"/>
    <mergeCell ref="E3794:J3794"/>
    <mergeCell ref="C3798:D3798"/>
    <mergeCell ref="E3798:J3798"/>
    <mergeCell ref="A3797:B3797"/>
    <mergeCell ref="A3798:B3798"/>
    <mergeCell ref="K3798:L3798"/>
    <mergeCell ref="K3800:L3800"/>
    <mergeCell ref="K3801:L3801"/>
    <mergeCell ref="K3802:L3802"/>
    <mergeCell ref="C3800:D3800"/>
    <mergeCell ref="E3800:J3800"/>
    <mergeCell ref="E3804:J3804"/>
    <mergeCell ref="C3801:D3801"/>
    <mergeCell ref="E3801:J3801"/>
    <mergeCell ref="K3826:L3826"/>
    <mergeCell ref="K3827:L3827"/>
    <mergeCell ref="C3826:D3826"/>
    <mergeCell ref="E3826:J3826"/>
    <mergeCell ref="K3828:L3828"/>
    <mergeCell ref="C3828:J3828"/>
    <mergeCell ref="K3838:L3838"/>
    <mergeCell ref="K3839:L3839"/>
    <mergeCell ref="E3838:J3838"/>
    <mergeCell ref="K3840:L3840"/>
    <mergeCell ref="K3841:L3841"/>
    <mergeCell ref="A3844:B3844"/>
    <mergeCell ref="C3844:D3844"/>
    <mergeCell ref="E3844:J3844"/>
    <mergeCell ref="A3840:B3840"/>
    <mergeCell ref="A3841:B3841"/>
    <mergeCell ref="C3854:D3854"/>
    <mergeCell ref="K3855:L3855"/>
    <mergeCell ref="K3856:L3856"/>
    <mergeCell ref="K3857:L3857"/>
    <mergeCell ref="E3854:J3854"/>
    <mergeCell ref="K3859:L3859"/>
    <mergeCell ref="A3872:B3872"/>
    <mergeCell ref="A3873:B3873"/>
    <mergeCell ref="K3860:L3860"/>
    <mergeCell ref="K3861:L3861"/>
    <mergeCell ref="K3862:L3862"/>
    <mergeCell ref="K3863:L3863"/>
    <mergeCell ref="C3862:D3862"/>
    <mergeCell ref="E3862:J3862"/>
    <mergeCell ref="A3870:B3870"/>
    <mergeCell ref="K3871:L3871"/>
    <mergeCell ref="A3875:B3875"/>
    <mergeCell ref="C3875:D3875"/>
    <mergeCell ref="K3876:L3876"/>
    <mergeCell ref="K3877:L3877"/>
    <mergeCell ref="K3878:L3878"/>
    <mergeCell ref="E3877:J3877"/>
    <mergeCell ref="E3875:J3875"/>
    <mergeCell ref="K3875:L3875"/>
    <mergeCell ref="K3872:L3872"/>
    <mergeCell ref="C3882:J3882"/>
    <mergeCell ref="K3898:L3898"/>
    <mergeCell ref="K3899:L3899"/>
    <mergeCell ref="K3900:L3900"/>
    <mergeCell ref="K3901:L3901"/>
    <mergeCell ref="C3901:D3901"/>
    <mergeCell ref="E3901:J3901"/>
    <mergeCell ref="E3888:J3888"/>
    <mergeCell ref="E3887:J3887"/>
    <mergeCell ref="A3903:B3903"/>
    <mergeCell ref="A3904:B3904"/>
    <mergeCell ref="K3906:L3906"/>
    <mergeCell ref="A3905:B3905"/>
    <mergeCell ref="C3905:J3905"/>
    <mergeCell ref="A3906:B3906"/>
    <mergeCell ref="A3910:B3910"/>
    <mergeCell ref="A3911:B3911"/>
    <mergeCell ref="K3918:L3918"/>
    <mergeCell ref="K3919:L3919"/>
    <mergeCell ref="K3920:L3920"/>
    <mergeCell ref="C3919:D3919"/>
    <mergeCell ref="E3919:J3919"/>
    <mergeCell ref="A3912:B3912"/>
    <mergeCell ref="A3920:B3920"/>
    <mergeCell ref="A3913:B3913"/>
    <mergeCell ref="K3931:L3931"/>
    <mergeCell ref="K3932:L3932"/>
    <mergeCell ref="K3933:L3933"/>
    <mergeCell ref="K3940:L3940"/>
    <mergeCell ref="K3941:L3941"/>
    <mergeCell ref="K3942:L3942"/>
    <mergeCell ref="K3988:L3988"/>
    <mergeCell ref="K3989:L3989"/>
    <mergeCell ref="K3990:L3990"/>
    <mergeCell ref="K3991:L3991"/>
    <mergeCell ref="E3991:J3991"/>
    <mergeCell ref="K4000:L4000"/>
    <mergeCell ref="K4004:L4004"/>
    <mergeCell ref="K4005:L4005"/>
    <mergeCell ref="A4005:B4005"/>
    <mergeCell ref="C4005:D4005"/>
    <mergeCell ref="E4005:J4005"/>
    <mergeCell ref="K4006:L4006"/>
    <mergeCell ref="C4006:J4006"/>
    <mergeCell ref="K4008:L4008"/>
    <mergeCell ref="A4007:B4007"/>
    <mergeCell ref="A4006:B4006"/>
    <mergeCell ref="C4007:J4007"/>
    <mergeCell ref="K4016:L4016"/>
    <mergeCell ref="K4017:L4017"/>
    <mergeCell ref="A4017:B4017"/>
    <mergeCell ref="A4013:B4013"/>
    <mergeCell ref="A4014:B4014"/>
    <mergeCell ref="A4015:B4015"/>
    <mergeCell ref="A4036:B4036"/>
    <mergeCell ref="A4037:B4037"/>
    <mergeCell ref="K4045:L4045"/>
    <mergeCell ref="K4046:L4046"/>
    <mergeCell ref="K4047:L4047"/>
    <mergeCell ref="C4045:D4045"/>
    <mergeCell ref="E4045:J4045"/>
    <mergeCell ref="C4047:D4047"/>
    <mergeCell ref="A4047:B4047"/>
    <mergeCell ref="A4045:B4045"/>
    <mergeCell ref="A4076:B4076"/>
    <mergeCell ref="A4077:B4077"/>
    <mergeCell ref="K4078:L4078"/>
    <mergeCell ref="K4079:L4079"/>
    <mergeCell ref="C4077:D4077"/>
    <mergeCell ref="E4077:J4077"/>
    <mergeCell ref="E4091:J4091"/>
    <mergeCell ref="E4089:J4089"/>
    <mergeCell ref="K4095:L4095"/>
    <mergeCell ref="K4096:L4096"/>
    <mergeCell ref="K4097:L4097"/>
    <mergeCell ref="E4095:J4095"/>
    <mergeCell ref="E4093:J4093"/>
    <mergeCell ref="K4120:L4120"/>
    <mergeCell ref="K4121:L4121"/>
    <mergeCell ref="A4120:B4120"/>
    <mergeCell ref="A4121:B4121"/>
    <mergeCell ref="C4119:D4119"/>
    <mergeCell ref="E4119:J4119"/>
    <mergeCell ref="E4121:J4121"/>
    <mergeCell ref="K4119:L4119"/>
    <mergeCell ref="A4129:B4129"/>
    <mergeCell ref="C4129:D4129"/>
    <mergeCell ref="E4129:J4129"/>
    <mergeCell ref="E4123:J4123"/>
    <mergeCell ref="A4124:B4124"/>
    <mergeCell ref="K4132:L4132"/>
    <mergeCell ref="A4123:B4123"/>
    <mergeCell ref="C4128:D4128"/>
    <mergeCell ref="A4126:B4126"/>
    <mergeCell ref="K4124:L4124"/>
    <mergeCell ref="K4135:L4135"/>
    <mergeCell ref="K4136:L4136"/>
    <mergeCell ref="K4137:L4137"/>
    <mergeCell ref="A4136:B4136"/>
    <mergeCell ref="C4136:D4136"/>
    <mergeCell ref="E4136:J4136"/>
    <mergeCell ref="A4135:B4135"/>
    <mergeCell ref="C4135:D4135"/>
    <mergeCell ref="A4138:B4138"/>
    <mergeCell ref="C4138:D4138"/>
    <mergeCell ref="E4138:J4138"/>
    <mergeCell ref="K4141:L4141"/>
    <mergeCell ref="A4140:B4140"/>
    <mergeCell ref="C4140:D4140"/>
    <mergeCell ref="E4140:J4140"/>
    <mergeCell ref="A4141:B4141"/>
    <mergeCell ref="E4139:J4139"/>
    <mergeCell ref="K4144:L4144"/>
    <mergeCell ref="K4145:L4145"/>
    <mergeCell ref="K4146:L4146"/>
    <mergeCell ref="A4146:B4146"/>
    <mergeCell ref="A4142:B4142"/>
    <mergeCell ref="C4145:D4145"/>
    <mergeCell ref="E4145:J4145"/>
    <mergeCell ref="E4146:J4146"/>
    <mergeCell ref="E4147:J4147"/>
    <mergeCell ref="K4150:L4150"/>
    <mergeCell ref="K4151:L4151"/>
    <mergeCell ref="K4152:L4152"/>
    <mergeCell ref="K4153:L4153"/>
    <mergeCell ref="C4148:D4148"/>
    <mergeCell ref="E4148:J4148"/>
    <mergeCell ref="C4152:D4152"/>
    <mergeCell ref="E4152:J4152"/>
    <mergeCell ref="C4150:D4150"/>
    <mergeCell ref="K4157:L4157"/>
    <mergeCell ref="K4158:L4158"/>
    <mergeCell ref="K4159:L4159"/>
    <mergeCell ref="K4160:L4160"/>
    <mergeCell ref="K4162:L4162"/>
    <mergeCell ref="E4213:J4213"/>
    <mergeCell ref="E4203:J4203"/>
    <mergeCell ref="E4207:J4207"/>
    <mergeCell ref="E4208:J4208"/>
    <mergeCell ref="E4157:J4157"/>
    <mergeCell ref="K4223:L4223"/>
    <mergeCell ref="E4223:J4223"/>
    <mergeCell ref="K4224:L4224"/>
    <mergeCell ref="A4221:B4221"/>
    <mergeCell ref="A4222:B4222"/>
    <mergeCell ref="C4221:D4221"/>
    <mergeCell ref="E4221:J4221"/>
    <mergeCell ref="C4223:D4223"/>
    <mergeCell ref="K4226:L4226"/>
    <mergeCell ref="A4226:B4226"/>
    <mergeCell ref="A4225:B4225"/>
    <mergeCell ref="C4225:D4225"/>
    <mergeCell ref="K4227:L4227"/>
    <mergeCell ref="K4228:L4228"/>
    <mergeCell ref="E4225:J4225"/>
    <mergeCell ref="K4239:L4239"/>
    <mergeCell ref="K4240:L4240"/>
    <mergeCell ref="K4241:L4241"/>
    <mergeCell ref="A4241:B4241"/>
    <mergeCell ref="K4242:L4242"/>
    <mergeCell ref="K4243:L4243"/>
    <mergeCell ref="A4239:B4239"/>
    <mergeCell ref="C4239:D4239"/>
    <mergeCell ref="A4243:B4243"/>
    <mergeCell ref="K4244:L4244"/>
    <mergeCell ref="K4245:L4245"/>
    <mergeCell ref="K4246:L4246"/>
    <mergeCell ref="A4246:B4246"/>
    <mergeCell ref="A4242:B4242"/>
    <mergeCell ref="K4248:L4248"/>
    <mergeCell ref="A4247:B4247"/>
    <mergeCell ref="A4248:B4248"/>
    <mergeCell ref="C4247:D4247"/>
    <mergeCell ref="A4244:B4244"/>
    <mergeCell ref="K4250:L4250"/>
    <mergeCell ref="C4249:D4249"/>
    <mergeCell ref="E4249:J4249"/>
    <mergeCell ref="K4251:L4251"/>
    <mergeCell ref="K4252:L4252"/>
    <mergeCell ref="K4253:L4253"/>
    <mergeCell ref="C4251:D4251"/>
    <mergeCell ref="K4254:L4254"/>
    <mergeCell ref="A4254:B4254"/>
    <mergeCell ref="K4264:L4264"/>
    <mergeCell ref="K4265:L4265"/>
    <mergeCell ref="K4266:L4266"/>
    <mergeCell ref="K4267:L4267"/>
    <mergeCell ref="A4267:B4267"/>
    <mergeCell ref="A4264:B4264"/>
    <mergeCell ref="A4265:B4265"/>
    <mergeCell ref="A4266:B4266"/>
    <mergeCell ref="K4283:L4283"/>
    <mergeCell ref="K4284:L4284"/>
    <mergeCell ref="K4285:L4285"/>
    <mergeCell ref="K4286:L4286"/>
    <mergeCell ref="E4284:J4284"/>
    <mergeCell ref="K4289:L4289"/>
    <mergeCell ref="E4288:J4288"/>
    <mergeCell ref="K4312:L4312"/>
    <mergeCell ref="C4312:D4312"/>
    <mergeCell ref="E4312:J4312"/>
    <mergeCell ref="E4310:J4310"/>
    <mergeCell ref="C4315:J4315"/>
    <mergeCell ref="C4317:D4317"/>
    <mergeCell ref="K4313:L4313"/>
    <mergeCell ref="K4321:L4321"/>
    <mergeCell ref="K4322:L4322"/>
    <mergeCell ref="K4323:L4323"/>
    <mergeCell ref="K4324:L4324"/>
    <mergeCell ref="E4322:J4322"/>
    <mergeCell ref="K4320:L4320"/>
    <mergeCell ref="E4323:J4323"/>
    <mergeCell ref="E4321:J4321"/>
    <mergeCell ref="E4320:J4320"/>
    <mergeCell ref="A4332:B4332"/>
    <mergeCell ref="C4332:D4332"/>
    <mergeCell ref="E4332:J4332"/>
    <mergeCell ref="A4328:B4328"/>
    <mergeCell ref="K4349:L4349"/>
    <mergeCell ref="K4350:L4350"/>
    <mergeCell ref="C4350:D4350"/>
    <mergeCell ref="E4350:J4350"/>
    <mergeCell ref="A4349:B4349"/>
    <mergeCell ref="A4346:B4346"/>
    <mergeCell ref="A4354:B4354"/>
    <mergeCell ref="C4354:D4354"/>
    <mergeCell ref="E4354:J4354"/>
    <mergeCell ref="C4356:D4356"/>
    <mergeCell ref="E4356:J4356"/>
    <mergeCell ref="K4358:L4358"/>
    <mergeCell ref="K4359:L4359"/>
    <mergeCell ref="K4360:L4360"/>
    <mergeCell ref="C4359:D4359"/>
    <mergeCell ref="E4359:J4359"/>
    <mergeCell ref="K4361:L4361"/>
    <mergeCell ref="C4358:D4358"/>
    <mergeCell ref="E4358:J4358"/>
    <mergeCell ref="C4360:D4360"/>
    <mergeCell ref="E4360:J4360"/>
    <mergeCell ref="C4361:D4361"/>
    <mergeCell ref="A4363:B4363"/>
    <mergeCell ref="K4364:L4364"/>
    <mergeCell ref="K4365:L4365"/>
    <mergeCell ref="A4362:B4362"/>
    <mergeCell ref="C4362:D4362"/>
    <mergeCell ref="E4362:J4362"/>
    <mergeCell ref="E4364:J4364"/>
    <mergeCell ref="K4384:L4384"/>
    <mergeCell ref="K4385:L4385"/>
    <mergeCell ref="C4381:D4381"/>
    <mergeCell ref="E4381:J4381"/>
    <mergeCell ref="E4379:J4379"/>
    <mergeCell ref="C4380:D4380"/>
    <mergeCell ref="C4379:D4379"/>
    <mergeCell ref="E4380:J4380"/>
    <mergeCell ref="E4385:J4385"/>
    <mergeCell ref="A4421:B4421"/>
    <mergeCell ref="E4419:J4419"/>
    <mergeCell ref="K4423:L4423"/>
    <mergeCell ref="K4424:L4424"/>
    <mergeCell ref="K4425:L4425"/>
    <mergeCell ref="A4425:B4425"/>
    <mergeCell ref="C4424:J4424"/>
    <mergeCell ref="K4426:L4426"/>
    <mergeCell ref="K4427:L4427"/>
    <mergeCell ref="A4423:B4423"/>
    <mergeCell ref="C4423:J4423"/>
    <mergeCell ref="C4425:D4425"/>
    <mergeCell ref="E4425:J4425"/>
    <mergeCell ref="C4426:D4426"/>
    <mergeCell ref="E4426:J4426"/>
    <mergeCell ref="K4430:L4430"/>
    <mergeCell ref="K4431:L4431"/>
    <mergeCell ref="C4430:D4430"/>
    <mergeCell ref="E4430:J4430"/>
    <mergeCell ref="K4432:L4432"/>
    <mergeCell ref="E4434:J4434"/>
    <mergeCell ref="K4440:L4440"/>
    <mergeCell ref="A4439:B4439"/>
    <mergeCell ref="A4438:B4438"/>
    <mergeCell ref="K4441:L4441"/>
    <mergeCell ref="A4441:B4441"/>
    <mergeCell ref="C4438:D4438"/>
    <mergeCell ref="E4438:J4438"/>
    <mergeCell ref="A4440:B4440"/>
    <mergeCell ref="K4444:L4444"/>
    <mergeCell ref="A4444:B4444"/>
    <mergeCell ref="A4442:B4442"/>
    <mergeCell ref="A4443:B4443"/>
    <mergeCell ref="C4443:D4443"/>
    <mergeCell ref="K4448:L4448"/>
    <mergeCell ref="C4444:D4444"/>
    <mergeCell ref="E4444:J4444"/>
    <mergeCell ref="A4446:B4446"/>
    <mergeCell ref="E4448:J4448"/>
    <mergeCell ref="C4449:D4449"/>
    <mergeCell ref="E4449:J4449"/>
    <mergeCell ref="A4445:B4445"/>
    <mergeCell ref="K4445:L4445"/>
    <mergeCell ref="E4451:J4451"/>
    <mergeCell ref="C4455:D4455"/>
    <mergeCell ref="E4455:J4455"/>
    <mergeCell ref="A4448:B4448"/>
    <mergeCell ref="C4448:D4448"/>
    <mergeCell ref="E4445:J4445"/>
    <mergeCell ref="A4458:B4458"/>
    <mergeCell ref="A4457:B4457"/>
    <mergeCell ref="C4456:D4456"/>
    <mergeCell ref="E4456:J4456"/>
    <mergeCell ref="K4460:L4460"/>
    <mergeCell ref="K4461:L4461"/>
    <mergeCell ref="A4459:B4459"/>
    <mergeCell ref="C4459:D4459"/>
    <mergeCell ref="E4459:J4459"/>
    <mergeCell ref="A4498:B4498"/>
    <mergeCell ref="E4497:J4497"/>
    <mergeCell ref="A4501:B4501"/>
    <mergeCell ref="A4502:B4502"/>
    <mergeCell ref="A4499:B4499"/>
    <mergeCell ref="A4500:B4500"/>
    <mergeCell ref="A4509:B4509"/>
    <mergeCell ref="A4510:B4510"/>
    <mergeCell ref="A4507:B4507"/>
    <mergeCell ref="A4508:B4508"/>
    <mergeCell ref="K4517:L4517"/>
    <mergeCell ref="K4518:L4518"/>
    <mergeCell ref="C4516:D4516"/>
    <mergeCell ref="E4516:J4516"/>
    <mergeCell ref="C4517:D4517"/>
    <mergeCell ref="E4517:J4517"/>
    <mergeCell ref="K4538:L4538"/>
    <mergeCell ref="K4539:L4539"/>
    <mergeCell ref="A4539:B4539"/>
    <mergeCell ref="K4540:L4540"/>
    <mergeCell ref="K4541:L4541"/>
    <mergeCell ref="A4540:B4540"/>
    <mergeCell ref="A4538:B4538"/>
    <mergeCell ref="C4538:D4538"/>
    <mergeCell ref="E4538:J4538"/>
    <mergeCell ref="C4540:D4540"/>
    <mergeCell ref="K4544:L4544"/>
    <mergeCell ref="K4545:L4545"/>
    <mergeCell ref="A4544:B4544"/>
    <mergeCell ref="K4546:L4546"/>
    <mergeCell ref="K4547:L4547"/>
    <mergeCell ref="K4548:L4548"/>
    <mergeCell ref="A4546:B4546"/>
    <mergeCell ref="C4544:D4544"/>
    <mergeCell ref="E4544:J4544"/>
    <mergeCell ref="K4549:L4549"/>
    <mergeCell ref="K4550:L4550"/>
    <mergeCell ref="K4551:L4551"/>
    <mergeCell ref="A4549:B4549"/>
    <mergeCell ref="K4552:L4552"/>
    <mergeCell ref="K4553:L4553"/>
    <mergeCell ref="E4553:J4553"/>
    <mergeCell ref="C4549:D4549"/>
    <mergeCell ref="E4549:J4549"/>
    <mergeCell ref="C4550:D4550"/>
    <mergeCell ref="K4564:L4564"/>
    <mergeCell ref="C4560:D4560"/>
    <mergeCell ref="E4560:J4560"/>
    <mergeCell ref="K4567:L4567"/>
    <mergeCell ref="K4568:L4568"/>
    <mergeCell ref="K4574:L4574"/>
    <mergeCell ref="E4561:J4561"/>
    <mergeCell ref="C4561:D4561"/>
    <mergeCell ref="C4565:D4565"/>
    <mergeCell ref="E4565:J4565"/>
    <mergeCell ref="K4575:L4575"/>
    <mergeCell ref="A4575:B4575"/>
    <mergeCell ref="K4576:L4576"/>
    <mergeCell ref="A4576:B4576"/>
    <mergeCell ref="A4568:B4568"/>
    <mergeCell ref="C4570:D4570"/>
    <mergeCell ref="E4570:J4570"/>
    <mergeCell ref="A4570:B4570"/>
    <mergeCell ref="C4572:D4572"/>
    <mergeCell ref="E4572:J4572"/>
    <mergeCell ref="A4586:B4586"/>
    <mergeCell ref="A4587:B4587"/>
    <mergeCell ref="A4584:B4584"/>
    <mergeCell ref="A4589:B4589"/>
    <mergeCell ref="K4589:L4589"/>
    <mergeCell ref="A4588:B4588"/>
    <mergeCell ref="C4589:J4589"/>
    <mergeCell ref="A4585:B4585"/>
    <mergeCell ref="A4590:B4590"/>
    <mergeCell ref="K4590:L4590"/>
    <mergeCell ref="A4591:B4591"/>
    <mergeCell ref="K4591:L4591"/>
    <mergeCell ref="C4591:D4591"/>
    <mergeCell ref="E4591:J4591"/>
    <mergeCell ref="A4592:B4592"/>
    <mergeCell ref="K4592:L4592"/>
    <mergeCell ref="A4595:B4595"/>
    <mergeCell ref="K4595:L4595"/>
    <mergeCell ref="C4594:D4594"/>
    <mergeCell ref="E4594:J4594"/>
    <mergeCell ref="A4596:B4596"/>
    <mergeCell ref="K4596:L4596"/>
    <mergeCell ref="A4597:B4597"/>
    <mergeCell ref="K4597:L4597"/>
    <mergeCell ref="C4597:D4597"/>
    <mergeCell ref="E4597:J4597"/>
    <mergeCell ref="A4598:B4598"/>
    <mergeCell ref="K4598:L4598"/>
    <mergeCell ref="A4599:B4599"/>
    <mergeCell ref="K4599:L4599"/>
    <mergeCell ref="A4600:B4600"/>
    <mergeCell ref="K4600:L4600"/>
    <mergeCell ref="E4600:J4600"/>
    <mergeCell ref="C4601:D4601"/>
    <mergeCell ref="E4601:J4601"/>
    <mergeCell ref="A4603:B4603"/>
    <mergeCell ref="K4603:L4603"/>
    <mergeCell ref="C4603:D4603"/>
    <mergeCell ref="E4603:J4603"/>
    <mergeCell ref="A4604:B4604"/>
    <mergeCell ref="K4604:L4604"/>
    <mergeCell ref="K4606:L4606"/>
    <mergeCell ref="E4605:J4605"/>
    <mergeCell ref="A4607:B4607"/>
    <mergeCell ref="C4607:D4607"/>
    <mergeCell ref="E4607:J4607"/>
    <mergeCell ref="A4608:B4608"/>
    <mergeCell ref="K4608:L4608"/>
    <mergeCell ref="A4609:B4609"/>
    <mergeCell ref="K4609:L4609"/>
    <mergeCell ref="A4610:B4610"/>
    <mergeCell ref="K4610:L4610"/>
    <mergeCell ref="K4611:L4611"/>
    <mergeCell ref="A4611:B4611"/>
    <mergeCell ref="C4611:D4611"/>
    <mergeCell ref="E4611:J4611"/>
    <mergeCell ref="E4610:J4610"/>
    <mergeCell ref="C4610:D4610"/>
    <mergeCell ref="A4613:B4613"/>
    <mergeCell ref="K4613:L4613"/>
    <mergeCell ref="A4614:B4614"/>
    <mergeCell ref="K4614:L4614"/>
    <mergeCell ref="A4615:B4615"/>
    <mergeCell ref="K4615:L4615"/>
    <mergeCell ref="A4616:B4616"/>
    <mergeCell ref="K4616:L4616"/>
    <mergeCell ref="K4617:L4617"/>
    <mergeCell ref="A4617:B4617"/>
    <mergeCell ref="C4617:D4617"/>
    <mergeCell ref="E4617:J4617"/>
    <mergeCell ref="A4619:B4619"/>
    <mergeCell ref="K4619:L4619"/>
    <mergeCell ref="A4620:B4620"/>
    <mergeCell ref="K4620:L4620"/>
    <mergeCell ref="A4621:B4621"/>
    <mergeCell ref="K4621:L4621"/>
    <mergeCell ref="C4621:D4621"/>
    <mergeCell ref="E4621:J4621"/>
    <mergeCell ref="E4620:J4620"/>
    <mergeCell ref="A4623:B4623"/>
    <mergeCell ref="C4623:D4623"/>
    <mergeCell ref="E4623:J4623"/>
    <mergeCell ref="A4624:B4624"/>
    <mergeCell ref="K4624:L4624"/>
    <mergeCell ref="A4625:B4625"/>
    <mergeCell ref="K4625:L4625"/>
    <mergeCell ref="C4625:J4625"/>
    <mergeCell ref="C4624:D4624"/>
    <mergeCell ref="E4624:J4624"/>
    <mergeCell ref="A4626:B4626"/>
    <mergeCell ref="K4626:L4626"/>
    <mergeCell ref="A4627:B4627"/>
    <mergeCell ref="K4627:L4627"/>
    <mergeCell ref="C4627:D4627"/>
    <mergeCell ref="E4627:J4627"/>
    <mergeCell ref="A4628:B4628"/>
    <mergeCell ref="K4628:L4628"/>
    <mergeCell ref="A4629:B4629"/>
    <mergeCell ref="K4629:L4629"/>
    <mergeCell ref="A4630:B4630"/>
    <mergeCell ref="K4630:L4630"/>
    <mergeCell ref="E4630:J4630"/>
    <mergeCell ref="A4631:B4631"/>
    <mergeCell ref="K4631:L4631"/>
    <mergeCell ref="C4631:D4631"/>
    <mergeCell ref="E4631:J4631"/>
    <mergeCell ref="A4632:B4632"/>
    <mergeCell ref="K4632:L4632"/>
    <mergeCell ref="C4634:D4634"/>
    <mergeCell ref="E4634:J4634"/>
    <mergeCell ref="C4635:D4635"/>
    <mergeCell ref="E4635:J4635"/>
    <mergeCell ref="A4637:B4637"/>
    <mergeCell ref="K4638:L4638"/>
    <mergeCell ref="K4642:L4642"/>
    <mergeCell ref="K4643:L4643"/>
    <mergeCell ref="A4643:B4643"/>
    <mergeCell ref="C4643:D4643"/>
    <mergeCell ref="E4643:J4643"/>
    <mergeCell ref="A4648:B4648"/>
    <mergeCell ref="K4648:L4648"/>
    <mergeCell ref="A4647:B4647"/>
    <mergeCell ref="K4647:L4647"/>
    <mergeCell ref="C4647:D4647"/>
    <mergeCell ref="A4649:B4649"/>
    <mergeCell ref="C4649:J4649"/>
    <mergeCell ref="K4650:L4650"/>
    <mergeCell ref="A4650:B4650"/>
    <mergeCell ref="C4650:D4650"/>
    <mergeCell ref="E4650:J4650"/>
    <mergeCell ref="A4651:B4651"/>
    <mergeCell ref="K4651:L4651"/>
    <mergeCell ref="C4651:D4651"/>
    <mergeCell ref="E4651:J4651"/>
    <mergeCell ref="A4652:B4652"/>
    <mergeCell ref="K4652:L4652"/>
    <mergeCell ref="A4653:B4653"/>
    <mergeCell ref="K4653:L4653"/>
    <mergeCell ref="A4654:B4654"/>
    <mergeCell ref="K4654:L4654"/>
    <mergeCell ref="A4655:B4655"/>
    <mergeCell ref="K4655:L4655"/>
    <mergeCell ref="C4655:J4655"/>
    <mergeCell ref="A4656:B4656"/>
    <mergeCell ref="K4656:L4656"/>
    <mergeCell ref="A4657:B4657"/>
    <mergeCell ref="K4657:L4657"/>
    <mergeCell ref="A4658:B4658"/>
    <mergeCell ref="K4658:L4658"/>
    <mergeCell ref="C4658:J4658"/>
    <mergeCell ref="A4659:B4659"/>
    <mergeCell ref="K4659:L4659"/>
    <mergeCell ref="C4659:J4659"/>
    <mergeCell ref="A4660:B4660"/>
    <mergeCell ref="K4660:L4660"/>
    <mergeCell ref="A4661:B4661"/>
    <mergeCell ref="K4661:L4661"/>
    <mergeCell ref="C4660:J4660"/>
    <mergeCell ref="A4662:B4662"/>
    <mergeCell ref="K4662:L4662"/>
    <mergeCell ref="A4663:B4663"/>
    <mergeCell ref="K4663:L4663"/>
    <mergeCell ref="C4663:J4663"/>
    <mergeCell ref="A4664:B4664"/>
    <mergeCell ref="K4664:L4664"/>
    <mergeCell ref="A4665:B4665"/>
    <mergeCell ref="K4665:L4665"/>
    <mergeCell ref="A4666:B4666"/>
    <mergeCell ref="K4666:L4666"/>
    <mergeCell ref="A4667:B4667"/>
    <mergeCell ref="K4667:L4667"/>
    <mergeCell ref="C4667:D4667"/>
    <mergeCell ref="E4667:J4667"/>
    <mergeCell ref="A4668:B4668"/>
    <mergeCell ref="K4668:L4668"/>
    <mergeCell ref="A4669:B4669"/>
    <mergeCell ref="K4669:L4669"/>
    <mergeCell ref="C4669:J4669"/>
    <mergeCell ref="A4670:B4670"/>
    <mergeCell ref="K4670:L4670"/>
    <mergeCell ref="A4671:B4671"/>
    <mergeCell ref="K4671:L4671"/>
    <mergeCell ref="C4671:D4671"/>
    <mergeCell ref="E4671:J4671"/>
    <mergeCell ref="A4672:B4672"/>
    <mergeCell ref="K4672:L4672"/>
    <mergeCell ref="A4673:B4673"/>
    <mergeCell ref="K4673:L4673"/>
    <mergeCell ref="A4674:B4674"/>
    <mergeCell ref="K4674:L4674"/>
    <mergeCell ref="A4675:B4675"/>
    <mergeCell ref="K4675:L4675"/>
    <mergeCell ref="C4675:D4675"/>
    <mergeCell ref="E4675:J4675"/>
    <mergeCell ref="E4674:J4674"/>
    <mergeCell ref="A4676:B4676"/>
    <mergeCell ref="K4676:L4676"/>
    <mergeCell ref="A4677:B4677"/>
    <mergeCell ref="K4677:L4677"/>
    <mergeCell ref="C4677:D4677"/>
    <mergeCell ref="E4677:J4677"/>
    <mergeCell ref="A4678:B4678"/>
    <mergeCell ref="K4678:L4678"/>
    <mergeCell ref="A4679:B4679"/>
    <mergeCell ref="K4679:L4679"/>
    <mergeCell ref="C4679:J4679"/>
    <mergeCell ref="A4680:B4680"/>
    <mergeCell ref="K4680:L4680"/>
    <mergeCell ref="A4681:B4681"/>
    <mergeCell ref="K4681:L4681"/>
    <mergeCell ref="C4681:D4681"/>
    <mergeCell ref="E4681:J4681"/>
    <mergeCell ref="A4682:B4682"/>
    <mergeCell ref="K4682:L4682"/>
    <mergeCell ref="A4683:B4683"/>
    <mergeCell ref="K4683:L4683"/>
    <mergeCell ref="C4683:D4683"/>
    <mergeCell ref="E4683:J4683"/>
    <mergeCell ref="A4684:B4684"/>
    <mergeCell ref="K4684:L4684"/>
    <mergeCell ref="A4685:B4685"/>
    <mergeCell ref="K4685:L4685"/>
    <mergeCell ref="C4685:D4685"/>
    <mergeCell ref="E4685:J4685"/>
    <mergeCell ref="A4686:B4686"/>
    <mergeCell ref="K4686:L4686"/>
    <mergeCell ref="A4687:B4687"/>
    <mergeCell ref="K4687:L4687"/>
    <mergeCell ref="A4688:B4688"/>
    <mergeCell ref="K4688:L4688"/>
    <mergeCell ref="A4689:B4689"/>
    <mergeCell ref="K4689:L4689"/>
    <mergeCell ref="C4689:D4689"/>
    <mergeCell ref="E4689:J4689"/>
    <mergeCell ref="A4690:B4690"/>
    <mergeCell ref="K4690:L4690"/>
    <mergeCell ref="A4691:B4691"/>
    <mergeCell ref="K4691:L4691"/>
    <mergeCell ref="C4691:D4691"/>
    <mergeCell ref="E4691:J4691"/>
    <mergeCell ref="A4693:B4693"/>
    <mergeCell ref="C4693:D4693"/>
    <mergeCell ref="E4693:J4693"/>
    <mergeCell ref="A4694:B4694"/>
    <mergeCell ref="K4694:L4694"/>
    <mergeCell ref="A4695:B4695"/>
    <mergeCell ref="K4695:L4695"/>
    <mergeCell ref="C4695:D4695"/>
    <mergeCell ref="E4695:J4695"/>
    <mergeCell ref="A4696:B4696"/>
    <mergeCell ref="K4696:L4696"/>
    <mergeCell ref="A4697:B4697"/>
    <mergeCell ref="K4697:L4697"/>
    <mergeCell ref="A4698:B4698"/>
    <mergeCell ref="K4698:L4698"/>
    <mergeCell ref="A4699:B4699"/>
    <mergeCell ref="K4699:L4699"/>
    <mergeCell ref="A4700:B4700"/>
    <mergeCell ref="K4700:L4700"/>
    <mergeCell ref="A4701:B4701"/>
    <mergeCell ref="K4701:L4701"/>
    <mergeCell ref="C4701:D4701"/>
    <mergeCell ref="E4701:J4701"/>
    <mergeCell ref="A4702:B4702"/>
    <mergeCell ref="K4702:L4702"/>
    <mergeCell ref="A4703:B4703"/>
    <mergeCell ref="K4704:L4704"/>
    <mergeCell ref="A4705:B4705"/>
    <mergeCell ref="K4705:L4705"/>
    <mergeCell ref="C4705:D4705"/>
    <mergeCell ref="E4705:J4705"/>
    <mergeCell ref="C4703:D4703"/>
    <mergeCell ref="E4703:J4703"/>
    <mergeCell ref="A4706:B4706"/>
    <mergeCell ref="K4706:L4706"/>
    <mergeCell ref="A4707:B4707"/>
    <mergeCell ref="K4707:L4707"/>
    <mergeCell ref="A4708:B4708"/>
    <mergeCell ref="K4708:L4708"/>
    <mergeCell ref="E4708:J4708"/>
    <mergeCell ref="A4709:B4709"/>
    <mergeCell ref="K4709:L4709"/>
    <mergeCell ref="C4709:D4709"/>
    <mergeCell ref="E4709:J4709"/>
    <mergeCell ref="A4710:B4710"/>
    <mergeCell ref="K4710:L4710"/>
    <mergeCell ref="A4711:B4711"/>
    <mergeCell ref="K4711:L4711"/>
    <mergeCell ref="C4711:D4711"/>
    <mergeCell ref="E4711:J4711"/>
    <mergeCell ref="A4712:B4712"/>
    <mergeCell ref="K4712:L4712"/>
    <mergeCell ref="A4713:B4713"/>
    <mergeCell ref="K4713:L4713"/>
    <mergeCell ref="A4714:B4714"/>
    <mergeCell ref="K4714:L4714"/>
    <mergeCell ref="A4715:B4715"/>
    <mergeCell ref="K4715:L4715"/>
    <mergeCell ref="C4715:D4715"/>
    <mergeCell ref="E4715:J4715"/>
    <mergeCell ref="A4716:B4716"/>
    <mergeCell ref="K4716:L4716"/>
    <mergeCell ref="A4717:B4717"/>
    <mergeCell ref="K4717:L4717"/>
    <mergeCell ref="C4717:D4717"/>
    <mergeCell ref="E4717:J4717"/>
    <mergeCell ref="A4718:B4718"/>
    <mergeCell ref="K4718:L4718"/>
    <mergeCell ref="K4719:L4719"/>
    <mergeCell ref="A4719:B4719"/>
    <mergeCell ref="K4720:L4720"/>
    <mergeCell ref="E4719:J4719"/>
    <mergeCell ref="A4721:B4721"/>
    <mergeCell ref="K4721:L4721"/>
    <mergeCell ref="C4721:D4721"/>
    <mergeCell ref="E4721:J4721"/>
    <mergeCell ref="A4722:B4722"/>
    <mergeCell ref="K4722:L4722"/>
    <mergeCell ref="A4723:B4723"/>
    <mergeCell ref="K4723:L4723"/>
    <mergeCell ref="C4723:D4723"/>
    <mergeCell ref="E4723:J4723"/>
    <mergeCell ref="A4724:B4724"/>
    <mergeCell ref="K4724:L4724"/>
    <mergeCell ref="A4725:B4725"/>
    <mergeCell ref="K4725:L4725"/>
    <mergeCell ref="A4726:B4726"/>
    <mergeCell ref="K4726:L4726"/>
    <mergeCell ref="A4727:B4727"/>
    <mergeCell ref="K4727:L4727"/>
    <mergeCell ref="C4727:D4727"/>
    <mergeCell ref="E4727:J4727"/>
    <mergeCell ref="A4729:B4729"/>
    <mergeCell ref="A4730:B4730"/>
    <mergeCell ref="K4730:L4730"/>
    <mergeCell ref="A4731:B4731"/>
    <mergeCell ref="K4731:L4731"/>
    <mergeCell ref="C4731:D4731"/>
    <mergeCell ref="E4731:J4731"/>
    <mergeCell ref="C4730:D4730"/>
    <mergeCell ref="E4730:J4730"/>
    <mergeCell ref="A4733:B4733"/>
    <mergeCell ref="K4733:L4733"/>
    <mergeCell ref="A4734:B4734"/>
    <mergeCell ref="K4734:L4734"/>
    <mergeCell ref="K4735:L4735"/>
    <mergeCell ref="A4735:B4735"/>
    <mergeCell ref="C4735:J4735"/>
    <mergeCell ref="C4733:D4733"/>
    <mergeCell ref="E4733:J4733"/>
    <mergeCell ref="A4737:B4737"/>
    <mergeCell ref="K4737:L4737"/>
    <mergeCell ref="A4738:B4738"/>
    <mergeCell ref="K4738:L4738"/>
    <mergeCell ref="A4739:B4739"/>
    <mergeCell ref="K4739:L4739"/>
    <mergeCell ref="A4740:B4740"/>
    <mergeCell ref="K4740:L4740"/>
    <mergeCell ref="A4741:B4741"/>
    <mergeCell ref="K4741:L4741"/>
    <mergeCell ref="A4742:B4742"/>
    <mergeCell ref="K4742:L4742"/>
    <mergeCell ref="E4742:J4742"/>
    <mergeCell ref="A4743:B4743"/>
    <mergeCell ref="K4743:L4743"/>
    <mergeCell ref="C4743:D4743"/>
    <mergeCell ref="E4743:J4743"/>
    <mergeCell ref="A4744:B4744"/>
    <mergeCell ref="K4744:L4744"/>
    <mergeCell ref="A4745:B4745"/>
    <mergeCell ref="K4745:L4745"/>
    <mergeCell ref="A4746:B4746"/>
    <mergeCell ref="K4746:L4746"/>
    <mergeCell ref="A4747:B4747"/>
    <mergeCell ref="K4747:L4747"/>
    <mergeCell ref="A4748:B4748"/>
    <mergeCell ref="K4748:L4748"/>
    <mergeCell ref="A4749:B4749"/>
    <mergeCell ref="K4749:L4749"/>
    <mergeCell ref="C4749:D4749"/>
    <mergeCell ref="E4749:J4749"/>
    <mergeCell ref="A4750:B4750"/>
    <mergeCell ref="K4750:L4750"/>
    <mergeCell ref="A4751:B4751"/>
    <mergeCell ref="K4751:L4751"/>
    <mergeCell ref="C4751:D4751"/>
    <mergeCell ref="E4751:J4751"/>
    <mergeCell ref="A4752:B4752"/>
    <mergeCell ref="K4752:L4752"/>
    <mergeCell ref="A4753:B4753"/>
    <mergeCell ref="K4753:L4753"/>
    <mergeCell ref="A4754:B4754"/>
    <mergeCell ref="K4754:L4754"/>
    <mergeCell ref="A4755:B4755"/>
    <mergeCell ref="K4755:L4755"/>
    <mergeCell ref="C4755:D4755"/>
    <mergeCell ref="E4755:J4755"/>
    <mergeCell ref="A4756:B4756"/>
    <mergeCell ref="K4756:L4756"/>
    <mergeCell ref="A4757:B4757"/>
    <mergeCell ref="K4757:L4757"/>
    <mergeCell ref="A4758:B4758"/>
    <mergeCell ref="K4758:L4758"/>
    <mergeCell ref="A4759:B4759"/>
    <mergeCell ref="K4759:L4759"/>
    <mergeCell ref="C4759:D4759"/>
    <mergeCell ref="E4759:J4759"/>
    <mergeCell ref="A4760:B4760"/>
    <mergeCell ref="K4760:L4760"/>
    <mergeCell ref="A4761:B4761"/>
    <mergeCell ref="K4761:L4761"/>
    <mergeCell ref="C4761:D4761"/>
    <mergeCell ref="E4761:J4761"/>
    <mergeCell ref="A4762:B4762"/>
    <mergeCell ref="K4762:L4762"/>
    <mergeCell ref="A4763:B4763"/>
    <mergeCell ref="K4763:L4763"/>
    <mergeCell ref="C4763:D4763"/>
    <mergeCell ref="E4763:J4763"/>
    <mergeCell ref="A4764:B4764"/>
    <mergeCell ref="K4764:L4764"/>
    <mergeCell ref="A4765:B4765"/>
    <mergeCell ref="K4765:L4765"/>
    <mergeCell ref="A4766:B4766"/>
    <mergeCell ref="K4766:L4766"/>
    <mergeCell ref="A4769:B4769"/>
    <mergeCell ref="C4769:D4769"/>
    <mergeCell ref="E4769:J4769"/>
    <mergeCell ref="A4770:B4770"/>
    <mergeCell ref="K4770:L4770"/>
    <mergeCell ref="A4771:B4771"/>
    <mergeCell ref="K4771:L4771"/>
    <mergeCell ref="A4772:B4772"/>
    <mergeCell ref="K4772:L4772"/>
    <mergeCell ref="A4773:B4773"/>
    <mergeCell ref="K4773:L4773"/>
    <mergeCell ref="A4774:B4774"/>
    <mergeCell ref="K4774:L4774"/>
    <mergeCell ref="A4775:B4775"/>
    <mergeCell ref="K4775:L4775"/>
    <mergeCell ref="C4775:D4775"/>
    <mergeCell ref="E4775:J4775"/>
    <mergeCell ref="A4776:B4776"/>
    <mergeCell ref="K4776:L4776"/>
    <mergeCell ref="A4777:B4777"/>
    <mergeCell ref="K4777:L4777"/>
    <mergeCell ref="A4778:B4778"/>
    <mergeCell ref="K4778:L4778"/>
    <mergeCell ref="A4779:B4779"/>
    <mergeCell ref="K4779:L4779"/>
    <mergeCell ref="C4779:D4779"/>
    <mergeCell ref="E4779:J4779"/>
    <mergeCell ref="E4778:J4778"/>
    <mergeCell ref="A4780:B4780"/>
    <mergeCell ref="K4780:L4780"/>
    <mergeCell ref="A4781:B4781"/>
    <mergeCell ref="K4781:L4781"/>
    <mergeCell ref="C4781:D4781"/>
    <mergeCell ref="E4781:J4781"/>
    <mergeCell ref="A4782:B4782"/>
    <mergeCell ref="K4782:L4782"/>
    <mergeCell ref="A4783:B4783"/>
    <mergeCell ref="K4783:L4783"/>
    <mergeCell ref="A4784:B4784"/>
    <mergeCell ref="K4784:L4784"/>
    <mergeCell ref="A4785:B4785"/>
    <mergeCell ref="K4785:L4785"/>
    <mergeCell ref="A4786:B4786"/>
    <mergeCell ref="K4786:L4786"/>
    <mergeCell ref="A4787:B4787"/>
    <mergeCell ref="K4787:L4787"/>
    <mergeCell ref="A4788:B4788"/>
    <mergeCell ref="K4788:L4788"/>
    <mergeCell ref="A4789:B4789"/>
    <mergeCell ref="K4789:L4789"/>
    <mergeCell ref="C4789:D4789"/>
    <mergeCell ref="E4789:J4789"/>
    <mergeCell ref="A4790:B4790"/>
    <mergeCell ref="K4790:L4790"/>
    <mergeCell ref="A4791:B4791"/>
    <mergeCell ref="K4791:L4791"/>
    <mergeCell ref="A4792:B4792"/>
    <mergeCell ref="K4792:L4792"/>
    <mergeCell ref="A4793:B4793"/>
    <mergeCell ref="K4793:L4793"/>
    <mergeCell ref="A4794:B4794"/>
    <mergeCell ref="K4794:L4794"/>
    <mergeCell ref="A4795:B4795"/>
    <mergeCell ref="K4795:L4795"/>
    <mergeCell ref="C4795:D4795"/>
    <mergeCell ref="E4795:J4795"/>
    <mergeCell ref="E4794:J4794"/>
    <mergeCell ref="A4796:B4796"/>
    <mergeCell ref="K4796:L4796"/>
    <mergeCell ref="A4797:B4797"/>
    <mergeCell ref="K4797:L4797"/>
    <mergeCell ref="C4797:D4797"/>
    <mergeCell ref="E4797:J4797"/>
    <mergeCell ref="A4798:B4798"/>
    <mergeCell ref="K4798:L4798"/>
    <mergeCell ref="A4799:B4799"/>
    <mergeCell ref="K4799:L4799"/>
    <mergeCell ref="C4799:D4799"/>
    <mergeCell ref="E4799:J4799"/>
    <mergeCell ref="A4800:B4800"/>
    <mergeCell ref="K4800:L4800"/>
    <mergeCell ref="A4801:B4801"/>
    <mergeCell ref="K4801:L4801"/>
    <mergeCell ref="C4801:D4801"/>
    <mergeCell ref="E4801:J4801"/>
    <mergeCell ref="A4802:B4802"/>
    <mergeCell ref="K4802:L4802"/>
    <mergeCell ref="K4803:L4803"/>
    <mergeCell ref="A4803:B4803"/>
    <mergeCell ref="C4803:D4803"/>
    <mergeCell ref="E4803:J4803"/>
    <mergeCell ref="A4805:B4805"/>
    <mergeCell ref="K4805:L4805"/>
    <mergeCell ref="A4806:B4806"/>
    <mergeCell ref="K4806:L4806"/>
    <mergeCell ref="A4807:B4807"/>
    <mergeCell ref="K4807:L4807"/>
    <mergeCell ref="A4808:B4808"/>
    <mergeCell ref="K4808:L4808"/>
    <mergeCell ref="A4809:B4809"/>
    <mergeCell ref="K4809:L4809"/>
    <mergeCell ref="C4809:D4809"/>
    <mergeCell ref="E4809:J4809"/>
    <mergeCell ref="E4808:J4808"/>
    <mergeCell ref="A4810:B4810"/>
    <mergeCell ref="K4810:L4810"/>
    <mergeCell ref="A4811:B4811"/>
    <mergeCell ref="K4811:L4811"/>
    <mergeCell ref="C4811:D4811"/>
    <mergeCell ref="E4811:J4811"/>
    <mergeCell ref="A4812:B4812"/>
    <mergeCell ref="K4812:L4812"/>
    <mergeCell ref="A4813:B4813"/>
    <mergeCell ref="K4813:L4813"/>
    <mergeCell ref="C4813:J4813"/>
    <mergeCell ref="A4814:B4814"/>
    <mergeCell ref="K4814:L4814"/>
    <mergeCell ref="A4815:B4815"/>
    <mergeCell ref="K4815:L4815"/>
    <mergeCell ref="C4815:D4815"/>
    <mergeCell ref="E4815:J4815"/>
    <mergeCell ref="A4816:B4816"/>
    <mergeCell ref="K4816:L4816"/>
    <mergeCell ref="A4817:B4817"/>
    <mergeCell ref="K4817:L4817"/>
    <mergeCell ref="C4817:D4817"/>
    <mergeCell ref="E4817:J4817"/>
    <mergeCell ref="A4818:B4818"/>
    <mergeCell ref="K4818:L4818"/>
    <mergeCell ref="A4819:B4819"/>
    <mergeCell ref="K4819:L4819"/>
    <mergeCell ref="C4819:D4819"/>
    <mergeCell ref="E4819:J4819"/>
    <mergeCell ref="A4820:B4820"/>
    <mergeCell ref="K4820:L4820"/>
    <mergeCell ref="A4821:B4821"/>
    <mergeCell ref="K4821:L4821"/>
    <mergeCell ref="C4821:D4821"/>
    <mergeCell ref="E4821:J4821"/>
    <mergeCell ref="A4822:B4822"/>
    <mergeCell ref="K4822:L4822"/>
    <mergeCell ref="A4823:B4823"/>
    <mergeCell ref="K4823:L4823"/>
    <mergeCell ref="C4823:D4823"/>
    <mergeCell ref="E4823:J4823"/>
    <mergeCell ref="A4824:B4824"/>
    <mergeCell ref="K4824:L4824"/>
    <mergeCell ref="A4825:B4825"/>
    <mergeCell ref="K4825:L4825"/>
    <mergeCell ref="A4826:B4826"/>
    <mergeCell ref="K4826:L4826"/>
    <mergeCell ref="A4827:B4827"/>
    <mergeCell ref="K4827:L4827"/>
    <mergeCell ref="C4827:D4827"/>
    <mergeCell ref="E4827:J4827"/>
    <mergeCell ref="E4826:J4826"/>
    <mergeCell ref="A4828:B4828"/>
    <mergeCell ref="K4828:L4828"/>
    <mergeCell ref="A4829:B4829"/>
    <mergeCell ref="K4829:L4829"/>
    <mergeCell ref="C4829:D4829"/>
    <mergeCell ref="E4829:J4829"/>
    <mergeCell ref="A4830:B4830"/>
    <mergeCell ref="K4830:L4830"/>
    <mergeCell ref="A4831:B4831"/>
    <mergeCell ref="K4831:L4831"/>
    <mergeCell ref="A4832:B4832"/>
    <mergeCell ref="K4832:L4832"/>
    <mergeCell ref="E4832:J4832"/>
    <mergeCell ref="A4833:B4833"/>
    <mergeCell ref="K4833:L4833"/>
    <mergeCell ref="C4833:D4833"/>
    <mergeCell ref="E4833:J4833"/>
    <mergeCell ref="A4834:B4834"/>
    <mergeCell ref="K4834:L4834"/>
    <mergeCell ref="A4835:B4835"/>
    <mergeCell ref="K4835:L4835"/>
    <mergeCell ref="C4835:D4835"/>
    <mergeCell ref="E4835:J4835"/>
    <mergeCell ref="A4836:B4836"/>
    <mergeCell ref="K4836:L4836"/>
    <mergeCell ref="A4837:B4837"/>
    <mergeCell ref="K4837:L4837"/>
    <mergeCell ref="A4838:B4838"/>
    <mergeCell ref="K4838:L4838"/>
    <mergeCell ref="K4839:L4839"/>
    <mergeCell ref="A4839:B4839"/>
    <mergeCell ref="C4839:D4839"/>
    <mergeCell ref="E4839:J4839"/>
    <mergeCell ref="A4841:B4841"/>
    <mergeCell ref="K4841:L4841"/>
    <mergeCell ref="C4841:D4841"/>
    <mergeCell ref="E4841:J4841"/>
    <mergeCell ref="A4842:B4842"/>
    <mergeCell ref="K4842:L4842"/>
    <mergeCell ref="E4843:J4843"/>
    <mergeCell ref="K4844:L4844"/>
    <mergeCell ref="A4845:B4845"/>
    <mergeCell ref="K4845:L4845"/>
    <mergeCell ref="C4845:D4845"/>
    <mergeCell ref="E4845:J4845"/>
    <mergeCell ref="A4846:B4846"/>
    <mergeCell ref="K4846:L4846"/>
    <mergeCell ref="K4847:L4847"/>
    <mergeCell ref="A4847:B4847"/>
    <mergeCell ref="K4848:L4848"/>
    <mergeCell ref="E4847:J4847"/>
    <mergeCell ref="E4849:J4849"/>
    <mergeCell ref="K4850:L4850"/>
    <mergeCell ref="A4851:B4851"/>
    <mergeCell ref="K4851:L4851"/>
    <mergeCell ref="A4852:B4852"/>
    <mergeCell ref="K4852:L4852"/>
    <mergeCell ref="C4853:D4853"/>
    <mergeCell ref="E4853:J4853"/>
    <mergeCell ref="E4852:J4852"/>
    <mergeCell ref="A4855:B4855"/>
    <mergeCell ref="K4855:L4855"/>
    <mergeCell ref="C4855:D4855"/>
    <mergeCell ref="E4855:J4855"/>
    <mergeCell ref="A4856:B4856"/>
    <mergeCell ref="K4856:L4856"/>
    <mergeCell ref="A4857:B4857"/>
    <mergeCell ref="K4857:L4857"/>
    <mergeCell ref="C4857:J4857"/>
    <mergeCell ref="A4858:B4858"/>
    <mergeCell ref="K4858:L4858"/>
    <mergeCell ref="E4856:J4856"/>
    <mergeCell ref="A4859:B4859"/>
    <mergeCell ref="K4859:L4859"/>
    <mergeCell ref="C4859:D4859"/>
    <mergeCell ref="E4859:J4859"/>
    <mergeCell ref="A4860:B4860"/>
    <mergeCell ref="K4860:L4860"/>
    <mergeCell ref="A4861:B4861"/>
    <mergeCell ref="K4861:L4861"/>
    <mergeCell ref="C4861:D4861"/>
    <mergeCell ref="E4861:J4861"/>
    <mergeCell ref="A4862:B4862"/>
    <mergeCell ref="K4862:L4862"/>
    <mergeCell ref="A4863:B4863"/>
    <mergeCell ref="K4863:L4863"/>
    <mergeCell ref="A4864:B4864"/>
    <mergeCell ref="K4864:L4864"/>
    <mergeCell ref="A4865:B4865"/>
    <mergeCell ref="K4865:L4865"/>
    <mergeCell ref="A4866:B4866"/>
    <mergeCell ref="K4866:L4866"/>
    <mergeCell ref="C4867:D4867"/>
    <mergeCell ref="E4867:J4867"/>
    <mergeCell ref="K4868:L4868"/>
    <mergeCell ref="K4869:L4869"/>
    <mergeCell ref="A4869:B4869"/>
    <mergeCell ref="C4869:J4869"/>
    <mergeCell ref="C4868:D4868"/>
    <mergeCell ref="E4868:J4868"/>
    <mergeCell ref="A4871:B4871"/>
    <mergeCell ref="C4871:D4871"/>
    <mergeCell ref="E4871:J4871"/>
    <mergeCell ref="A4872:B4872"/>
    <mergeCell ref="K4872:L4872"/>
    <mergeCell ref="A4873:B4873"/>
    <mergeCell ref="K4873:L4873"/>
    <mergeCell ref="C4873:D4873"/>
    <mergeCell ref="E4873:J4873"/>
    <mergeCell ref="A4875:B4875"/>
    <mergeCell ref="A4876:B4876"/>
    <mergeCell ref="K4876:L4876"/>
    <mergeCell ref="A4877:B4877"/>
    <mergeCell ref="K4877:L4877"/>
    <mergeCell ref="C4877:D4877"/>
    <mergeCell ref="E4877:J4877"/>
    <mergeCell ref="A4878:B4878"/>
    <mergeCell ref="K4878:L4878"/>
    <mergeCell ref="A4879:B4879"/>
    <mergeCell ref="K4879:L4879"/>
    <mergeCell ref="C4879:D4879"/>
    <mergeCell ref="E4879:J4879"/>
    <mergeCell ref="A4880:B4880"/>
    <mergeCell ref="K4880:L4880"/>
    <mergeCell ref="A4881:B4881"/>
    <mergeCell ref="K4881:L4881"/>
    <mergeCell ref="C4881:J4881"/>
    <mergeCell ref="A4882:B4882"/>
    <mergeCell ref="K4882:L4882"/>
    <mergeCell ref="C4880:D4880"/>
    <mergeCell ref="E4880:J4880"/>
    <mergeCell ref="C4882:J4882"/>
    <mergeCell ref="A4883:B4883"/>
    <mergeCell ref="K4883:L4883"/>
    <mergeCell ref="C4883:D4883"/>
    <mergeCell ref="E4883:J4883"/>
    <mergeCell ref="A4884:B4884"/>
    <mergeCell ref="K4884:L4884"/>
    <mergeCell ref="A4887:B4887"/>
    <mergeCell ref="K4887:L4887"/>
    <mergeCell ref="C4887:D4887"/>
    <mergeCell ref="E4887:J4887"/>
    <mergeCell ref="A4885:B4885"/>
    <mergeCell ref="K4885:L4885"/>
    <mergeCell ref="C4885:D4885"/>
    <mergeCell ref="E4885:J4885"/>
    <mergeCell ref="A4886:B4886"/>
    <mergeCell ref="K4886:L4886"/>
  </mergeCells>
  <pageMargins left="0.74803149606299213" right="0.74803149606299213" top="0.98425196850393704" bottom="0.98425196850393704" header="0.51181102362204722" footer="0.51181102362204722"/>
  <pageSetup scale="85" firstPageNumber="20" orientation="landscape" useFirstPageNumber="1" horizontalDpi="300" verticalDpi="300" r:id="rId1"/>
  <headerFooter alignWithMargins="0"/>
  <rowBreaks count="1" manualBreakCount="1">
    <brk id="547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Sažetak</vt:lpstr>
      <vt:lpstr>Prihodi i rashodi prema ekonoms</vt:lpstr>
      <vt:lpstr>Prihodi i rashodi prema izvorim</vt:lpstr>
      <vt:lpstr>Rashodi po funkcijskoj kl</vt:lpstr>
      <vt:lpstr>Račun financiranja prema ekonom</vt:lpstr>
      <vt:lpstr>Račun financiranja prema izvori</vt:lpstr>
      <vt:lpstr>Izvršenje po organizacijskoj kl</vt:lpstr>
      <vt:lpstr>Izvršenje po programskoj kl</vt:lpstr>
      <vt:lpstr>'Izvršenje po organizacijskoj kl'!Print_Area</vt:lpstr>
      <vt:lpstr>'Izvršenje po programskoj kl'!Print_Area</vt:lpstr>
      <vt:lpstr>'Prihodi i rashodi prema ekonoms'!Print_Area</vt:lpstr>
      <vt:lpstr>'Prihodi i rashodi prema izvorim'!Print_Area</vt:lpstr>
      <vt:lpstr>'Račun financiranja prema ekonom'!Print_Area</vt:lpstr>
      <vt:lpstr>'Rashodi po funkcijskoj kl'!Print_Area</vt:lpstr>
      <vt:lpstr>'Izvršenje po organizacijskoj kl'!Print_Titles</vt:lpstr>
      <vt:lpstr>'Izvršenje po programskoj kl'!Print_Titles</vt:lpstr>
      <vt:lpstr>'Prihodi i rashodi prema ekonoms'!Print_Titles</vt:lpstr>
      <vt:lpstr>'Prihodi i rashodi prema izvorim'!Print_Titles</vt:lpstr>
      <vt:lpstr>'Rashodi po funkcijskoj kl'!Print_Titles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Licardo Sandra</dc:creator>
  <cp:lastModifiedBy>slicardo</cp:lastModifiedBy>
  <cp:lastPrinted>2022-10-26T07:13:23Z</cp:lastPrinted>
  <dcterms:created xsi:type="dcterms:W3CDTF">2022-10-28T07:25:34Z</dcterms:created>
  <dcterms:modified xsi:type="dcterms:W3CDTF">2022-10-28T07:25:35Z</dcterms:modified>
</cp:coreProperties>
</file>