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Rashodi i izdaci po organ klasi" sheetId="7" r:id="rId7"/>
    <sheet name="Rashodi i izdaci po program kla" sheetId="8" r:id="rId8"/>
  </sheets>
  <definedNames>
    <definedName name="_xlnm.Print_Area" localSheetId="7">'Rashodi i izdaci po program kla'!$A$1:$J$3892</definedName>
    <definedName name="_xlnm.Print_Area" localSheetId="3">'Rashodi po funkcijskoj kl'!$A$1:$E$36</definedName>
    <definedName name="_xlnm.Print_Titles" localSheetId="1">'Prihodi i rashodi prema ekonoms'!$9:$10</definedName>
    <definedName name="_xlnm.Print_Titles" localSheetId="6">'Rashodi i izdaci po organ klasi'!$3:$5</definedName>
    <definedName name="_xlnm.Print_Titles" localSheetId="7">'Rashodi i izdaci po program kla'!$8:$8</definedName>
    <definedName name="_xlnm.Print_Titles" localSheetId="3">'Rashodi po funkcijskoj kl'!$10:$11</definedName>
  </definedNames>
  <calcPr fullCalcOnLoad="1"/>
</workbook>
</file>

<file path=xl/sharedStrings.xml><?xml version="1.0" encoding="utf-8"?>
<sst xmlns="http://schemas.openxmlformats.org/spreadsheetml/2006/main" count="8181" uniqueCount="761">
  <si>
    <t>GRAD PULA-POLA</t>
  </si>
  <si>
    <t>FORUM 1</t>
  </si>
  <si>
    <t>52100 Pula</t>
  </si>
  <si>
    <t>OIB: 79517841355</t>
  </si>
  <si>
    <t>A. RAČUN PRIHODA I RASHODA</t>
  </si>
  <si>
    <t>3</t>
  </si>
  <si>
    <t>4</t>
  </si>
  <si>
    <t>5</t>
  </si>
  <si>
    <t>Razdjel 001 URED GRADA</t>
  </si>
  <si>
    <t>Glava 00101 URED GRADA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</si>
  <si>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</si>
  <si>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</si>
  <si>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</si>
  <si>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</si>
  <si>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</si>
  <si>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</si>
  <si>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</si>
  <si>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</si>
  <si>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</si>
  <si>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</si>
  <si>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</si>
  <si>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</si>
  <si>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</si>
  <si>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</si>
  <si>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</si>
  <si>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</si>
  <si>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</si>
  <si>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</si>
  <si>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</si>
  <si>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</si>
  <si>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</si>
  <si>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</si>
  <si>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</si>
  <si>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385</t>
  </si>
  <si>
    <t>Izvanredni rashodi</t>
  </si>
  <si>
    <t>Rashodi za nabavu nefinancijske imovine</t>
  </si>
  <si>
    <t>42</t>
  </si>
  <si>
    <t>Rashodi za nabavu proizvedene dugotrajne imovine</t>
  </si>
  <si>
    <t>422</t>
  </si>
  <si>
    <t>Postrojenja i oprema</t>
  </si>
  <si>
    <t>Razdjel 002 UPRAVNI ODJEL ZA FINANCIJE I OPĆU UPRAVU</t>
  </si>
  <si>
    <t>Glava 00201 UPRAVNI ODJEL ZA FINANCIJE I OPĆU UPRAVU</t>
  </si>
  <si>
    <t>34</t>
  </si>
  <si>
    <t>Financijski rashodi</t>
  </si>
  <si>
    <t>343</t>
  </si>
  <si>
    <t>Ostali financijski rashodi</t>
  </si>
  <si>
    <t>324</t>
  </si>
  <si>
    <t>Naknade troškova osobama izvan radnog odnosa</t>
  </si>
  <si>
    <t>342</t>
  </si>
  <si>
    <t>Kamate za primljene kredite i zajmove</t>
  </si>
  <si>
    <t>Izdaci za financijsku imovinu i otplate zajmova</t>
  </si>
  <si>
    <t>54</t>
  </si>
  <si>
    <t>Izdaci za otplatu glavnice primljenih kredita i zajmova</t>
  </si>
  <si>
    <t>544</t>
  </si>
  <si>
    <t>41</t>
  </si>
  <si>
    <t>Rashodi za nabavu neproizvedene dugotrajne imovine</t>
  </si>
  <si>
    <t>412</t>
  </si>
  <si>
    <t>Nematerijalna imovina</t>
  </si>
  <si>
    <t>35</t>
  </si>
  <si>
    <t>Subvencije</t>
  </si>
  <si>
    <t>352</t>
  </si>
  <si>
    <t>Subvencije trgovačkim društvima, zadrugama, poljoprivrednicima i obrtnicima izvan javnog sektora</t>
  </si>
  <si>
    <t>Glava 00202 MJESNA SAMOUPRAVA</t>
  </si>
  <si>
    <t>Glava 00203 NACIONALNE MANJINE</t>
  </si>
  <si>
    <t>Glava 00204 JAVNA VATROGASNA POSTROJBA</t>
  </si>
  <si>
    <t>37</t>
  </si>
  <si>
    <t>Naknade građanima i kućanstvima na temelju osiguranja i druge naknade</t>
  </si>
  <si>
    <t>372</t>
  </si>
  <si>
    <t>Ostale naknade građanima i kućanstvima iz proračuna</t>
  </si>
  <si>
    <t>426</t>
  </si>
  <si>
    <t>Nematerijalna proizvedena imovina</t>
  </si>
  <si>
    <t>45</t>
  </si>
  <si>
    <t>Rashodi za dodatna ulaganja na nefinancijskoj imovini</t>
  </si>
  <si>
    <t>454</t>
  </si>
  <si>
    <t>Dodatna ulaganja za ostalu nefinancijsku imovinu</t>
  </si>
  <si>
    <t>386</t>
  </si>
  <si>
    <t>Kapitalne pomoći</t>
  </si>
  <si>
    <t>36</t>
  </si>
  <si>
    <t>Pomoći dane u inozemstvo i unutar općeg proračuna</t>
  </si>
  <si>
    <t>363</t>
  </si>
  <si>
    <t>Pomoći unutar općeg proračuna</t>
  </si>
  <si>
    <t>421</t>
  </si>
  <si>
    <t>Građevinski objekti</t>
  </si>
  <si>
    <t>411</t>
  </si>
  <si>
    <t>Materijalna imovina - prirodna bogatstva</t>
  </si>
  <si>
    <t>351</t>
  </si>
  <si>
    <t>Subvencije trgovačkim društvima u javnom sektoru</t>
  </si>
  <si>
    <t>366</t>
  </si>
  <si>
    <t>Pomoći proračunskim korisnicima drugih proračuna</t>
  </si>
  <si>
    <t>Razdjel 004 UPRAVNI ODJEL ZA DRUŠTVENE DJELATNOSTI</t>
  </si>
  <si>
    <t>Glava 00401 UPRAVNI ODJEL ZA DRUŠTVENE DJELATNOSTI</t>
  </si>
  <si>
    <t>Glava 00402 OSNOVNE ŠKOLE</t>
  </si>
  <si>
    <t>424</t>
  </si>
  <si>
    <t>Knjige, umjetnička djela i ostale izložbene vrijednosti</t>
  </si>
  <si>
    <t>Glava 00403 DJEČJI VRTIĆI</t>
  </si>
  <si>
    <t>Glava 00404 USTANOVE U SOCIJALI</t>
  </si>
  <si>
    <t>423</t>
  </si>
  <si>
    <t>Prijevozna sredstva</t>
  </si>
  <si>
    <t>Razdjel 005 UPRAVNI ODJEL ZA KULTURU</t>
  </si>
  <si>
    <t>Glava 00501 UPRAVNI ODJEL ZA KULTURU</t>
  </si>
  <si>
    <t>Glava 00502 USTANOVE U KULTURI</t>
  </si>
  <si>
    <t>Razdjel 006 SLUŽBA ZA ZASTUPANJE GRADA</t>
  </si>
  <si>
    <t>Glava 00601 SLUŽBA ZA ZASTUPANJE GRADA</t>
  </si>
  <si>
    <t>Razdjel 007 SLUŽBA ZA UNUTARNJU REVIZIJU</t>
  </si>
  <si>
    <t>Glava 00701 SLUŽBA ZA UNUTARNJU REVIZIJU</t>
  </si>
  <si>
    <t>PRIHODI I RASHODI PREMA IZVORIMA FINANCIRANJA</t>
  </si>
  <si>
    <t>Razdjel 003 UPRAVNI ODJEL ZA PROSTORNO UREĐENJE, KOMUNALNI SUSTAV I IMOVINU</t>
  </si>
  <si>
    <t>Glava 00301 UPRAVNI ODJEL ZA PROSTORNO UREĐENJE, KOMUNALNI SUSTAV I IMOVINU</t>
  </si>
  <si>
    <t>545</t>
  </si>
  <si>
    <t>Otplata glavnice primljenih zajmova od trgovačkih društava i obrtnika izvan javnog sektora</t>
  </si>
  <si>
    <t>-</t>
  </si>
  <si>
    <t>Otplata glavnice primljenih kredita i zajmova od kreditnih i ostalih financijskih institucija izvan javnog sektora</t>
  </si>
  <si>
    <t xml:space="preserve">Sažetak A. Računa prihoda i rashoda i B. Računa financiranja </t>
  </si>
  <si>
    <t>6</t>
  </si>
  <si>
    <t>7</t>
  </si>
  <si>
    <t>9</t>
  </si>
  <si>
    <t>BROJ KONTA</t>
  </si>
  <si>
    <t>UKUPNO PRIHODI</t>
  </si>
  <si>
    <t>UKUPNO RASHODI</t>
  </si>
  <si>
    <t>DIO VIŠKA/MANJKA IZ PRETHODNIH GODINA KOJI ĆE SE POKRIT/RASPOREDITI U PLANIRANOM RAZDOBLJU</t>
  </si>
  <si>
    <t>VIŠAK / MANJAK + NETO ZADUŽIVANJA / FINANCIRANJA</t>
  </si>
  <si>
    <t>PRIHODI I RASHODI PREMA EKONOMSKOJ KLASIFIKACIJI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</si>
  <si>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</si>
  <si>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</si>
  <si>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</si>
  <si>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</si>
  <si>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</si>
  <si>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</si>
  <si>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</si>
  <si>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</si>
  <si>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</si>
  <si>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</si>
  <si>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</si>
  <si>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</si>
  <si>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</si>
  <si>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</si>
  <si>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</si>
  <si>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</si>
  <si>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</si>
  <si>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</si>
  <si>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</si>
  <si>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</si>
  <si>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</si>
  <si>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</si>
  <si>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</si>
  <si>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</si>
  <si>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</si>
  <si>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</si>
  <si>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</si>
  <si>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</si>
  <si>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</si>
  <si>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</si>
  <si>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</si>
  <si>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</si>
  <si>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</si>
  <si>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</si>
  <si>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</si>
  <si>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</si>
  <si>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</si>
  <si>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</si>
  <si>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</si>
  <si>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</si>
  <si>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</si>
  <si>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</si>
  <si>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</si>
  <si>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</si>
  <si>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</si>
  <si>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</si>
  <si>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</si>
  <si>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</si>
  <si>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</si>
  <si>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</si>
  <si>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</si>
  <si>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</si>
  <si>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</si>
  <si>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</si>
  <si>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</si>
  <si>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</si>
  <si>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451</t>
  </si>
  <si>
    <t>Dodatna ulaganja na građevinskim objektima</t>
  </si>
  <si>
    <t xml:space="preserve">VIŠAK PRIHODA </t>
  </si>
  <si>
    <t>RASHODI PREMA FUNKCIJSKOJ KLASIFIKACIJI</t>
  </si>
  <si>
    <t>RAČUN FINANCIRANJA PREMA EKONOMSKOJ KLASIFIKACIJI</t>
  </si>
  <si>
    <t>Vlastiti izvori</t>
  </si>
  <si>
    <t>92</t>
  </si>
  <si>
    <t>Rezultat poslovanja</t>
  </si>
  <si>
    <t>922</t>
  </si>
  <si>
    <t>Višak/manjak prihoda</t>
  </si>
  <si>
    <t>RAČUN FINANCIRANJA  PREMA IZVORIMA FINANCIRANJA</t>
  </si>
  <si>
    <t>RASHODI I IZDACI PO ORGANIZACIJSKOJ KLASIFIKACIJI</t>
  </si>
  <si>
    <t>RASHODI I IZDACI PO PROGRAMSKOJ KLASIFIKACIJI</t>
  </si>
  <si>
    <t>BROJ 
KONTA</t>
  </si>
  <si>
    <t>VRSTA PRIHODA / RASHODA</t>
  </si>
  <si>
    <t>PLANIRANO</t>
  </si>
  <si>
    <t>IZNOS</t>
  </si>
  <si>
    <t>NOVI IZNOS</t>
  </si>
  <si>
    <t>PROMJENA IZNOS</t>
  </si>
  <si>
    <t xml:space="preserve">  SVEUKUPNO PRIHODI</t>
  </si>
  <si>
    <t>Izvor  1. OPĆI PRIHODI I PRIMICI</t>
  </si>
  <si>
    <t>Izvor  1.1. OPĆI PRIHODI I PRIMICI</t>
  </si>
  <si>
    <t>Izvor  3. VLASTITI PRIHODI</t>
  </si>
  <si>
    <t>Izvor  3.1. VLASTITI PRIHODI</t>
  </si>
  <si>
    <t>Izvor  4. PRIHODI ZA POSEBNE NAMJENE</t>
  </si>
  <si>
    <t>Izvor  4.1. PRIHODI ZA POSEBNE NAMJENE</t>
  </si>
  <si>
    <t>Izvor  5. POMOĆI</t>
  </si>
  <si>
    <t>Izvor  5.1. POMOĆI</t>
  </si>
  <si>
    <t>Izvor  6. DONACIJE</t>
  </si>
  <si>
    <t>Izvor  6.1. DONACIJE</t>
  </si>
  <si>
    <t>Izvor  7. PRIHODI OD PRODAJE ILI ZAMJ.NEF. IMOVINE I NAK.S NAS.OSIG.</t>
  </si>
  <si>
    <t>Izvor  7.1. PRIHODI OD PRODAJE ILI ZAMJ.NEF.IMOVINE I NAKN.S NAS.OSIG.</t>
  </si>
  <si>
    <t xml:space="preserve">  SVEUKUPNO RASHODI / IZDACI</t>
  </si>
  <si>
    <t>PROMJENA 
%</t>
  </si>
  <si>
    <t>B. RAČUN ZADUŽIVANJA/FINANCIRANJA</t>
  </si>
  <si>
    <t>C. RASPOLOŽIVA SREDSTVA IZ PRETHODNIH GODINA</t>
  </si>
  <si>
    <t xml:space="preserve">  SVEUKUPNO IZDACI</t>
  </si>
  <si>
    <t>VRSTA RASHODA / IZDATAKA</t>
  </si>
  <si>
    <t>PROMJENA (%)</t>
  </si>
  <si>
    <t xml:space="preserve">  </t>
  </si>
  <si>
    <t>SVEUKUPNO RASHODI / IZDACI</t>
  </si>
  <si>
    <t>Razdjel  001</t>
  </si>
  <si>
    <t>URED GRADA</t>
  </si>
  <si>
    <t>Glava  00101</t>
  </si>
  <si>
    <t>Program  1001</t>
  </si>
  <si>
    <t>JAVNA UPRAVA I ADMINISTARCIJA</t>
  </si>
  <si>
    <t>Aktivnost  A101001</t>
  </si>
  <si>
    <t>Administrativno, tehničko i stručno osoblje</t>
  </si>
  <si>
    <t>Izvor   1.</t>
  </si>
  <si>
    <t>OPĆI PRIHODI I PRIMICI</t>
  </si>
  <si>
    <t>Izvor   1.1.</t>
  </si>
  <si>
    <t>Izvor   5.</t>
  </si>
  <si>
    <t>POMOĆI</t>
  </si>
  <si>
    <t>Izvor   5.1.</t>
  </si>
  <si>
    <t>Aktivnost  A101002</t>
  </si>
  <si>
    <t>Predstavnička, izvršna i radna tijela Grada</t>
  </si>
  <si>
    <t>Aktivnost  A101003</t>
  </si>
  <si>
    <t>Proračunska zaliha</t>
  </si>
  <si>
    <t>Aktivnost  A101004</t>
  </si>
  <si>
    <t>Dan Grada Pule i 1. svibanj</t>
  </si>
  <si>
    <t>Aktivnost  A101005</t>
  </si>
  <si>
    <t>Priprema projekata iz EU fondova</t>
  </si>
  <si>
    <t>Aktivnost  A101006</t>
  </si>
  <si>
    <t>Dan Sv. Tome</t>
  </si>
  <si>
    <t>Tekući projekt  T101002</t>
  </si>
  <si>
    <t>EU DIRECT GRAD PULA-POLA</t>
  </si>
  <si>
    <t>Tekući projekt  T101005</t>
  </si>
  <si>
    <t>ITU-Urbano područje Pula</t>
  </si>
  <si>
    <t>Tekući projekt  T101006</t>
  </si>
  <si>
    <t>Key Q</t>
  </si>
  <si>
    <t>Razdjel  002</t>
  </si>
  <si>
    <t>UPRAVNI ODJEL ZA FINANCIJE I OPĆU UPRAVU</t>
  </si>
  <si>
    <t>Glava  00201</t>
  </si>
  <si>
    <t>Program  2001</t>
  </si>
  <si>
    <t>Aktivnost  A201001</t>
  </si>
  <si>
    <t>Izvor   7.</t>
  </si>
  <si>
    <t>PRIHODI OD PRODAJE ILI ZAMJ.NEF. IMOVINE I NAK.S NAS.OSIG.</t>
  </si>
  <si>
    <t>Izvor   7.1.</t>
  </si>
  <si>
    <t>PRIHODI OD PRODAJE ILI ZAMJ.NEF.IMOVINE I NAKN.S NAS.OSIG.</t>
  </si>
  <si>
    <t>Aktivnost  A201002</t>
  </si>
  <si>
    <t>Otplata kredita</t>
  </si>
  <si>
    <t>Aktivnost  A201003</t>
  </si>
  <si>
    <t>Održavanje programskih rješenja informacijskog sustava</t>
  </si>
  <si>
    <t>Aktivnost  A201004</t>
  </si>
  <si>
    <t>Standardi kvalitete</t>
  </si>
  <si>
    <t>Aktivnost  A201005</t>
  </si>
  <si>
    <t>Održavanje objekata</t>
  </si>
  <si>
    <t>Kapitalni projekt  K201001</t>
  </si>
  <si>
    <t>Informatizacija</t>
  </si>
  <si>
    <t>Program  2002</t>
  </si>
  <si>
    <t>RAZVOJ GOSPODARSTVA</t>
  </si>
  <si>
    <t>Aktivnost  A202002</t>
  </si>
  <si>
    <t>Program poljoprivrede i ruralnog razvoja</t>
  </si>
  <si>
    <t>Aktivnost  A202003</t>
  </si>
  <si>
    <t>Sajmovi i manifestacije</t>
  </si>
  <si>
    <t>Aktivnost  A202004</t>
  </si>
  <si>
    <t>Zapošljavanje radne snage u turizmu</t>
  </si>
  <si>
    <t>Tekući projekt  T202001</t>
  </si>
  <si>
    <t>Subvencioniranje kamata na odobrene kredite</t>
  </si>
  <si>
    <t>Tekući projekt  T202003</t>
  </si>
  <si>
    <t>Potpore razvoju gospodarstva</t>
  </si>
  <si>
    <t>Program  2005</t>
  </si>
  <si>
    <t>ORGANIZIRANJE I PROVOĐENJE ZAŠTITE I SPAŠAVANJA</t>
  </si>
  <si>
    <t>Aktivnost  A205002</t>
  </si>
  <si>
    <t>Područna vatrogasna zajednica</t>
  </si>
  <si>
    <t>Aktivnost  A205005</t>
  </si>
  <si>
    <t>Uređenje, održavanje i opremanje skloništa</t>
  </si>
  <si>
    <t>Aktivnost  A205006</t>
  </si>
  <si>
    <t>Civilna zaštita</t>
  </si>
  <si>
    <t>Glava  00202</t>
  </si>
  <si>
    <t>MJESNA SAMOUPRAVA</t>
  </si>
  <si>
    <t>Program  2003</t>
  </si>
  <si>
    <t>RAZVOJ MJESNE SAMOUPRAVE</t>
  </si>
  <si>
    <t>Aktivnost  A203001</t>
  </si>
  <si>
    <t>Opći i administrativni poslovi</t>
  </si>
  <si>
    <t>Aktivnost  A203003</t>
  </si>
  <si>
    <t>Održavanje objekata mjesnih odbora</t>
  </si>
  <si>
    <t>Kapitalni projekt  K203001</t>
  </si>
  <si>
    <t>Opremanje prostora mjesnih odbora</t>
  </si>
  <si>
    <t>Korisnik   35901</t>
  </si>
  <si>
    <t>MJESNI ODBOR STARI GRAD</t>
  </si>
  <si>
    <t>Aktivnost  A203002</t>
  </si>
  <si>
    <t>Redovna djelatnost vijeća mjesnih odbora</t>
  </si>
  <si>
    <t>Izvor   6.</t>
  </si>
  <si>
    <t>DONACIJE</t>
  </si>
  <si>
    <t>Izvor   6.1.</t>
  </si>
  <si>
    <t>Korisnik   35902</t>
  </si>
  <si>
    <t>MJESNI ODBOR KAŠTANJER</t>
  </si>
  <si>
    <t>Izvor   3.</t>
  </si>
  <si>
    <t>VLASTITI PRIHODI</t>
  </si>
  <si>
    <t>Izvor   3.1.</t>
  </si>
  <si>
    <t>Korisnik   35903</t>
  </si>
  <si>
    <t>MJESNI ODBOR MONTE ZARO</t>
  </si>
  <si>
    <t>Korisnik   35904</t>
  </si>
  <si>
    <t>MJESNI ODBOR SV.POLIKARP-SISPLAC</t>
  </si>
  <si>
    <t>Korisnik   35905</t>
  </si>
  <si>
    <t>MJESNI ODBOR VERUDA</t>
  </si>
  <si>
    <t>Korisnik   35906</t>
  </si>
  <si>
    <t>MJESNI ODBOR STOJA</t>
  </si>
  <si>
    <t>Korisnik   35907</t>
  </si>
  <si>
    <t>MJESNI ODBOR NOVA VERUDA</t>
  </si>
  <si>
    <t>Korisnik   35908</t>
  </si>
  <si>
    <t>MJESNI ODBOR ŠIJANA</t>
  </si>
  <si>
    <t>Korisnik   35909</t>
  </si>
  <si>
    <t>MJESNI ODBOR ŠTINJAN</t>
  </si>
  <si>
    <t>Korisnik   35910</t>
  </si>
  <si>
    <t>MJESNI ODBOR VELI VRH</t>
  </si>
  <si>
    <t>Korisnik   35911</t>
  </si>
  <si>
    <t>MJESNI ODBOR BUSOLER</t>
  </si>
  <si>
    <t>Korisnik   35912</t>
  </si>
  <si>
    <t>MJESNI ODBOR VALDEBEK</t>
  </si>
  <si>
    <t>Korisnik   35913</t>
  </si>
  <si>
    <t>MJESNI ODBOR ARENA</t>
  </si>
  <si>
    <t>Korisnik   35914</t>
  </si>
  <si>
    <t>MJESNI ODBOR VIDIKOVAC</t>
  </si>
  <si>
    <t>Korisnik   35915</t>
  </si>
  <si>
    <t>MJESNI ODBOR GREGOVICA</t>
  </si>
  <si>
    <t>Korisnik   35916</t>
  </si>
  <si>
    <t>MJESNI ODBOR MONVIDAL</t>
  </si>
  <si>
    <t>Glava  00203</t>
  </si>
  <si>
    <t>NACIONALNE MANJINE</t>
  </si>
  <si>
    <t>Program  2004</t>
  </si>
  <si>
    <t>ZAŠTITA PRAVA NACIONALNIH MANJINA</t>
  </si>
  <si>
    <t>Aktivnost  A204001</t>
  </si>
  <si>
    <t>Aktivnost  A204002</t>
  </si>
  <si>
    <t>Poslovi redovne djelatnosti vijeća nacionalnih manjina</t>
  </si>
  <si>
    <t>Korisnik   35951</t>
  </si>
  <si>
    <t>VIJEĆE ALBANSKE NACIONALNE MANJINE GRADA PULE</t>
  </si>
  <si>
    <t>Korisnik   35952</t>
  </si>
  <si>
    <t>VIJEĆE BOŠNJAČKE NACIONALNE MANJINE GRADA PULE</t>
  </si>
  <si>
    <t>Korisnik   35953</t>
  </si>
  <si>
    <t>VIJEĆE CRNOGORSKE NACIONALNE MANJINE GRADA PULE</t>
  </si>
  <si>
    <t>Korisnik   35954</t>
  </si>
  <si>
    <t>VIJEĆE MAKEDONSKE NACIONALNE MANJINE GRADA PULE</t>
  </si>
  <si>
    <t>Korisnik   35955</t>
  </si>
  <si>
    <t>VIJEĆE SLOVENSKE NACIONALNE MANJINE GRADA PULE</t>
  </si>
  <si>
    <t>Korisnik   35956</t>
  </si>
  <si>
    <t>VIJEĆE SRPSKE NACIONALNE MANJINE GRADA PULE</t>
  </si>
  <si>
    <t>Korisnik   35957</t>
  </si>
  <si>
    <t>VIJEĆE ROMSKE NACIONALNE MANJINE GRADA PULE</t>
  </si>
  <si>
    <t>Korisnik   35958</t>
  </si>
  <si>
    <t>VIJEĆE TALIJANSKE NACIONALNE MANJINE GRADA PULE</t>
  </si>
  <si>
    <t>Glava  00204</t>
  </si>
  <si>
    <t>JAVNA VATROGASNA POSTROJBA</t>
  </si>
  <si>
    <t>Korisnik   34848</t>
  </si>
  <si>
    <t>JAVNA VATROGASNA POSTROJBA PULA</t>
  </si>
  <si>
    <t>Aktivnost  A205001</t>
  </si>
  <si>
    <t>Financiranje Javne vatrogasne postrojbe Pula</t>
  </si>
  <si>
    <t>Aktivnost  A205004</t>
  </si>
  <si>
    <t>Provedba posebnih mjera zaštite-sezonski vatrogasci</t>
  </si>
  <si>
    <t>Razdjel  003</t>
  </si>
  <si>
    <t>UPRAVNI ODJEL ZA PROSTORNO UREĐENJE, KOMUNALNI SUSTAV I IMOVINU</t>
  </si>
  <si>
    <t>Glava  00301</t>
  </si>
  <si>
    <t>Program  3001</t>
  </si>
  <si>
    <t>JAVNA UPRAVA I ADMINISTRACIJA</t>
  </si>
  <si>
    <t>Aktivnost  A301001</t>
  </si>
  <si>
    <t>Izvor   4.</t>
  </si>
  <si>
    <t>PRIHODI ZA POSEBNE NAMJENE</t>
  </si>
  <si>
    <t>Izvor   4.1.</t>
  </si>
  <si>
    <t>Program  3002</t>
  </si>
  <si>
    <t>PROSTORNO UREĐENJE GRADA</t>
  </si>
  <si>
    <t>Aktivnost  A302001</t>
  </si>
  <si>
    <t>Dokumenti prostornog uređenja</t>
  </si>
  <si>
    <t>Kapitalni projekt  K302001</t>
  </si>
  <si>
    <t>Obnova kamene dekoracije grbova palače</t>
  </si>
  <si>
    <t>Tekući projekt  T302002</t>
  </si>
  <si>
    <t>LIFE SEC ADAPT</t>
  </si>
  <si>
    <t>Program  3003</t>
  </si>
  <si>
    <t>ZAŠTITA OKOLIŠA</t>
  </si>
  <si>
    <t>Aktivnost  A303001</t>
  </si>
  <si>
    <t>Zaštita okoliša - zrak</t>
  </si>
  <si>
    <t>Aktivnost  A303002</t>
  </si>
  <si>
    <t>Zaštita okoliša - zelene površine</t>
  </si>
  <si>
    <t>Aktivnost  A303003</t>
  </si>
  <si>
    <t>Zaštita okoliša - otpad</t>
  </si>
  <si>
    <t>Aktivnost  A303004</t>
  </si>
  <si>
    <t>Zaštita okoliša - more</t>
  </si>
  <si>
    <t>Program  3004</t>
  </si>
  <si>
    <t>RAZVOJ PROMETA</t>
  </si>
  <si>
    <t>Aktivnost  A304001</t>
  </si>
  <si>
    <t>Razvoj prometa</t>
  </si>
  <si>
    <t>Program  3005</t>
  </si>
  <si>
    <t>IZGRADNJA</t>
  </si>
  <si>
    <t>Aktivnost  A305001</t>
  </si>
  <si>
    <t>Priprema zemljišta</t>
  </si>
  <si>
    <t>Aktivnost  A305002</t>
  </si>
  <si>
    <t>Izgradnja kapitalnih objekata i komunalne infrastrukture</t>
  </si>
  <si>
    <t>Kapitalni projekt  K305006</t>
  </si>
  <si>
    <t>Kružni tok Radićeva-Rizzijeva ulica</t>
  </si>
  <si>
    <t>Kapitalni projekt  K305008</t>
  </si>
  <si>
    <t>Ulica Jasne Crnobori</t>
  </si>
  <si>
    <t>Kapitalni projekt  K305014</t>
  </si>
  <si>
    <t>Turtijanska ulica</t>
  </si>
  <si>
    <t>Kapitalni projekt  K305016</t>
  </si>
  <si>
    <t>Kupnja zemljišta</t>
  </si>
  <si>
    <t>Kapitalni projekt  K305018</t>
  </si>
  <si>
    <t>Kružni tok Voltićeva ulica-Rizzijeva ulica</t>
  </si>
  <si>
    <t>Kapitalni projekt  K305020</t>
  </si>
  <si>
    <t>Ulica Brist</t>
  </si>
  <si>
    <t>Kapitalni projekt  K305021</t>
  </si>
  <si>
    <t>Cesta Prekomorskih brigada</t>
  </si>
  <si>
    <t>Kapitalni projekt  K305022</t>
  </si>
  <si>
    <t>Ulica Bože Gumbca (proboj Valturska)</t>
  </si>
  <si>
    <t>Kapitalni projekt  K305023</t>
  </si>
  <si>
    <t>Mardeganijeva ulica-Palisina ulica (Parkiralište)</t>
  </si>
  <si>
    <t>Kapitalni projekt  K305024</t>
  </si>
  <si>
    <t>Vodnjanska ulica</t>
  </si>
  <si>
    <t>Kapitalni projekt  K305025</t>
  </si>
  <si>
    <t>ITU - Pulski fortifikacijski sustav / Kaštel</t>
  </si>
  <si>
    <t>Kapitalni projekt  K305026</t>
  </si>
  <si>
    <t>Paduljski put</t>
  </si>
  <si>
    <t>Kapitalni projekt  K305027</t>
  </si>
  <si>
    <t>Valdebečki put</t>
  </si>
  <si>
    <t>Kapitalni projekt  K305031</t>
  </si>
  <si>
    <t>Spoj Valvazorova-Kraška ulica</t>
  </si>
  <si>
    <t>Kapitalni projekt  K305032</t>
  </si>
  <si>
    <t>Giardini-rekonstrukcija</t>
  </si>
  <si>
    <t>Kapitalni projekt  K305034</t>
  </si>
  <si>
    <t>Kružni tok Rizzijeva-ul. Prekomorskih brigada</t>
  </si>
  <si>
    <t>Kapitalni projekt  K305035</t>
  </si>
  <si>
    <t>Kandlerova ulica-rekonstrukcija</t>
  </si>
  <si>
    <t>Kapitalni projekt  K305036</t>
  </si>
  <si>
    <t>Črnjina ulica</t>
  </si>
  <si>
    <t>Kapitalni projekt  K305037</t>
  </si>
  <si>
    <t>Rotor Valturska - Jurja Žakna</t>
  </si>
  <si>
    <t>Kapitalni projekt  K305038</t>
  </si>
  <si>
    <t>Premanturska cesta</t>
  </si>
  <si>
    <t>Kapitalni projekt  K305039</t>
  </si>
  <si>
    <t>Ulica Puntižela</t>
  </si>
  <si>
    <t>Kapitalni projekt  K305040</t>
  </si>
  <si>
    <t>Šandaljska ulica</t>
  </si>
  <si>
    <t>Kapitalni projekt  K305041</t>
  </si>
  <si>
    <t>Pristupna prometnica u poslovnoj zoni Šijana</t>
  </si>
  <si>
    <t>Kapitalni projekt  K305042</t>
  </si>
  <si>
    <t>Ulica Bože Gumbca-spoj na Rimske Centurijacije</t>
  </si>
  <si>
    <t>Kapitalni projekt  K305043</t>
  </si>
  <si>
    <t>Ulica Monte Lesso</t>
  </si>
  <si>
    <t>Kapitalni projekt  K305044</t>
  </si>
  <si>
    <t>Fažanska cesta</t>
  </si>
  <si>
    <t>Kapitalni projekt  K305045</t>
  </si>
  <si>
    <t>Šišanska cesta</t>
  </si>
  <si>
    <t>Kapitalni projekt  K305046</t>
  </si>
  <si>
    <t>Ulica Fižela</t>
  </si>
  <si>
    <t>Kapitalni projekt  K305047</t>
  </si>
  <si>
    <t>Pristupna prometnica-Marsovo polje</t>
  </si>
  <si>
    <t>Kapitalni projekt  K305048</t>
  </si>
  <si>
    <t>Ulica Fojba</t>
  </si>
  <si>
    <t>Kapitalni projekt  K305049</t>
  </si>
  <si>
    <t>Sponzina ulica</t>
  </si>
  <si>
    <t>Kapitalni projekt  K305050</t>
  </si>
  <si>
    <t>Medulinska cesta</t>
  </si>
  <si>
    <t>Kapitalni projekt  K305051</t>
  </si>
  <si>
    <t>Ulica Starih Statuta</t>
  </si>
  <si>
    <t>Kapitalni projekt  K305052</t>
  </si>
  <si>
    <t>Vidikovac Vile-parkirališta</t>
  </si>
  <si>
    <t>Kapitalni projekt  K305054</t>
  </si>
  <si>
    <t>Centar-Stara Mehanika</t>
  </si>
  <si>
    <t>Kapitalni projekt  K305055</t>
  </si>
  <si>
    <t>Keršovanijeva ulica-JR</t>
  </si>
  <si>
    <t>Kapitalni projekt  K305056</t>
  </si>
  <si>
    <t>Raška ulica-Ulica Kaštanjer-JR</t>
  </si>
  <si>
    <t>Kapitalni projekt  K305057</t>
  </si>
  <si>
    <t>43 Istarske divizije</t>
  </si>
  <si>
    <t>Program  3006</t>
  </si>
  <si>
    <t>ODRŽAVANJE KOMUNALNE INFRASTRUKTURE</t>
  </si>
  <si>
    <t>Aktivnost  A306001</t>
  </si>
  <si>
    <t>Održavanje komunalne infrastrukture</t>
  </si>
  <si>
    <t>Aktivnost  A306002</t>
  </si>
  <si>
    <t>Održavanje javne rasvjete</t>
  </si>
  <si>
    <t>Program  3007</t>
  </si>
  <si>
    <t>KOMUNALNE I DRUGE USLUGE</t>
  </si>
  <si>
    <t>Aktivnost  A307001</t>
  </si>
  <si>
    <t>Komunalne i druge usluge</t>
  </si>
  <si>
    <t>Aktivnost  A307002</t>
  </si>
  <si>
    <t>Subvencija kamata na kredite mladih</t>
  </si>
  <si>
    <t>Kapitalni projekt  K307003</t>
  </si>
  <si>
    <t>Zeleni kotači za turiste</t>
  </si>
  <si>
    <t>Kapitalni projekt  K307005</t>
  </si>
  <si>
    <t>Obnova kupališta Stoja</t>
  </si>
  <si>
    <t>Kapitalni projekt  K307006</t>
  </si>
  <si>
    <t>Uređenje plaže Hidrobaza</t>
  </si>
  <si>
    <t>Tekući projekt  T307007</t>
  </si>
  <si>
    <t>Smart City</t>
  </si>
  <si>
    <t>Program  3008</t>
  </si>
  <si>
    <t>GOSPODARENJE IMOVINOM</t>
  </si>
  <si>
    <t>Aktivnost  A308001</t>
  </si>
  <si>
    <t>Održavanje stanova i poslovnih prostora</t>
  </si>
  <si>
    <t>Aktivnost  A308002</t>
  </si>
  <si>
    <t>Kupnja zemljišta radi rješavanja imovinskih odnosa</t>
  </si>
  <si>
    <t>Razdjel  004</t>
  </si>
  <si>
    <t>UPRAVNI ODJEL ZA DRUŠTVENE DJELATNOSTI</t>
  </si>
  <si>
    <t>Glava  00401</t>
  </si>
  <si>
    <t>Program  4001</t>
  </si>
  <si>
    <t>Aktivnost  A401001</t>
  </si>
  <si>
    <t>Program  4003</t>
  </si>
  <si>
    <t>OBRAZOVANJE IZNAD STANDARDA</t>
  </si>
  <si>
    <t>Aktivnost  A403001</t>
  </si>
  <si>
    <t>Unapređenje standarda u školstvu</t>
  </si>
  <si>
    <t>Aktivnost  A403003</t>
  </si>
  <si>
    <t>Stipendiranje studenata</t>
  </si>
  <si>
    <t>Aktivnost  A403004</t>
  </si>
  <si>
    <t>Ostali programi u odgoju i obrazovanju</t>
  </si>
  <si>
    <t>Tekući projekt  T403003</t>
  </si>
  <si>
    <t>Erasmus+ D'Basket</t>
  </si>
  <si>
    <t>Tekući projekt  T403005</t>
  </si>
  <si>
    <t>Zajedno do znanja 2</t>
  </si>
  <si>
    <t>Program  4004</t>
  </si>
  <si>
    <t>PREDŠKOLSKI ODGOJ</t>
  </si>
  <si>
    <t>Aktivnost  A404003</t>
  </si>
  <si>
    <t>Drugi programi u predškolskom odgoju</t>
  </si>
  <si>
    <t>Program  4005</t>
  </si>
  <si>
    <t>RAZVOJ SPORTA</t>
  </si>
  <si>
    <t>Aktivnost  A405001</t>
  </si>
  <si>
    <t>Provođenje sportskih aktivnosti djece i mladeži</t>
  </si>
  <si>
    <t>Aktivnost  A405002</t>
  </si>
  <si>
    <t>Djelovanje sportskih udruga i sportske zajednice i korištenje objekata</t>
  </si>
  <si>
    <t>Aktivnost  A405003</t>
  </si>
  <si>
    <t>Financiranje Pula Sport</t>
  </si>
  <si>
    <t>Program  4006</t>
  </si>
  <si>
    <t>TEHNIČKA KULTURA</t>
  </si>
  <si>
    <t>Aktivnost  A406001</t>
  </si>
  <si>
    <t>Zajednička tehničke kulture</t>
  </si>
  <si>
    <t>Program  4007</t>
  </si>
  <si>
    <t>SOCIJALNA SKRB</t>
  </si>
  <si>
    <t>Aktivnost  A407001</t>
  </si>
  <si>
    <t>Pomoć socijalno ugroženoj kategoriji građana</t>
  </si>
  <si>
    <t>Aktivnost  A407002</t>
  </si>
  <si>
    <t>Ustanove i udruge u socijalnoj skrbi</t>
  </si>
  <si>
    <t>Program  4008</t>
  </si>
  <si>
    <t>ZDRAVSTVO I VETERINARSTVO</t>
  </si>
  <si>
    <t>Aktivnost  A408001</t>
  </si>
  <si>
    <t>Javnozdravstvene mjere</t>
  </si>
  <si>
    <t>Aktivnost  A408002</t>
  </si>
  <si>
    <t>Zdravstveni programi</t>
  </si>
  <si>
    <t>Aktivnost  A408003</t>
  </si>
  <si>
    <t>Pula zdravi grad</t>
  </si>
  <si>
    <t>Aktivnost  A408004</t>
  </si>
  <si>
    <t>Veterinarske mjere</t>
  </si>
  <si>
    <t>Glava  00402</t>
  </si>
  <si>
    <t>OSNOVNE ŠKOLE</t>
  </si>
  <si>
    <t>Program  4002</t>
  </si>
  <si>
    <t>OBRAZOVANJE DO STANDARDA</t>
  </si>
  <si>
    <t>Aktivnost  A402001</t>
  </si>
  <si>
    <t>Decentralizirane funkcije osnovnoškolskog obrazovanja</t>
  </si>
  <si>
    <t>Kapitalni projekt  K402001</t>
  </si>
  <si>
    <t>Kapitalna ulaganja u osnovne škole</t>
  </si>
  <si>
    <t>Korisnik   10887</t>
  </si>
  <si>
    <t>OŠ ŠIJANA PULA</t>
  </si>
  <si>
    <t>Aktivnost  A403002</t>
  </si>
  <si>
    <t>Produženi boravak u osnovnim školama</t>
  </si>
  <si>
    <t>Aktivnost  A403005</t>
  </si>
  <si>
    <t>Redovni program odgoja i obrazovanja</t>
  </si>
  <si>
    <t>Korisnik   10895</t>
  </si>
  <si>
    <t>OŠ STOJA PULA</t>
  </si>
  <si>
    <t>Korisnik   10900</t>
  </si>
  <si>
    <t>OŠ CENTAR PULA</t>
  </si>
  <si>
    <t>Korisnik   10918</t>
  </si>
  <si>
    <t>OŠ GIUSEPPINA MARTINUZZI PULA</t>
  </si>
  <si>
    <t>Korisnik   10926</t>
  </si>
  <si>
    <t>OŠ TONE PERUŠKA PULA</t>
  </si>
  <si>
    <t>Korisnik   10934</t>
  </si>
  <si>
    <t>OŠ KAŠTANJER PULA</t>
  </si>
  <si>
    <t>Korisnik   10942</t>
  </si>
  <si>
    <t>OŠ VIDIKOVAC PULA</t>
  </si>
  <si>
    <t>Korisnik   10959</t>
  </si>
  <si>
    <t>OŠ MONTE ZARO PULA</t>
  </si>
  <si>
    <t>Korisnik   10967</t>
  </si>
  <si>
    <t>OŠ VERUDA PULA</t>
  </si>
  <si>
    <t>Tekući projekt  T403004</t>
  </si>
  <si>
    <t>Erasmus+ Young story tellers</t>
  </si>
  <si>
    <t>Korisnik   10975</t>
  </si>
  <si>
    <t>OŠ VELI VRH PULA</t>
  </si>
  <si>
    <t>Korisnik   11076</t>
  </si>
  <si>
    <t>ŠKOLA ZA ODGOJ I OBRAZOVANJE PULA</t>
  </si>
  <si>
    <t>Tekući projekt  T403001</t>
  </si>
  <si>
    <t>Erazmus +</t>
  </si>
  <si>
    <t>Glava  00403</t>
  </si>
  <si>
    <t>DJEČJI VRTIĆI</t>
  </si>
  <si>
    <t>Korisnik   34952</t>
  </si>
  <si>
    <t>DJEČJI VRTIĆ-SCUOLA DELL`INFANZIA RIN TIN TIN PULA-POLA</t>
  </si>
  <si>
    <t>Aktivnost  A404001</t>
  </si>
  <si>
    <t>Predškolske ustanove - redovni programi</t>
  </si>
  <si>
    <t>Aktivnost  A404002</t>
  </si>
  <si>
    <t>Predškolske ustanove - posebni programi</t>
  </si>
  <si>
    <t>Korisnik   34985</t>
  </si>
  <si>
    <t>DJEČJI VRTIĆ PULA</t>
  </si>
  <si>
    <t>Korisnik   49544</t>
  </si>
  <si>
    <t>DJEČJI VRTIĆ MALI SVIJET</t>
  </si>
  <si>
    <t>Glava  00404</t>
  </si>
  <si>
    <t>USTANOVE U SOCIJALI</t>
  </si>
  <si>
    <t>Korisnik   35011</t>
  </si>
  <si>
    <t>DNEVNI CENTAR ZA REHABILITACIJU VERUDA PULA</t>
  </si>
  <si>
    <t>Aktivnost  A407003</t>
  </si>
  <si>
    <t>Dnevni centar za rehabilitaciju Veruda - Pula</t>
  </si>
  <si>
    <t>Razdjel  005</t>
  </si>
  <si>
    <t>UPRAVNI ODJEL ZA KULTURU</t>
  </si>
  <si>
    <t>Glava  00501</t>
  </si>
  <si>
    <t>Program  5001</t>
  </si>
  <si>
    <t>Aktivnost  A501001</t>
  </si>
  <si>
    <t>Program  5002</t>
  </si>
  <si>
    <t>JAVNE POTREBE U KULTURI</t>
  </si>
  <si>
    <t>Aktivnost  A502002</t>
  </si>
  <si>
    <t>Financiranje Pula Film Festivala</t>
  </si>
  <si>
    <t>Aktivnost  A502003</t>
  </si>
  <si>
    <t>Ostali programi u kulturi</t>
  </si>
  <si>
    <t>Program  5003</t>
  </si>
  <si>
    <t>RAZVOJ CIVILNOG DRUŠTVA</t>
  </si>
  <si>
    <t>Aktivnost  A503001</t>
  </si>
  <si>
    <t>Donacije udrugama građana i neprofitnim organizacijama</t>
  </si>
  <si>
    <t>Kapitalni projekt  K503001</t>
  </si>
  <si>
    <t>Energetska obnova Dječjeg kreativnog centra</t>
  </si>
  <si>
    <t>Tekući projekt  T503002</t>
  </si>
  <si>
    <t>Projekt za mlade SOS</t>
  </si>
  <si>
    <t>Glava  00502</t>
  </si>
  <si>
    <t>USTANOVE U KULTURI</t>
  </si>
  <si>
    <t>Korisnik   34889</t>
  </si>
  <si>
    <t>ISTARSKO NARODNO KAZALIŠTE- GRADSKO KAZALIŠTE PULA</t>
  </si>
  <si>
    <t>Aktivnost  A502001</t>
  </si>
  <si>
    <t>Javne ustanove u kulturi</t>
  </si>
  <si>
    <t>Korisnik   34936</t>
  </si>
  <si>
    <t>GRADSKA KNJIŽNICA I ČITAONICA PULA</t>
  </si>
  <si>
    <t>Razdjel  006</t>
  </si>
  <si>
    <t>SLUŽBA ZA ZASTUPANJE GRADA</t>
  </si>
  <si>
    <t>Glava  00601</t>
  </si>
  <si>
    <t>Program  6001</t>
  </si>
  <si>
    <t>Aktivnost  A601001</t>
  </si>
  <si>
    <t>Razdjel  007</t>
  </si>
  <si>
    <t>SLUŽBA ZA UNUTARNJU REVIZIJU</t>
  </si>
  <si>
    <t>Glava  00701</t>
  </si>
  <si>
    <t>Program  7001</t>
  </si>
  <si>
    <t>Aktivnost  A701001</t>
  </si>
  <si>
    <t>A RAČUN PRIHODA I RASHODA</t>
  </si>
  <si>
    <t>RAZLIKA</t>
  </si>
  <si>
    <t>B RAČUN ZADUŽIVANJA/FINANCIRANJA</t>
  </si>
  <si>
    <t>Primici od financijske imovine i zaduživanja</t>
  </si>
  <si>
    <t>NETO ZADUŽIVANJE/FINANCIRANJE</t>
  </si>
  <si>
    <t>683</t>
  </si>
  <si>
    <t>Ostali prihodi</t>
  </si>
  <si>
    <t>723</t>
  </si>
  <si>
    <t>Prihodi od prodaje prijevoznih sredstava</t>
  </si>
  <si>
    <t>452</t>
  </si>
  <si>
    <t>Dodatna ulaganja na postrojenjima i opremi</t>
  </si>
  <si>
    <t>Izvor   1. OPĆI PRIHODI I PRIMICI</t>
  </si>
  <si>
    <t>Izvor   1.1. OPĆI PRIHODI I PRIMICI</t>
  </si>
  <si>
    <t>Izvor   3. VLASTITI PRIHODI</t>
  </si>
  <si>
    <t>Izvor   3.1. VLASTITI PRIHODI</t>
  </si>
  <si>
    <t>Izvor   4. PRIHODI ZA POSEBNE NAMJENE</t>
  </si>
  <si>
    <t>Izvor   4.1. PRIHODI ZA POSEBNE NAMJENE</t>
  </si>
  <si>
    <t>Izvor   5. POMOĆI</t>
  </si>
  <si>
    <t>Izvor   5.1. POMOĆI</t>
  </si>
  <si>
    <t>Izvor   6. DONACIJE</t>
  </si>
  <si>
    <t>Izvor   6.1. DONACIJE</t>
  </si>
  <si>
    <t>Izvor   7. PRIHODI OD PRODAJE ILI ZAMJ.NEF. IMOVINE I NAK.S NAS.OSIG.</t>
  </si>
  <si>
    <t>Izvor   7.1. PRIHODI OD PRODAJE ILI ZAMJ.NEF.IMOVINE I NAKN.S NAS.OSIG.</t>
  </si>
  <si>
    <t xml:space="preserve">UKUPNO </t>
  </si>
  <si>
    <t>Funkcijska klasifikacija  01 Opće javne usluge</t>
  </si>
  <si>
    <t>Funkcijska klasifikacija  011 Izvršna  i zakonodavna tijela, financijski i fiskalni poslovi, vanjski poslovi</t>
  </si>
  <si>
    <t>Funkcijska klasifikacija  013 Opće usluge</t>
  </si>
  <si>
    <t>Funkcijska klasifikacija  017 Transakcije vezane za javni dug</t>
  </si>
  <si>
    <t>Funkcijska klasifikacija  03 Javni red i sigurnost</t>
  </si>
  <si>
    <t>Funkcijska klasifikacija  032 Usluge protupožarne zaštite</t>
  </si>
  <si>
    <t>Funkcijska klasifikacija  04 Ekonomski poslovi</t>
  </si>
  <si>
    <t>Funkcijska klasifikacija  044 Rudarstvo, proizvodnja i građevinarstvo</t>
  </si>
  <si>
    <t>Funkcijska klasifikacija  049 Ekonomski poslovi koji nisu drugdje svrstani</t>
  </si>
  <si>
    <t>Funkcijska klasifikacija  05 Zaštita okoliša</t>
  </si>
  <si>
    <t>Funkcijska klasifikacija  056 Poslovi i usluge zaštite okoliša koji nisu drugdje svrstani</t>
  </si>
  <si>
    <t>Funkcijska klasifikacija  06 Usluge unapređenja stanovanja i zajednice</t>
  </si>
  <si>
    <t>Funkcijska klasifikacija  062 Razvoj zajednice</t>
  </si>
  <si>
    <t>Funkcijska klasifikacija  064 Ulična rasvjeta</t>
  </si>
  <si>
    <t>Funkcijska klasifikacija  066 Rashodi vezani za stanovanje i kom. pogodnosti koji nisu drugdje svrstani</t>
  </si>
  <si>
    <t>Funkcijska klasifikacija  07 Zdravstvo</t>
  </si>
  <si>
    <t>Funkcijska klasifikacija  076 Poslovi i usluge zdravstva koji nisu drugdje svrstani</t>
  </si>
  <si>
    <t>Funkcijska klasifikacija  08 Rekreacija, kultura i religija</t>
  </si>
  <si>
    <t>Funkcijska klasifikacija  081 Službe rekreacije i sporta</t>
  </si>
  <si>
    <t>Funkcijska klasifikacija  082 Službe kulture</t>
  </si>
  <si>
    <t>Funkcijska klasifikacija  086 Rashodi za rekreaciju, kulturu i religiju koji nisu drugdje svrstani</t>
  </si>
  <si>
    <t>Funkcijska klasifikacija  09 Obrazovanje</t>
  </si>
  <si>
    <t>Funkcijska klasifikacija  091 Predškolsko i osnovno obrazovanje</t>
  </si>
  <si>
    <t>Funkcijska klasifikacija  094 Visoka naobrazba</t>
  </si>
  <si>
    <t>Funkcijska klasifikacija  098 Usluge obrazovanja koje nisu drugdje svrstane</t>
  </si>
  <si>
    <t>Funkcijska klasifikacija  10 Socijalna zaštita</t>
  </si>
  <si>
    <t>Funkcijska klasifikacija  107 Socijalna pomoć stanovništvu koje nije obuhvaćeno redovnim socijalnim programima</t>
  </si>
  <si>
    <t>53</t>
  </si>
  <si>
    <t>Izdaci za dionice i udjele u glavnici</t>
  </si>
  <si>
    <t>532</t>
  </si>
  <si>
    <t>Dionice i udjeli u glavnici trgovačkih društava u javnom sektoru</t>
  </si>
  <si>
    <t>Proračunski korisnik 01 MJESNI ODBOR STARI GRAD</t>
  </si>
  <si>
    <t>Proračunski korisnik 02 MJESNI ODBOR KAŠTANJER</t>
  </si>
  <si>
    <t>Proračunski korisnik 03 MJESNI ODBOR MONTE ZARO</t>
  </si>
  <si>
    <t>Proračunski korisnik 04 MJESNI ODBOR SV.POLIKARP-SISPLAC</t>
  </si>
  <si>
    <t>Proračunski korisnik 05 MJESNI ODBOR VERUDA</t>
  </si>
  <si>
    <t>Proračunski korisnik 06 MJESNI ODBOR STOJA</t>
  </si>
  <si>
    <t>Proračunski korisnik 07 MJESNI ODBOR NOVA VERUDA</t>
  </si>
  <si>
    <t>Proračunski korisnik 08 MJESNI ODBOR ŠIJANA</t>
  </si>
  <si>
    <t>Proračunski korisnik 09 MJESNI ODBOR ŠTINJAN</t>
  </si>
  <si>
    <t>Proračunski korisnik 10 MJESNI ODBOR VELI VRH</t>
  </si>
  <si>
    <t>Proračunski korisnik 11 MJESNI ODBOR BUSOLER</t>
  </si>
  <si>
    <t>Proračunski korisnik 12 MJESNI ODBOR VALDEBEK</t>
  </si>
  <si>
    <t>Proračunski korisnik 13 MJESNI ODBOR ARENA</t>
  </si>
  <si>
    <t>Proračunski korisnik 14 MJESNI ODBOR VIDIKOVAC</t>
  </si>
  <si>
    <t>Proračunski korisnik 15 MJESNI ODBOR GREGOVICA</t>
  </si>
  <si>
    <t>Proračunski korisnik 16 MJESNI ODBOR MONVIDAL</t>
  </si>
  <si>
    <t>Proračunski korisnik 01 VIJEĆE ALBANSKE NACIONALNE MANJINE GRADA PULE</t>
  </si>
  <si>
    <t>Proračunski korisnik 02 VIJEĆE BOŠNJAČKE NACIONALNE MANJINE GRADA PULE</t>
  </si>
  <si>
    <t>Proračunski korisnik 03 VIJEĆE CRNOGORSKE NACIONALNE MANJINE GRADA PULE</t>
  </si>
  <si>
    <t>Proračunski korisnik 04 VIJEĆE MAKEDONSKE NACIONALNE MANJINE GRADA PULE</t>
  </si>
  <si>
    <t>Proračunski korisnik 05 VIJEĆE SLOVENSKE NACIONALNE MANJINE GRADA PULE</t>
  </si>
  <si>
    <t>Proračunski korisnik 06 VIJEĆE SRPSKE NACIONALNE MANJINE GRADA PULE</t>
  </si>
  <si>
    <t>Proračunski korisnik 07 VIJEĆE ROMSKE NACIONALNE MANJINE GRADA PULE</t>
  </si>
  <si>
    <t>Proračunski korisnik 08 VIJEĆE TALIJANSKE NACIONALNE MANJINE GRADA PULE</t>
  </si>
  <si>
    <t>Proračunski korisnik 01 JAVNA VATROGASNA POSTROJBA PULA</t>
  </si>
  <si>
    <t>Proračunski korisnik 01 OSNOVNA ŠKOLA CENTAR</t>
  </si>
  <si>
    <t>Proračunski korisnik 02 OSNOVNA ŠKOLA KAŠTANJER</t>
  </si>
  <si>
    <t>Proračunski korisnik 03 OSNOVNA ŠKOLA GIUSEPPINA MARTINUZZI</t>
  </si>
  <si>
    <t>Proračunski korisnik 04 OSNOVNA ŠKOLA MONTE ZARO</t>
  </si>
  <si>
    <t>Proračunski korisnik 05 OSNOVNA ŠKOLA TONE PERUŠKA</t>
  </si>
  <si>
    <t>Proračunski korisnik 06 OSNOVNA ŠKOLA STOJA</t>
  </si>
  <si>
    <t>Proračunski korisnik 07 OSNOVNA ŠKOLA ŠIJANA</t>
  </si>
  <si>
    <t>Proračunski korisnik 08 ŠKOLA ZA ODGOJ I OBRAZOVANJE</t>
  </si>
  <si>
    <t>Proračunski korisnik 09 OSNOVNA ŠKOLA VERUDA</t>
  </si>
  <si>
    <t>Proračunski korisnik 10 OSNOVNA ŠKOLA VIDIKOVAC</t>
  </si>
  <si>
    <t>Proračunski korisnik 11 OSNOVNA ŠKOLA VELI VRH</t>
  </si>
  <si>
    <t>Proračunski korisnik 01 DJEČJI VRTIĆ PULA</t>
  </si>
  <si>
    <t>Proračunski korisnik 02 DJEČJI VRTIĆ-SCUOLA DELL´ INFANZIA RIN TIN TIN PULA-POLA</t>
  </si>
  <si>
    <t>Proračunski korisnik 03 DJEČJI VRTIĆ MALI SVIJET</t>
  </si>
  <si>
    <t>Proračunski korisnik 01 DNEVNI CENTAR ZA REHABILITACIJU VERUDA</t>
  </si>
  <si>
    <t>Proračunski korisnik 01 ISTARSKO NARODNO KAZALIŠTE GRADSKO KAZALIŠTE PULA</t>
  </si>
  <si>
    <t>Proračunski korisnik 02 GRADSKA KNJIŽNICA I ČITAONICA PULA</t>
  </si>
  <si>
    <t>Aktivnost  A101007</t>
  </si>
  <si>
    <t>Dani Grada Pule, Sv.Toma i Pulska noć</t>
  </si>
  <si>
    <t>Kapitalni projekt  K201002</t>
  </si>
  <si>
    <t>Projekt WiFi4EU</t>
  </si>
  <si>
    <t>Aktivnost  A408005</t>
  </si>
  <si>
    <t>Sufinanciranje najma stanova liječnicima</t>
  </si>
  <si>
    <t>Kapitalni projekt  K408001</t>
  </si>
  <si>
    <t>Izgradnja skloništa za životinje</t>
  </si>
  <si>
    <t>Tekući projekt  T403006</t>
  </si>
  <si>
    <t>Erasmus+ Moje korenine</t>
  </si>
  <si>
    <t>Kapitalni projekt  K407001</t>
  </si>
  <si>
    <t>Izgradnja nove zgrade Dnevnog centra za rehabilitaciju Veruda Pula</t>
  </si>
  <si>
    <t>Tekući projekt  T503003</t>
  </si>
  <si>
    <t>EASY TOWNS 2</t>
  </si>
  <si>
    <t>Aktivnost  A202009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</si>
</sst>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[$-1041A]dd\.mm\.yyyy"/>
    <numFmt numFmtId="174" formatCode="[$-1041A]#,##0.00;\-\ 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Arial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b/>
      <sz val="12"/>
      <color rgb="FF000000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20" fontId="0" fillId="0" borderId="0" xfId="0" applyNumberFormat="1" applyFont="1" applyBorder="1" applyAlignment="1" applyProtection="1">
      <alignment horizontal="left"/>
      <protection/>
    </xf>
    <xf numFmtId="0" fontId="1" fillId="34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 applyProtection="1">
      <alignment horizontal="right"/>
      <protection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 applyProtection="1">
      <alignment horizontal="right"/>
      <protection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" fillId="34" borderId="0" xfId="0" applyFont="1" applyFill="1" applyAlignment="1">
      <alignment horizontal="center" wrapText="1"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/>
    </xf>
    <xf numFmtId="10" fontId="6" fillId="35" borderId="0" xfId="0" applyNumberFormat="1" applyFont="1" applyFill="1" applyAlignment="1">
      <alignment horizontal="right"/>
    </xf>
    <xf numFmtId="10" fontId="1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left"/>
      <protection/>
    </xf>
    <xf numFmtId="20" fontId="0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 wrapText="1" readingOrder="1"/>
    </xf>
    <xf numFmtId="174" fontId="1" fillId="0" borderId="0" xfId="0" applyNumberFormat="1" applyFont="1" applyFill="1" applyBorder="1" applyAlignment="1">
      <alignment horizontal="right" vertical="center" wrapText="1" readingOrder="1"/>
    </xf>
    <xf numFmtId="174" fontId="1" fillId="0" borderId="0" xfId="0" applyNumberFormat="1" applyFont="1" applyFill="1" applyBorder="1" applyAlignment="1">
      <alignment vertical="center" wrapText="1" readingOrder="1"/>
    </xf>
    <xf numFmtId="0" fontId="0" fillId="0" borderId="0" xfId="0" applyNumberFormat="1" applyFont="1" applyFill="1" applyBorder="1" applyAlignment="1">
      <alignment vertical="center" wrapText="1" readingOrder="1"/>
    </xf>
    <xf numFmtId="174" fontId="0" fillId="0" borderId="0" xfId="0" applyNumberFormat="1" applyFont="1" applyFill="1" applyBorder="1" applyAlignment="1">
      <alignment horizontal="right" vertical="center" wrapText="1" readingOrder="1"/>
    </xf>
    <xf numFmtId="174" fontId="0" fillId="0" borderId="0" xfId="0" applyNumberFormat="1" applyFont="1" applyFill="1" applyBorder="1" applyAlignment="1">
      <alignment vertical="center" wrapText="1" readingOrder="1"/>
    </xf>
    <xf numFmtId="0" fontId="0" fillId="0" borderId="0" xfId="0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left"/>
      <protection/>
    </xf>
    <xf numFmtId="20" fontId="0" fillId="0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4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0" fontId="1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1" fillId="33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0" fontId="6" fillId="35" borderId="0" xfId="0" applyNumberFormat="1" applyFont="1" applyFill="1" applyBorder="1" applyAlignment="1" applyProtection="1">
      <alignment horizontal="right"/>
      <protection/>
    </xf>
    <xf numFmtId="1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10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47" fillId="36" borderId="0" xfId="0" applyNumberFormat="1" applyFont="1" applyFill="1" applyBorder="1" applyAlignment="1">
      <alignment horizontal="left" vertical="center" wrapText="1" readingOrder="1"/>
    </xf>
    <xf numFmtId="0" fontId="48" fillId="37" borderId="0" xfId="0" applyNumberFormat="1" applyFont="1" applyFill="1" applyBorder="1" applyAlignment="1">
      <alignment horizontal="left" vertical="center" wrapText="1" readingOrder="1"/>
    </xf>
    <xf numFmtId="0" fontId="48" fillId="38" borderId="0" xfId="0" applyNumberFormat="1" applyFont="1" applyFill="1" applyBorder="1" applyAlignment="1">
      <alignment horizontal="left" vertical="center" wrapText="1" readingOrder="1"/>
    </xf>
    <xf numFmtId="0" fontId="48" fillId="39" borderId="0" xfId="0" applyNumberFormat="1" applyFont="1" applyFill="1" applyBorder="1" applyAlignment="1">
      <alignment horizontal="left" vertical="center" wrapText="1" readingOrder="1"/>
    </xf>
    <xf numFmtId="0" fontId="48" fillId="40" borderId="0" xfId="0" applyNumberFormat="1" applyFont="1" applyFill="1" applyBorder="1" applyAlignment="1">
      <alignment horizontal="left" vertical="center" wrapText="1" readingOrder="1"/>
    </xf>
    <xf numFmtId="0" fontId="48" fillId="41" borderId="0" xfId="0" applyNumberFormat="1" applyFont="1" applyFill="1" applyBorder="1" applyAlignment="1">
      <alignment horizontal="left" vertical="center" wrapText="1" readingOrder="1"/>
    </xf>
    <xf numFmtId="0" fontId="48" fillId="42" borderId="0" xfId="0" applyNumberFormat="1" applyFont="1" applyFill="1" applyBorder="1" applyAlignment="1">
      <alignment horizontal="left" vertical="center" wrapText="1" readingOrder="1"/>
    </xf>
    <xf numFmtId="0" fontId="49" fillId="42" borderId="0" xfId="0" applyNumberFormat="1" applyFont="1" applyFill="1" applyBorder="1" applyAlignment="1">
      <alignment horizontal="left" vertical="center" wrapText="1" readingOrder="1"/>
    </xf>
    <xf numFmtId="0" fontId="48" fillId="43" borderId="0" xfId="0" applyNumberFormat="1" applyFont="1" applyFill="1" applyBorder="1" applyAlignment="1">
      <alignment horizontal="left" vertical="center" wrapText="1" readingOrder="1"/>
    </xf>
    <xf numFmtId="174" fontId="49" fillId="42" borderId="0" xfId="0" applyNumberFormat="1" applyFont="1" applyFill="1" applyBorder="1" applyAlignment="1">
      <alignment horizontal="right" vertical="center" wrapText="1" readingOrder="1"/>
    </xf>
    <xf numFmtId="174" fontId="48" fillId="42" borderId="0" xfId="0" applyNumberFormat="1" applyFont="1" applyFill="1" applyBorder="1" applyAlignment="1">
      <alignment horizontal="right" vertical="center" wrapText="1" readingOrder="1"/>
    </xf>
    <xf numFmtId="174" fontId="48" fillId="41" borderId="0" xfId="0" applyNumberFormat="1" applyFont="1" applyFill="1" applyBorder="1" applyAlignment="1">
      <alignment horizontal="right" vertical="center" wrapText="1" readingOrder="1"/>
    </xf>
    <xf numFmtId="174" fontId="48" fillId="40" borderId="0" xfId="0" applyNumberFormat="1" applyFont="1" applyFill="1" applyBorder="1" applyAlignment="1">
      <alignment horizontal="right" vertical="center" wrapText="1" readingOrder="1"/>
    </xf>
    <xf numFmtId="174" fontId="48" fillId="38" borderId="0" xfId="0" applyNumberFormat="1" applyFont="1" applyFill="1" applyBorder="1" applyAlignment="1">
      <alignment horizontal="right" vertical="center" wrapText="1" readingOrder="1"/>
    </xf>
    <xf numFmtId="174" fontId="48" fillId="39" borderId="0" xfId="0" applyNumberFormat="1" applyFont="1" applyFill="1" applyBorder="1" applyAlignment="1">
      <alignment horizontal="right" vertical="center" wrapText="1" readingOrder="1"/>
    </xf>
    <xf numFmtId="174" fontId="48" fillId="37" borderId="0" xfId="0" applyNumberFormat="1" applyFont="1" applyFill="1" applyBorder="1" applyAlignment="1">
      <alignment horizontal="right" vertical="center" wrapText="1" readingOrder="1"/>
    </xf>
    <xf numFmtId="0" fontId="49" fillId="0" borderId="11" xfId="0" applyNumberFormat="1" applyFont="1" applyFill="1" applyBorder="1" applyAlignment="1">
      <alignment vertical="center" wrapText="1" readingOrder="1"/>
    </xf>
    <xf numFmtId="0" fontId="49" fillId="0" borderId="11" xfId="0" applyNumberFormat="1" applyFont="1" applyFill="1" applyBorder="1" applyAlignment="1">
      <alignment horizontal="right" vertical="center" wrapText="1" readingOrder="1"/>
    </xf>
    <xf numFmtId="174" fontId="48" fillId="43" borderId="0" xfId="0" applyNumberFormat="1" applyFont="1" applyFill="1" applyBorder="1" applyAlignment="1">
      <alignment horizontal="right" vertical="center" wrapText="1" readingOrder="1"/>
    </xf>
    <xf numFmtId="174" fontId="47" fillId="36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44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49" fillId="42" borderId="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174" fontId="49" fillId="42" borderId="0" xfId="0" applyNumberFormat="1" applyFont="1" applyFill="1" applyBorder="1" applyAlignment="1">
      <alignment horizontal="right" vertical="center" wrapText="1" readingOrder="1"/>
    </xf>
    <xf numFmtId="0" fontId="48" fillId="42" borderId="0" xfId="0" applyNumberFormat="1" applyFont="1" applyFill="1" applyBorder="1" applyAlignment="1">
      <alignment vertical="center" wrapText="1" readingOrder="1"/>
    </xf>
    <xf numFmtId="174" fontId="48" fillId="42" borderId="0" xfId="0" applyNumberFormat="1" applyFont="1" applyFill="1" applyBorder="1" applyAlignment="1">
      <alignment horizontal="right" vertical="center" wrapText="1" readingOrder="1"/>
    </xf>
    <xf numFmtId="0" fontId="48" fillId="41" borderId="0" xfId="0" applyNumberFormat="1" applyFont="1" applyFill="1" applyBorder="1" applyAlignment="1">
      <alignment vertical="center" wrapText="1" readingOrder="1"/>
    </xf>
    <xf numFmtId="174" fontId="48" fillId="41" borderId="0" xfId="0" applyNumberFormat="1" applyFont="1" applyFill="1" applyBorder="1" applyAlignment="1">
      <alignment horizontal="right" vertical="center" wrapText="1" readingOrder="1"/>
    </xf>
    <xf numFmtId="0" fontId="48" fillId="40" borderId="0" xfId="0" applyNumberFormat="1" applyFont="1" applyFill="1" applyBorder="1" applyAlignment="1">
      <alignment vertical="center" wrapText="1" readingOrder="1"/>
    </xf>
    <xf numFmtId="174" fontId="48" fillId="40" borderId="0" xfId="0" applyNumberFormat="1" applyFont="1" applyFill="1" applyBorder="1" applyAlignment="1">
      <alignment horizontal="right" vertical="center" wrapText="1" readingOrder="1"/>
    </xf>
    <xf numFmtId="0" fontId="48" fillId="38" borderId="0" xfId="0" applyNumberFormat="1" applyFont="1" applyFill="1" applyBorder="1" applyAlignment="1">
      <alignment vertical="center" wrapText="1" readingOrder="1"/>
    </xf>
    <xf numFmtId="174" fontId="48" fillId="38" borderId="0" xfId="0" applyNumberFormat="1" applyFont="1" applyFill="1" applyBorder="1" applyAlignment="1">
      <alignment horizontal="right" vertical="center" wrapText="1" readingOrder="1"/>
    </xf>
    <xf numFmtId="0" fontId="48" fillId="39" borderId="0" xfId="0" applyNumberFormat="1" applyFont="1" applyFill="1" applyBorder="1" applyAlignment="1">
      <alignment vertical="center" wrapText="1" readingOrder="1"/>
    </xf>
    <xf numFmtId="174" fontId="48" fillId="39" borderId="0" xfId="0" applyNumberFormat="1" applyFont="1" applyFill="1" applyBorder="1" applyAlignment="1">
      <alignment horizontal="right" vertical="center" wrapText="1" readingOrder="1"/>
    </xf>
    <xf numFmtId="0" fontId="48" fillId="37" borderId="0" xfId="0" applyNumberFormat="1" applyFont="1" applyFill="1" applyBorder="1" applyAlignment="1">
      <alignment vertical="center" wrapText="1" readingOrder="1"/>
    </xf>
    <xf numFmtId="174" fontId="48" fillId="37" borderId="0" xfId="0" applyNumberFormat="1" applyFont="1" applyFill="1" applyBorder="1" applyAlignment="1">
      <alignment horizontal="right" vertical="center" wrapText="1" readingOrder="1"/>
    </xf>
    <xf numFmtId="0" fontId="48" fillId="43" borderId="0" xfId="0" applyNumberFormat="1" applyFont="1" applyFill="1" applyBorder="1" applyAlignment="1">
      <alignment vertical="center" wrapText="1" readingOrder="1"/>
    </xf>
    <xf numFmtId="174" fontId="48" fillId="43" borderId="0" xfId="0" applyNumberFormat="1" applyFont="1" applyFill="1" applyBorder="1" applyAlignment="1">
      <alignment horizontal="right" vertical="center" wrapText="1" readingOrder="1"/>
    </xf>
    <xf numFmtId="0" fontId="50" fillId="0" borderId="0" xfId="0" applyNumberFormat="1" applyFont="1" applyFill="1" applyBorder="1" applyAlignment="1">
      <alignment horizontal="center" vertical="top" wrapText="1" readingOrder="1"/>
    </xf>
    <xf numFmtId="0" fontId="47" fillId="36" borderId="0" xfId="0" applyNumberFormat="1" applyFont="1" applyFill="1" applyBorder="1" applyAlignment="1">
      <alignment vertical="center" wrapText="1" readingOrder="1"/>
    </xf>
    <xf numFmtId="174" fontId="47" fillId="36" borderId="0" xfId="0" applyNumberFormat="1" applyFont="1" applyFill="1" applyBorder="1" applyAlignment="1">
      <alignment horizontal="right" vertical="center" wrapText="1" readingOrder="1"/>
    </xf>
    <xf numFmtId="0" fontId="49" fillId="0" borderId="0" xfId="0" applyNumberFormat="1" applyFont="1" applyFill="1" applyBorder="1" applyAlignment="1">
      <alignment vertical="top" wrapText="1" readingOrder="1"/>
    </xf>
    <xf numFmtId="173" fontId="49" fillId="0" borderId="0" xfId="0" applyNumberFormat="1" applyFont="1" applyFill="1" applyBorder="1" applyAlignment="1">
      <alignment horizontal="left" vertical="top" wrapText="1" readingOrder="1"/>
    </xf>
    <xf numFmtId="0" fontId="49" fillId="42" borderId="0" xfId="0" applyNumberFormat="1" applyFont="1" applyFill="1" applyBorder="1" applyAlignment="1">
      <alignment vertical="center" wrapText="1" readingOrder="1"/>
    </xf>
    <xf numFmtId="0" fontId="49" fillId="0" borderId="11" xfId="0" applyNumberFormat="1" applyFont="1" applyFill="1" applyBorder="1" applyAlignment="1">
      <alignment vertical="center" wrapText="1" readingOrder="1"/>
    </xf>
    <xf numFmtId="0" fontId="8" fillId="0" borderId="11" xfId="0" applyNumberFormat="1" applyFont="1" applyFill="1" applyBorder="1" applyAlignment="1">
      <alignment vertical="top" wrapText="1"/>
    </xf>
    <xf numFmtId="0" fontId="49" fillId="0" borderId="11" xfId="0" applyNumberFormat="1" applyFont="1" applyFill="1" applyBorder="1" applyAlignment="1">
      <alignment horizontal="right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5.8515625" style="55" customWidth="1"/>
    <col min="2" max="2" width="13.8515625" style="55" bestFit="1" customWidth="1"/>
    <col min="3" max="3" width="13.421875" style="55" bestFit="1" customWidth="1"/>
    <col min="4" max="6" width="13.8515625" style="55" bestFit="1" customWidth="1"/>
    <col min="7" max="7" width="9.140625" style="55" customWidth="1"/>
    <col min="8" max="8" width="13.421875" style="55" bestFit="1" customWidth="1"/>
    <col min="9" max="16384" width="9.140625" style="55" customWidth="1"/>
  </cols>
  <sheetData>
    <row r="1" spans="1:3" ht="12.75">
      <c r="A1" s="97" t="s">
        <v>0</v>
      </c>
      <c r="B1" s="97"/>
      <c r="C1" s="97"/>
    </row>
    <row r="2" spans="1:3" ht="12.75">
      <c r="A2" s="97" t="s">
        <v>1</v>
      </c>
      <c r="B2" s="97"/>
      <c r="C2" s="97"/>
    </row>
    <row r="3" spans="1:4" ht="12.75">
      <c r="A3" s="97" t="s">
        <v>2</v>
      </c>
      <c r="B3" s="97"/>
      <c r="C3" s="1"/>
      <c r="D3" s="2"/>
    </row>
    <row r="4" spans="1:4" ht="12.75">
      <c r="A4" s="97" t="s">
        <v>3</v>
      </c>
      <c r="B4" s="97"/>
      <c r="C4" s="1"/>
      <c r="D4" s="15"/>
    </row>
    <row r="5" spans="3:4" ht="12.75">
      <c r="C5" s="1"/>
      <c r="D5" s="15"/>
    </row>
    <row r="6" spans="1:5" ht="19.5" customHeight="1">
      <c r="A6" s="96" t="s">
        <v>112</v>
      </c>
      <c r="B6" s="96"/>
      <c r="C6" s="96"/>
      <c r="D6" s="96"/>
      <c r="E6" s="96"/>
    </row>
    <row r="10" spans="1:5" ht="25.5">
      <c r="A10" s="19"/>
      <c r="B10" s="20" t="s">
        <v>193</v>
      </c>
      <c r="C10" s="21" t="s">
        <v>196</v>
      </c>
      <c r="D10" s="21" t="s">
        <v>211</v>
      </c>
      <c r="E10" s="20" t="s">
        <v>195</v>
      </c>
    </row>
    <row r="11" spans="1:5" ht="12.75">
      <c r="A11" s="22" t="s">
        <v>649</v>
      </c>
      <c r="B11" s="23"/>
      <c r="C11" s="23"/>
      <c r="D11" s="19"/>
      <c r="E11" s="19"/>
    </row>
    <row r="12" spans="1:5" ht="12.75">
      <c r="A12" s="24" t="s">
        <v>122</v>
      </c>
      <c r="B12" s="23">
        <v>374825505.85</v>
      </c>
      <c r="C12" s="23">
        <v>-33295226.85</v>
      </c>
      <c r="D12" s="25">
        <f>C12/B12*100</f>
        <v>-8.882860512519201</v>
      </c>
      <c r="E12" s="23">
        <v>341530279</v>
      </c>
    </row>
    <row r="13" spans="1:5" ht="12.75">
      <c r="A13" s="24" t="s">
        <v>169</v>
      </c>
      <c r="B13" s="23">
        <v>38728000</v>
      </c>
      <c r="C13" s="23">
        <v>-4357344</v>
      </c>
      <c r="D13" s="25">
        <f aca="true" t="shared" si="0" ref="D13:D25">C13/B13*100</f>
        <v>-11.251146457343523</v>
      </c>
      <c r="E13" s="23">
        <v>34370656</v>
      </c>
    </row>
    <row r="14" spans="1:5" s="4" customFormat="1" ht="12.75">
      <c r="A14" s="22" t="s">
        <v>117</v>
      </c>
      <c r="B14" s="29">
        <f>SUM(B12:B13)</f>
        <v>413553505.85</v>
      </c>
      <c r="C14" s="26">
        <f>SUM(C12:C13)</f>
        <v>-37652570.85</v>
      </c>
      <c r="D14" s="27">
        <f t="shared" si="0"/>
        <v>-9.104643127764213</v>
      </c>
      <c r="E14" s="26">
        <f>SUM(B14:C14)</f>
        <v>375900935</v>
      </c>
    </row>
    <row r="15" spans="1:5" ht="12.75">
      <c r="A15" s="24" t="s">
        <v>10</v>
      </c>
      <c r="B15" s="23">
        <v>321038759.09</v>
      </c>
      <c r="C15" s="23">
        <v>5123297.47</v>
      </c>
      <c r="D15" s="25">
        <f t="shared" si="0"/>
        <v>1.5958501348940657</v>
      </c>
      <c r="E15" s="23">
        <v>326162056.56</v>
      </c>
    </row>
    <row r="16" spans="1:5" ht="12.75">
      <c r="A16" s="24" t="s">
        <v>35</v>
      </c>
      <c r="B16" s="23">
        <v>120223581.19</v>
      </c>
      <c r="C16" s="23">
        <v>-64911424.15</v>
      </c>
      <c r="D16" s="25">
        <f t="shared" si="0"/>
        <v>-53.99225635061953</v>
      </c>
      <c r="E16" s="23">
        <v>55312157.04</v>
      </c>
    </row>
    <row r="17" spans="1:5" s="4" customFormat="1" ht="12.75">
      <c r="A17" s="22" t="s">
        <v>118</v>
      </c>
      <c r="B17" s="29">
        <f>SUM(B15:B16)</f>
        <v>441262340.28</v>
      </c>
      <c r="C17" s="26">
        <f>SUM(C15:C16)</f>
        <v>-59788126.68</v>
      </c>
      <c r="D17" s="27">
        <f t="shared" si="0"/>
        <v>-13.549338165151791</v>
      </c>
      <c r="E17" s="26">
        <f>SUM(B17:C17)</f>
        <v>381474213.59999996</v>
      </c>
    </row>
    <row r="18" spans="1:5" ht="12.75">
      <c r="A18" s="22" t="s">
        <v>650</v>
      </c>
      <c r="B18" s="29">
        <f>B14-B17</f>
        <v>-27708834.429999948</v>
      </c>
      <c r="C18" s="29">
        <f>C14-C17</f>
        <v>22135555.83</v>
      </c>
      <c r="D18" s="27">
        <f t="shared" si="0"/>
        <v>-79.88627557005486</v>
      </c>
      <c r="E18" s="26">
        <f>SUM(B18:C18)</f>
        <v>-5573278.599999949</v>
      </c>
    </row>
    <row r="19" spans="1:5" ht="12.75">
      <c r="A19" s="24"/>
      <c r="B19" s="23"/>
      <c r="C19" s="23"/>
      <c r="D19" s="23"/>
      <c r="E19" s="23"/>
    </row>
    <row r="20" spans="1:5" ht="12.75">
      <c r="A20" s="22" t="s">
        <v>651</v>
      </c>
      <c r="B20" s="19"/>
      <c r="C20" s="19"/>
      <c r="D20" s="25"/>
      <c r="E20" s="19"/>
    </row>
    <row r="21" spans="1:5" ht="12.75">
      <c r="A21" s="24" t="s">
        <v>652</v>
      </c>
      <c r="B21" s="28">
        <v>0</v>
      </c>
      <c r="C21" s="23">
        <v>0</v>
      </c>
      <c r="D21" s="25" t="s">
        <v>110</v>
      </c>
      <c r="E21" s="23">
        <f>SUM(B21:C21)</f>
        <v>0</v>
      </c>
    </row>
    <row r="22" spans="1:5" ht="12.75">
      <c r="A22" s="24" t="s">
        <v>50</v>
      </c>
      <c r="B22" s="28">
        <v>7870000</v>
      </c>
      <c r="C22" s="23">
        <v>-39800</v>
      </c>
      <c r="D22" s="25">
        <f t="shared" si="0"/>
        <v>-0.50571791613723</v>
      </c>
      <c r="E22" s="23">
        <f>SUM(B22:C22)</f>
        <v>7830200</v>
      </c>
    </row>
    <row r="23" spans="1:5" ht="12.75">
      <c r="A23" s="22" t="s">
        <v>653</v>
      </c>
      <c r="B23" s="29">
        <v>-7870000</v>
      </c>
      <c r="C23" s="26">
        <f>C21-C22</f>
        <v>39800</v>
      </c>
      <c r="D23" s="27">
        <f t="shared" si="0"/>
        <v>-0.50571791613723</v>
      </c>
      <c r="E23" s="26">
        <f>SUM(B23:C23)</f>
        <v>-7830200</v>
      </c>
    </row>
    <row r="24" spans="1:5" ht="12.75">
      <c r="A24" s="24"/>
      <c r="B24" s="19"/>
      <c r="C24" s="19"/>
      <c r="D24" s="25"/>
      <c r="E24" s="19"/>
    </row>
    <row r="25" spans="1:5" ht="38.25">
      <c r="A25" s="24" t="s">
        <v>119</v>
      </c>
      <c r="B25" s="23">
        <v>35578834.43</v>
      </c>
      <c r="C25" s="23">
        <v>-22175355.83</v>
      </c>
      <c r="D25" s="25">
        <f t="shared" si="0"/>
        <v>-62.32738139195978</v>
      </c>
      <c r="E25" s="23">
        <f>SUM(B25:C25)</f>
        <v>13403478.600000001</v>
      </c>
    </row>
    <row r="26" spans="1:5" ht="12.75">
      <c r="A26" s="19"/>
      <c r="B26" s="28"/>
      <c r="C26" s="23"/>
      <c r="D26" s="27"/>
      <c r="E26" s="23"/>
    </row>
    <row r="27" spans="1:5" ht="25.5">
      <c r="A27" s="24" t="s">
        <v>120</v>
      </c>
      <c r="B27" s="28">
        <f>B14+B21+B25-B17-B22</f>
        <v>5.960464477539063E-08</v>
      </c>
      <c r="C27" s="28">
        <f>C14+C21+C25-C17-C22</f>
        <v>0</v>
      </c>
      <c r="D27" s="27"/>
      <c r="E27" s="28">
        <f>E14+E21+E25-E17-E22</f>
        <v>5.960464477539063E-08</v>
      </c>
    </row>
    <row r="35" spans="2:5" ht="12.75">
      <c r="B35" s="60"/>
      <c r="C35" s="60"/>
      <c r="D35" s="60"/>
      <c r="E35" s="60"/>
    </row>
    <row r="36" ht="12.75">
      <c r="D36" s="60"/>
    </row>
    <row r="37" ht="12.75">
      <c r="D37" s="60"/>
    </row>
    <row r="38" ht="12.75">
      <c r="D38" s="60"/>
    </row>
    <row r="39" spans="2:5" ht="12.75">
      <c r="B39" s="60"/>
      <c r="C39" s="60"/>
      <c r="D39" s="60"/>
      <c r="E39" s="60"/>
    </row>
  </sheetData>
  <sheetProtection/>
  <mergeCells count="5">
    <mergeCell ref="A6:E6"/>
    <mergeCell ref="A1:C1"/>
    <mergeCell ref="A2:C2"/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8.140625" style="0" customWidth="1"/>
    <col min="2" max="2" width="88.140625" style="0" customWidth="1"/>
    <col min="3" max="3" width="13.8515625" style="0" bestFit="1" customWidth="1"/>
    <col min="4" max="4" width="13.421875" style="0" bestFit="1" customWidth="1"/>
    <col min="5" max="5" width="11.28125" style="0" bestFit="1" customWidth="1"/>
    <col min="6" max="6" width="13.8515625" style="0" bestFit="1" customWidth="1"/>
  </cols>
  <sheetData>
    <row r="1" spans="1:3" ht="12.75">
      <c r="A1" s="97" t="s">
        <v>0</v>
      </c>
      <c r="B1" s="97"/>
      <c r="C1" s="97"/>
    </row>
    <row r="2" spans="1:3" ht="12.75">
      <c r="A2" s="97" t="s">
        <v>1</v>
      </c>
      <c r="B2" s="97"/>
      <c r="C2" s="97"/>
    </row>
    <row r="3" spans="1:4" ht="12.75">
      <c r="A3" s="97" t="s">
        <v>2</v>
      </c>
      <c r="B3" s="97"/>
      <c r="C3" s="1"/>
      <c r="D3" s="2"/>
    </row>
    <row r="4" spans="1:4" ht="12.75">
      <c r="A4" s="97" t="s">
        <v>3</v>
      </c>
      <c r="B4" s="97"/>
      <c r="C4" s="1"/>
      <c r="D4" s="15"/>
    </row>
    <row r="5" spans="3:4" ht="12.75">
      <c r="C5" s="1"/>
      <c r="D5" s="15"/>
    </row>
    <row r="6" spans="1:6" ht="12.75">
      <c r="A6" s="98" t="s">
        <v>121</v>
      </c>
      <c r="B6" s="98"/>
      <c r="C6" s="98"/>
      <c r="D6" s="98"/>
      <c r="E6" s="98"/>
      <c r="F6" s="98"/>
    </row>
    <row r="7" spans="1:6" ht="12.75">
      <c r="A7" s="56"/>
      <c r="B7" s="56"/>
      <c r="C7" s="56"/>
      <c r="D7" s="56"/>
      <c r="E7" s="56"/>
      <c r="F7" s="56"/>
    </row>
    <row r="8" spans="1:6" ht="25.5">
      <c r="A8" s="16" t="s">
        <v>191</v>
      </c>
      <c r="B8" s="16" t="s">
        <v>192</v>
      </c>
      <c r="C8" s="30" t="s">
        <v>193</v>
      </c>
      <c r="D8" s="30" t="s">
        <v>194</v>
      </c>
      <c r="E8" s="30" t="s">
        <v>211</v>
      </c>
      <c r="F8" s="30" t="s">
        <v>195</v>
      </c>
    </row>
    <row r="9" spans="1:6" ht="12.75">
      <c r="A9" s="99" t="s">
        <v>4</v>
      </c>
      <c r="B9" s="97"/>
      <c r="C9" s="97"/>
      <c r="D9" s="97"/>
      <c r="E9" s="97"/>
      <c r="F9" s="97"/>
    </row>
    <row r="10" spans="1:8" ht="12.75">
      <c r="A10" s="31" t="s">
        <v>113</v>
      </c>
      <c r="B10" s="31" t="s">
        <v>122</v>
      </c>
      <c r="C10" s="32">
        <v>374825505.85</v>
      </c>
      <c r="D10" s="32">
        <v>-33295226.85</v>
      </c>
      <c r="E10" s="33">
        <f>D10/C10</f>
        <v>-0.08882860512519201</v>
      </c>
      <c r="F10" s="32">
        <v>341530279</v>
      </c>
      <c r="H10" s="3"/>
    </row>
    <row r="11" spans="1:6" ht="12.75">
      <c r="A11" s="4" t="s">
        <v>123</v>
      </c>
      <c r="B11" s="4" t="s">
        <v>124</v>
      </c>
      <c r="C11" s="14">
        <v>168570000</v>
      </c>
      <c r="D11" s="14">
        <v>480000</v>
      </c>
      <c r="E11" s="34">
        <f aca="true" t="shared" si="0" ref="E11:E74">D11/C11</f>
        <v>0.0028474817583199856</v>
      </c>
      <c r="F11" s="14">
        <v>169050000</v>
      </c>
    </row>
    <row r="12" spans="1:6" ht="12.75">
      <c r="A12" t="s">
        <v>125</v>
      </c>
      <c r="B12" t="s">
        <v>126</v>
      </c>
      <c r="C12" s="3">
        <v>145350000</v>
      </c>
      <c r="D12" s="3">
        <v>0</v>
      </c>
      <c r="E12" s="35">
        <f t="shared" si="0"/>
        <v>0</v>
      </c>
      <c r="F12" s="3">
        <v>145350000</v>
      </c>
    </row>
    <row r="13" spans="1:6" ht="12.75">
      <c r="A13" t="s">
        <v>127</v>
      </c>
      <c r="B13" t="s">
        <v>128</v>
      </c>
      <c r="C13" s="3">
        <v>19420000</v>
      </c>
      <c r="D13" s="3">
        <v>400000</v>
      </c>
      <c r="E13" s="35">
        <f t="shared" si="0"/>
        <v>0.02059732234809475</v>
      </c>
      <c r="F13" s="3">
        <v>19820000</v>
      </c>
    </row>
    <row r="14" spans="1:6" ht="12.75">
      <c r="A14" t="s">
        <v>129</v>
      </c>
      <c r="B14" t="s">
        <v>130</v>
      </c>
      <c r="C14" s="3">
        <v>3800000</v>
      </c>
      <c r="D14" s="3">
        <v>80000</v>
      </c>
      <c r="E14" s="35">
        <f t="shared" si="0"/>
        <v>0.021052631578947368</v>
      </c>
      <c r="F14" s="3">
        <v>3880000</v>
      </c>
    </row>
    <row r="15" spans="1:6" ht="12.75">
      <c r="A15" s="4" t="s">
        <v>131</v>
      </c>
      <c r="B15" s="4" t="s">
        <v>132</v>
      </c>
      <c r="C15" s="14">
        <v>67516764</v>
      </c>
      <c r="D15" s="14">
        <v>-30709721</v>
      </c>
      <c r="E15" s="34">
        <f t="shared" si="0"/>
        <v>-0.4548458661318543</v>
      </c>
      <c r="F15" s="14">
        <v>36807043</v>
      </c>
    </row>
    <row r="16" spans="1:6" ht="12.75">
      <c r="A16" t="s">
        <v>133</v>
      </c>
      <c r="B16" t="s">
        <v>134</v>
      </c>
      <c r="C16" s="3">
        <v>738910</v>
      </c>
      <c r="D16" s="3">
        <v>836031</v>
      </c>
      <c r="E16" s="35">
        <f t="shared" si="0"/>
        <v>1.1314381995100893</v>
      </c>
      <c r="F16" s="3">
        <v>1574941</v>
      </c>
    </row>
    <row r="17" spans="1:6" ht="12.75">
      <c r="A17" t="s">
        <v>135</v>
      </c>
      <c r="B17" t="s">
        <v>136</v>
      </c>
      <c r="C17" s="3">
        <v>30645531</v>
      </c>
      <c r="D17" s="3">
        <v>-26232759</v>
      </c>
      <c r="E17" s="35">
        <f t="shared" si="0"/>
        <v>-0.8560060192789611</v>
      </c>
      <c r="F17" s="3">
        <v>4412772</v>
      </c>
    </row>
    <row r="18" spans="1:6" ht="12.75">
      <c r="A18" t="s">
        <v>137</v>
      </c>
      <c r="B18" t="s">
        <v>138</v>
      </c>
      <c r="C18" s="3">
        <v>11157000</v>
      </c>
      <c r="D18" s="3">
        <v>-8549799</v>
      </c>
      <c r="E18" s="35">
        <f t="shared" si="0"/>
        <v>-0.7663170207044905</v>
      </c>
      <c r="F18" s="3">
        <v>2607201</v>
      </c>
    </row>
    <row r="19" spans="1:6" ht="12.75">
      <c r="A19" t="s">
        <v>139</v>
      </c>
      <c r="B19" t="s">
        <v>140</v>
      </c>
      <c r="C19" s="3">
        <v>10953477</v>
      </c>
      <c r="D19" s="3">
        <v>109554</v>
      </c>
      <c r="E19" s="35">
        <f t="shared" si="0"/>
        <v>0.010001755606918242</v>
      </c>
      <c r="F19" s="3">
        <v>11063031</v>
      </c>
    </row>
    <row r="20" spans="1:6" ht="12.75">
      <c r="A20" t="s">
        <v>141</v>
      </c>
      <c r="B20" t="s">
        <v>142</v>
      </c>
      <c r="C20" s="3">
        <v>10786076</v>
      </c>
      <c r="D20" s="3">
        <v>3438921</v>
      </c>
      <c r="E20" s="35">
        <f t="shared" si="0"/>
        <v>0.3188296652091085</v>
      </c>
      <c r="F20" s="3">
        <v>14224997</v>
      </c>
    </row>
    <row r="21" spans="1:6" ht="12.75">
      <c r="A21" t="s">
        <v>143</v>
      </c>
      <c r="B21" t="s">
        <v>144</v>
      </c>
      <c r="C21" s="3">
        <v>3235770</v>
      </c>
      <c r="D21" s="3">
        <v>-311669</v>
      </c>
      <c r="E21" s="35">
        <f t="shared" si="0"/>
        <v>-0.09631988676574664</v>
      </c>
      <c r="F21" s="3">
        <v>2924101</v>
      </c>
    </row>
    <row r="22" spans="1:6" ht="12.75">
      <c r="A22" s="4" t="s">
        <v>145</v>
      </c>
      <c r="B22" s="4" t="s">
        <v>146</v>
      </c>
      <c r="C22" s="14">
        <v>33826000</v>
      </c>
      <c r="D22" s="14">
        <v>-1111000</v>
      </c>
      <c r="E22" s="34">
        <f t="shared" si="0"/>
        <v>-0.0328445574410217</v>
      </c>
      <c r="F22" s="14">
        <v>32715000</v>
      </c>
    </row>
    <row r="23" spans="1:6" ht="12.75">
      <c r="A23" t="s">
        <v>147</v>
      </c>
      <c r="B23" t="s">
        <v>148</v>
      </c>
      <c r="C23" s="3">
        <v>271000</v>
      </c>
      <c r="D23" s="3">
        <v>309000</v>
      </c>
      <c r="E23" s="35">
        <f t="shared" si="0"/>
        <v>1.1402214022140222</v>
      </c>
      <c r="F23" s="3">
        <v>580000</v>
      </c>
    </row>
    <row r="24" spans="1:6" ht="12.75">
      <c r="A24" t="s">
        <v>149</v>
      </c>
      <c r="B24" t="s">
        <v>150</v>
      </c>
      <c r="C24" s="3">
        <v>33555000</v>
      </c>
      <c r="D24" s="3">
        <v>-1420000</v>
      </c>
      <c r="E24" s="35">
        <f t="shared" si="0"/>
        <v>-0.04231858143346744</v>
      </c>
      <c r="F24" s="3">
        <v>32135000</v>
      </c>
    </row>
    <row r="25" spans="1:6" ht="12.75">
      <c r="A25" s="4" t="s">
        <v>151</v>
      </c>
      <c r="B25" s="4" t="s">
        <v>152</v>
      </c>
      <c r="C25" s="14">
        <v>100256941.85</v>
      </c>
      <c r="D25" s="14">
        <v>-3350157.85</v>
      </c>
      <c r="E25" s="34">
        <f t="shared" si="0"/>
        <v>-0.03341571953204356</v>
      </c>
      <c r="F25" s="14">
        <v>96906784</v>
      </c>
    </row>
    <row r="26" spans="1:6" ht="12.75">
      <c r="A26" t="s">
        <v>153</v>
      </c>
      <c r="B26" t="s">
        <v>154</v>
      </c>
      <c r="C26" s="3">
        <v>3650000</v>
      </c>
      <c r="D26" s="3">
        <v>350000</v>
      </c>
      <c r="E26" s="35">
        <f t="shared" si="0"/>
        <v>0.0958904109589041</v>
      </c>
      <c r="F26" s="3">
        <v>4000000</v>
      </c>
    </row>
    <row r="27" spans="1:6" ht="12.75">
      <c r="A27" t="s">
        <v>155</v>
      </c>
      <c r="B27" t="s">
        <v>156</v>
      </c>
      <c r="C27" s="3">
        <v>26606941.85</v>
      </c>
      <c r="D27" s="3">
        <v>4034842.15</v>
      </c>
      <c r="E27" s="35">
        <f t="shared" si="0"/>
        <v>0.15164621972517295</v>
      </c>
      <c r="F27" s="3">
        <v>30641784</v>
      </c>
    </row>
    <row r="28" spans="1:6" ht="12.75">
      <c r="A28" t="s">
        <v>157</v>
      </c>
      <c r="B28" t="s">
        <v>158</v>
      </c>
      <c r="C28" s="3">
        <v>70000000</v>
      </c>
      <c r="D28" s="3">
        <v>-7735000</v>
      </c>
      <c r="E28" s="35">
        <f t="shared" si="0"/>
        <v>-0.1105</v>
      </c>
      <c r="F28" s="3">
        <v>62265000</v>
      </c>
    </row>
    <row r="29" spans="1:6" ht="12.75">
      <c r="A29" s="4" t="s">
        <v>159</v>
      </c>
      <c r="B29" s="4" t="s">
        <v>160</v>
      </c>
      <c r="C29" s="14">
        <v>2505800</v>
      </c>
      <c r="D29" s="14">
        <v>1894552</v>
      </c>
      <c r="E29" s="34">
        <f t="shared" si="0"/>
        <v>0.7560667251975417</v>
      </c>
      <c r="F29" s="14">
        <v>4400352</v>
      </c>
    </row>
    <row r="30" spans="1:6" ht="12.75">
      <c r="A30" t="s">
        <v>161</v>
      </c>
      <c r="B30" t="s">
        <v>162</v>
      </c>
      <c r="C30" s="3">
        <v>1753800</v>
      </c>
      <c r="D30" s="3">
        <v>1405250</v>
      </c>
      <c r="E30" s="35">
        <f t="shared" si="0"/>
        <v>0.801260120880374</v>
      </c>
      <c r="F30" s="3">
        <v>3159050</v>
      </c>
    </row>
    <row r="31" spans="1:6" ht="12.75">
      <c r="A31" t="s">
        <v>163</v>
      </c>
      <c r="B31" t="s">
        <v>164</v>
      </c>
      <c r="C31" s="3">
        <v>752000</v>
      </c>
      <c r="D31" s="3">
        <v>489302</v>
      </c>
      <c r="E31" s="35">
        <f t="shared" si="0"/>
        <v>0.6506675531914894</v>
      </c>
      <c r="F31" s="3">
        <v>1241302</v>
      </c>
    </row>
    <row r="32" spans="1:6" ht="12.75">
      <c r="A32" s="4" t="s">
        <v>165</v>
      </c>
      <c r="B32" s="4" t="s">
        <v>166</v>
      </c>
      <c r="C32" s="14">
        <v>2150000</v>
      </c>
      <c r="D32" s="14">
        <v>-498900</v>
      </c>
      <c r="E32" s="34">
        <f t="shared" si="0"/>
        <v>-0.232046511627907</v>
      </c>
      <c r="F32" s="14">
        <v>1651100</v>
      </c>
    </row>
    <row r="33" spans="1:6" ht="12.75">
      <c r="A33" t="s">
        <v>167</v>
      </c>
      <c r="B33" t="s">
        <v>168</v>
      </c>
      <c r="C33" s="3">
        <v>2150000</v>
      </c>
      <c r="D33" s="3">
        <v>-500000</v>
      </c>
      <c r="E33" s="35">
        <f t="shared" si="0"/>
        <v>-0.23255813953488372</v>
      </c>
      <c r="F33" s="3">
        <v>1650000</v>
      </c>
    </row>
    <row r="34" spans="1:6" ht="12.75">
      <c r="A34" t="s">
        <v>654</v>
      </c>
      <c r="B34" t="s">
        <v>655</v>
      </c>
      <c r="C34" s="3">
        <v>0</v>
      </c>
      <c r="D34" s="3">
        <v>1100</v>
      </c>
      <c r="E34" s="36" t="s">
        <v>110</v>
      </c>
      <c r="F34" s="3">
        <v>1100</v>
      </c>
    </row>
    <row r="35" spans="1:6" ht="12.75">
      <c r="A35" s="31" t="s">
        <v>114</v>
      </c>
      <c r="B35" s="31" t="s">
        <v>169</v>
      </c>
      <c r="C35" s="32">
        <v>38728000</v>
      </c>
      <c r="D35" s="32">
        <v>-4357344</v>
      </c>
      <c r="E35" s="33">
        <f t="shared" si="0"/>
        <v>-0.11251146457343524</v>
      </c>
      <c r="F35" s="32">
        <v>34370656</v>
      </c>
    </row>
    <row r="36" spans="1:6" ht="12.75">
      <c r="A36" s="4" t="s">
        <v>170</v>
      </c>
      <c r="B36" s="4" t="s">
        <v>171</v>
      </c>
      <c r="C36" s="14">
        <v>34000000</v>
      </c>
      <c r="D36" s="14">
        <v>-1900000</v>
      </c>
      <c r="E36" s="34">
        <f t="shared" si="0"/>
        <v>-0.05588235294117647</v>
      </c>
      <c r="F36" s="14">
        <v>32100000</v>
      </c>
    </row>
    <row r="37" spans="1:6" ht="12.75">
      <c r="A37" t="s">
        <v>172</v>
      </c>
      <c r="B37" t="s">
        <v>173</v>
      </c>
      <c r="C37" s="3">
        <v>34000000</v>
      </c>
      <c r="D37" s="3">
        <v>-1900000</v>
      </c>
      <c r="E37" s="35">
        <f t="shared" si="0"/>
        <v>-0.05588235294117647</v>
      </c>
      <c r="F37" s="3">
        <v>32100000</v>
      </c>
    </row>
    <row r="38" spans="1:6" ht="12.75">
      <c r="A38" s="4" t="s">
        <v>174</v>
      </c>
      <c r="B38" s="4" t="s">
        <v>175</v>
      </c>
      <c r="C38" s="14">
        <v>4728000</v>
      </c>
      <c r="D38" s="14">
        <v>-2457344</v>
      </c>
      <c r="E38" s="34">
        <f t="shared" si="0"/>
        <v>-0.5197428087986463</v>
      </c>
      <c r="F38" s="14">
        <v>2270656</v>
      </c>
    </row>
    <row r="39" spans="1:6" ht="12.75">
      <c r="A39" t="s">
        <v>176</v>
      </c>
      <c r="B39" t="s">
        <v>177</v>
      </c>
      <c r="C39" s="3">
        <v>4728000</v>
      </c>
      <c r="D39" s="3">
        <v>-2495745</v>
      </c>
      <c r="E39" s="35">
        <f t="shared" si="0"/>
        <v>-0.527864847715736</v>
      </c>
      <c r="F39" s="3">
        <v>2232255</v>
      </c>
    </row>
    <row r="40" spans="1:6" ht="12.75">
      <c r="A40" t="s">
        <v>656</v>
      </c>
      <c r="B40" t="s">
        <v>657</v>
      </c>
      <c r="C40" s="3">
        <v>0</v>
      </c>
      <c r="D40" s="3">
        <v>38401</v>
      </c>
      <c r="E40" s="36" t="s">
        <v>110</v>
      </c>
      <c r="F40" s="3">
        <v>38401</v>
      </c>
    </row>
    <row r="41" spans="1:6" ht="12.75">
      <c r="A41" s="31" t="s">
        <v>5</v>
      </c>
      <c r="B41" s="31" t="s">
        <v>10</v>
      </c>
      <c r="C41" s="32">
        <v>321038759.09</v>
      </c>
      <c r="D41" s="32">
        <v>5123297.47</v>
      </c>
      <c r="E41" s="33">
        <f t="shared" si="0"/>
        <v>0.015958501348940658</v>
      </c>
      <c r="F41" s="32">
        <v>326162056.56</v>
      </c>
    </row>
    <row r="42" spans="1:6" ht="12.75">
      <c r="A42" s="4" t="s">
        <v>11</v>
      </c>
      <c r="B42" s="4" t="s">
        <v>12</v>
      </c>
      <c r="C42" s="14">
        <v>91851798</v>
      </c>
      <c r="D42" s="14">
        <v>-2805366.93</v>
      </c>
      <c r="E42" s="34">
        <f t="shared" si="0"/>
        <v>-0.030542319160698415</v>
      </c>
      <c r="F42" s="14">
        <v>89046431.07</v>
      </c>
    </row>
    <row r="43" spans="1:6" ht="12.75">
      <c r="A43" t="s">
        <v>13</v>
      </c>
      <c r="B43" t="s">
        <v>14</v>
      </c>
      <c r="C43" s="3">
        <v>74337228</v>
      </c>
      <c r="D43" s="3">
        <v>-2449379.93</v>
      </c>
      <c r="E43" s="35">
        <f t="shared" si="0"/>
        <v>-0.03294957312640175</v>
      </c>
      <c r="F43" s="3">
        <v>71887848.07</v>
      </c>
    </row>
    <row r="44" spans="1:6" ht="12.75">
      <c r="A44" t="s">
        <v>15</v>
      </c>
      <c r="B44" t="s">
        <v>16</v>
      </c>
      <c r="C44" s="3">
        <v>4514491</v>
      </c>
      <c r="D44" s="3">
        <v>-8310</v>
      </c>
      <c r="E44" s="35">
        <f t="shared" si="0"/>
        <v>-0.0018407390777830767</v>
      </c>
      <c r="F44" s="3">
        <v>4506181</v>
      </c>
    </row>
    <row r="45" spans="1:6" ht="12.75">
      <c r="A45" t="s">
        <v>17</v>
      </c>
      <c r="B45" t="s">
        <v>18</v>
      </c>
      <c r="C45" s="3">
        <v>13000079</v>
      </c>
      <c r="D45" s="3">
        <v>-347677</v>
      </c>
      <c r="E45" s="35">
        <f t="shared" si="0"/>
        <v>-0.026744222092804207</v>
      </c>
      <c r="F45" s="3">
        <v>12652402</v>
      </c>
    </row>
    <row r="46" spans="1:6" ht="12.75">
      <c r="A46" s="4" t="s">
        <v>19</v>
      </c>
      <c r="B46" s="4" t="s">
        <v>20</v>
      </c>
      <c r="C46" s="14">
        <v>142106998.09</v>
      </c>
      <c r="D46" s="14">
        <v>-3845369.6</v>
      </c>
      <c r="E46" s="34">
        <f t="shared" si="0"/>
        <v>-0.027059677930601482</v>
      </c>
      <c r="F46" s="14">
        <v>138261628.49</v>
      </c>
    </row>
    <row r="47" spans="1:6" ht="12.75">
      <c r="A47" t="s">
        <v>21</v>
      </c>
      <c r="B47" t="s">
        <v>22</v>
      </c>
      <c r="C47" s="3">
        <v>4604254</v>
      </c>
      <c r="D47" s="3">
        <v>-497599.95</v>
      </c>
      <c r="E47" s="35">
        <f t="shared" si="0"/>
        <v>-0.10807395725778812</v>
      </c>
      <c r="F47" s="3">
        <v>4106654.05</v>
      </c>
    </row>
    <row r="48" spans="1:6" ht="12.75">
      <c r="A48" t="s">
        <v>23</v>
      </c>
      <c r="B48" t="s">
        <v>24</v>
      </c>
      <c r="C48" s="3">
        <v>22618988</v>
      </c>
      <c r="D48" s="3">
        <v>808353.2</v>
      </c>
      <c r="E48" s="35">
        <f t="shared" si="0"/>
        <v>0.03573781461840821</v>
      </c>
      <c r="F48" s="3">
        <v>23427341.2</v>
      </c>
    </row>
    <row r="49" spans="1:6" ht="12.75">
      <c r="A49" t="s">
        <v>25</v>
      </c>
      <c r="B49" t="s">
        <v>26</v>
      </c>
      <c r="C49" s="3">
        <v>98241648.09</v>
      </c>
      <c r="D49" s="3">
        <v>-1712278.82</v>
      </c>
      <c r="E49" s="35">
        <f t="shared" si="0"/>
        <v>-0.017429255853193413</v>
      </c>
      <c r="F49" s="3">
        <v>96529369.27</v>
      </c>
    </row>
    <row r="50" spans="1:6" ht="12.75">
      <c r="A50" t="s">
        <v>46</v>
      </c>
      <c r="B50" t="s">
        <v>47</v>
      </c>
      <c r="C50" s="3">
        <v>973630</v>
      </c>
      <c r="D50" s="3">
        <v>-428348.63</v>
      </c>
      <c r="E50" s="35">
        <f t="shared" si="0"/>
        <v>-0.43995011451988947</v>
      </c>
      <c r="F50" s="3">
        <v>545281.37</v>
      </c>
    </row>
    <row r="51" spans="1:6" ht="12.75">
      <c r="A51" t="s">
        <v>27</v>
      </c>
      <c r="B51" t="s">
        <v>28</v>
      </c>
      <c r="C51" s="3">
        <v>15668478</v>
      </c>
      <c r="D51" s="3">
        <v>-2015495.4</v>
      </c>
      <c r="E51" s="35">
        <f t="shared" si="0"/>
        <v>-0.12863377029983383</v>
      </c>
      <c r="F51" s="3">
        <v>13652982.6</v>
      </c>
    </row>
    <row r="52" spans="1:6" ht="12.75">
      <c r="A52" s="4" t="s">
        <v>42</v>
      </c>
      <c r="B52" s="4" t="s">
        <v>43</v>
      </c>
      <c r="C52" s="14">
        <v>2074130</v>
      </c>
      <c r="D52" s="14">
        <v>-259837</v>
      </c>
      <c r="E52" s="34">
        <f t="shared" si="0"/>
        <v>-0.12527517561580037</v>
      </c>
      <c r="F52" s="14">
        <v>1814293</v>
      </c>
    </row>
    <row r="53" spans="1:6" ht="12.75">
      <c r="A53" t="s">
        <v>48</v>
      </c>
      <c r="B53" t="s">
        <v>49</v>
      </c>
      <c r="C53" s="3">
        <v>1594000</v>
      </c>
      <c r="D53" s="3">
        <v>-228000</v>
      </c>
      <c r="E53" s="35">
        <f t="shared" si="0"/>
        <v>-0.14303638644918445</v>
      </c>
      <c r="F53" s="3">
        <v>1366000</v>
      </c>
    </row>
    <row r="54" spans="1:6" ht="12.75">
      <c r="A54" t="s">
        <v>44</v>
      </c>
      <c r="B54" t="s">
        <v>45</v>
      </c>
      <c r="C54" s="3">
        <v>480130</v>
      </c>
      <c r="D54" s="3">
        <v>-31837</v>
      </c>
      <c r="E54" s="35">
        <f t="shared" si="0"/>
        <v>-0.06630912461208423</v>
      </c>
      <c r="F54" s="3">
        <v>448293</v>
      </c>
    </row>
    <row r="55" spans="1:6" ht="12.75">
      <c r="A55" s="4" t="s">
        <v>58</v>
      </c>
      <c r="B55" s="4" t="s">
        <v>59</v>
      </c>
      <c r="C55" s="14">
        <v>17875000</v>
      </c>
      <c r="D55" s="14">
        <v>435000</v>
      </c>
      <c r="E55" s="34">
        <f t="shared" si="0"/>
        <v>0.024335664335664337</v>
      </c>
      <c r="F55" s="14">
        <v>18310000</v>
      </c>
    </row>
    <row r="56" spans="1:6" ht="12.75">
      <c r="A56" t="s">
        <v>85</v>
      </c>
      <c r="B56" t="s">
        <v>86</v>
      </c>
      <c r="C56" s="3">
        <v>7686000</v>
      </c>
      <c r="D56" s="3">
        <v>0</v>
      </c>
      <c r="E56" s="35">
        <f t="shared" si="0"/>
        <v>0</v>
      </c>
      <c r="F56" s="3">
        <v>7686000</v>
      </c>
    </row>
    <row r="57" spans="1:6" ht="12.75">
      <c r="A57" t="s">
        <v>60</v>
      </c>
      <c r="B57" t="s">
        <v>61</v>
      </c>
      <c r="C57" s="3">
        <v>10189000</v>
      </c>
      <c r="D57" s="3">
        <v>435000</v>
      </c>
      <c r="E57" s="35">
        <f t="shared" si="0"/>
        <v>0.04269310040239474</v>
      </c>
      <c r="F57" s="3">
        <v>10624000</v>
      </c>
    </row>
    <row r="58" spans="1:6" ht="12.75">
      <c r="A58" s="4" t="s">
        <v>77</v>
      </c>
      <c r="B58" s="4" t="s">
        <v>78</v>
      </c>
      <c r="C58" s="14">
        <v>5573500</v>
      </c>
      <c r="D58" s="14">
        <v>221250</v>
      </c>
      <c r="E58" s="34">
        <f t="shared" si="0"/>
        <v>0.03969677940252983</v>
      </c>
      <c r="F58" s="14">
        <v>5794750</v>
      </c>
    </row>
    <row r="59" spans="1:6" ht="12.75">
      <c r="A59" t="s">
        <v>79</v>
      </c>
      <c r="B59" t="s">
        <v>80</v>
      </c>
      <c r="C59" s="3">
        <v>765000</v>
      </c>
      <c r="D59" s="3">
        <v>974000</v>
      </c>
      <c r="E59" s="35">
        <f t="shared" si="0"/>
        <v>1.2732026143790849</v>
      </c>
      <c r="F59" s="3">
        <v>1739000</v>
      </c>
    </row>
    <row r="60" spans="1:6" ht="12.75">
      <c r="A60" t="s">
        <v>87</v>
      </c>
      <c r="B60" t="s">
        <v>88</v>
      </c>
      <c r="C60" s="3">
        <v>4808500</v>
      </c>
      <c r="D60" s="3">
        <v>-752750</v>
      </c>
      <c r="E60" s="35">
        <f t="shared" si="0"/>
        <v>-0.15654570032234585</v>
      </c>
      <c r="F60" s="3">
        <v>4055750</v>
      </c>
    </row>
    <row r="61" spans="1:6" ht="12.75">
      <c r="A61" s="4" t="s">
        <v>65</v>
      </c>
      <c r="B61" s="4" t="s">
        <v>66</v>
      </c>
      <c r="C61" s="14">
        <v>8366000</v>
      </c>
      <c r="D61" s="14">
        <v>948845</v>
      </c>
      <c r="E61" s="34">
        <f t="shared" si="0"/>
        <v>0.11341680612000957</v>
      </c>
      <c r="F61" s="14">
        <v>9314845</v>
      </c>
    </row>
    <row r="62" spans="1:6" ht="12.75">
      <c r="A62" t="s">
        <v>67</v>
      </c>
      <c r="B62" t="s">
        <v>68</v>
      </c>
      <c r="C62" s="3">
        <v>8366000</v>
      </c>
      <c r="D62" s="3">
        <v>948845</v>
      </c>
      <c r="E62" s="35">
        <f t="shared" si="0"/>
        <v>0.11341680612000957</v>
      </c>
      <c r="F62" s="3">
        <v>9314845</v>
      </c>
    </row>
    <row r="63" spans="1:6" ht="12.75">
      <c r="A63" s="4" t="s">
        <v>29</v>
      </c>
      <c r="B63" s="4" t="s">
        <v>30</v>
      </c>
      <c r="C63" s="14">
        <v>53191333</v>
      </c>
      <c r="D63" s="14">
        <v>10428776</v>
      </c>
      <c r="E63" s="34">
        <f t="shared" si="0"/>
        <v>0.1960615651425769</v>
      </c>
      <c r="F63" s="14">
        <v>63620109</v>
      </c>
    </row>
    <row r="64" spans="1:6" ht="12.75">
      <c r="A64" t="s">
        <v>31</v>
      </c>
      <c r="B64" t="s">
        <v>32</v>
      </c>
      <c r="C64" s="3">
        <v>36371333</v>
      </c>
      <c r="D64" s="3">
        <v>2246776</v>
      </c>
      <c r="E64" s="35">
        <f t="shared" si="0"/>
        <v>0.061773265225115614</v>
      </c>
      <c r="F64" s="3">
        <v>38618109</v>
      </c>
    </row>
    <row r="65" spans="1:6" ht="12.75">
      <c r="A65" t="s">
        <v>33</v>
      </c>
      <c r="B65" t="s">
        <v>34</v>
      </c>
      <c r="C65" s="3">
        <v>1000000</v>
      </c>
      <c r="D65" s="3">
        <v>0</v>
      </c>
      <c r="E65" s="35">
        <f t="shared" si="0"/>
        <v>0</v>
      </c>
      <c r="F65" s="3">
        <v>1000000</v>
      </c>
    </row>
    <row r="66" spans="1:6" ht="12.75">
      <c r="A66" t="s">
        <v>75</v>
      </c>
      <c r="B66" t="s">
        <v>76</v>
      </c>
      <c r="C66" s="3">
        <v>15820000</v>
      </c>
      <c r="D66" s="3">
        <v>8182000</v>
      </c>
      <c r="E66" s="35">
        <f t="shared" si="0"/>
        <v>0.5171934260429836</v>
      </c>
      <c r="F66" s="3">
        <v>24002000</v>
      </c>
    </row>
    <row r="67" spans="1:6" ht="12.75">
      <c r="A67" s="31" t="s">
        <v>6</v>
      </c>
      <c r="B67" s="31" t="s">
        <v>35</v>
      </c>
      <c r="C67" s="32">
        <v>120223581.19</v>
      </c>
      <c r="D67" s="32">
        <v>-64911424.15</v>
      </c>
      <c r="E67" s="33">
        <f t="shared" si="0"/>
        <v>-0.5399225635061953</v>
      </c>
      <c r="F67" s="32">
        <v>55312157.04</v>
      </c>
    </row>
    <row r="68" spans="1:6" ht="12.75">
      <c r="A68" s="4" t="s">
        <v>54</v>
      </c>
      <c r="B68" s="4" t="s">
        <v>55</v>
      </c>
      <c r="C68" s="14">
        <v>5440000</v>
      </c>
      <c r="D68" s="14">
        <v>769171.75</v>
      </c>
      <c r="E68" s="34">
        <f t="shared" si="0"/>
        <v>0.14139186580882354</v>
      </c>
      <c r="F68" s="14">
        <v>6209171.75</v>
      </c>
    </row>
    <row r="69" spans="1:6" ht="12.75">
      <c r="A69" t="s">
        <v>83</v>
      </c>
      <c r="B69" t="s">
        <v>84</v>
      </c>
      <c r="C69" s="3">
        <v>4800000</v>
      </c>
      <c r="D69" s="3">
        <v>750000</v>
      </c>
      <c r="E69" s="35">
        <f t="shared" si="0"/>
        <v>0.15625</v>
      </c>
      <c r="F69" s="3">
        <v>5550000</v>
      </c>
    </row>
    <row r="70" spans="1:6" ht="12.75">
      <c r="A70" t="s">
        <v>56</v>
      </c>
      <c r="B70" t="s">
        <v>57</v>
      </c>
      <c r="C70" s="3">
        <v>640000</v>
      </c>
      <c r="D70" s="3">
        <v>19171.75</v>
      </c>
      <c r="E70" s="35">
        <f t="shared" si="0"/>
        <v>0.029955859375</v>
      </c>
      <c r="F70" s="3">
        <v>659171.75</v>
      </c>
    </row>
    <row r="71" spans="1:6" ht="12.75">
      <c r="A71" s="4" t="s">
        <v>36</v>
      </c>
      <c r="B71" s="4" t="s">
        <v>37</v>
      </c>
      <c r="C71" s="14">
        <v>106870581.19</v>
      </c>
      <c r="D71" s="14">
        <v>-65536218.9</v>
      </c>
      <c r="E71" s="34">
        <f t="shared" si="0"/>
        <v>-0.6132297417142922</v>
      </c>
      <c r="F71" s="14">
        <v>41334362.29</v>
      </c>
    </row>
    <row r="72" spans="1:6" ht="12.75">
      <c r="A72" t="s">
        <v>81</v>
      </c>
      <c r="B72" t="s">
        <v>82</v>
      </c>
      <c r="C72" s="3">
        <v>87865574.19</v>
      </c>
      <c r="D72" s="3">
        <v>-63774820.7</v>
      </c>
      <c r="E72" s="35">
        <f t="shared" si="0"/>
        <v>-0.7258226135539012</v>
      </c>
      <c r="F72" s="3">
        <v>24090753.49</v>
      </c>
    </row>
    <row r="73" spans="1:6" ht="12.75">
      <c r="A73" t="s">
        <v>38</v>
      </c>
      <c r="B73" t="s">
        <v>39</v>
      </c>
      <c r="C73" s="3">
        <v>7598807</v>
      </c>
      <c r="D73" s="3">
        <v>1402103.2</v>
      </c>
      <c r="E73" s="35">
        <f t="shared" si="0"/>
        <v>0.18451622734989848</v>
      </c>
      <c r="F73" s="3">
        <v>9000910.2</v>
      </c>
    </row>
    <row r="74" spans="1:6" ht="12.75">
      <c r="A74" t="s">
        <v>96</v>
      </c>
      <c r="B74" t="s">
        <v>97</v>
      </c>
      <c r="C74" s="3">
        <v>1500000</v>
      </c>
      <c r="D74" s="3">
        <v>-1400000</v>
      </c>
      <c r="E74" s="35">
        <f t="shared" si="0"/>
        <v>-0.9333333333333333</v>
      </c>
      <c r="F74" s="3">
        <v>100000</v>
      </c>
    </row>
    <row r="75" spans="1:6" ht="12.75">
      <c r="A75" t="s">
        <v>92</v>
      </c>
      <c r="B75" t="s">
        <v>93</v>
      </c>
      <c r="C75" s="3">
        <v>1023000</v>
      </c>
      <c r="D75" s="3">
        <v>2186448.6</v>
      </c>
      <c r="E75" s="35">
        <f aca="true" t="shared" si="1" ref="E75:E80">D75/C75</f>
        <v>2.1372909090909094</v>
      </c>
      <c r="F75" s="3">
        <v>3209448.6</v>
      </c>
    </row>
    <row r="76" spans="1:6" ht="12.75">
      <c r="A76" t="s">
        <v>69</v>
      </c>
      <c r="B76" t="s">
        <v>70</v>
      </c>
      <c r="C76" s="3">
        <v>8883200</v>
      </c>
      <c r="D76" s="3">
        <v>-3949950</v>
      </c>
      <c r="E76" s="35">
        <f t="shared" si="1"/>
        <v>-0.4446539535302594</v>
      </c>
      <c r="F76" s="3">
        <v>4933250</v>
      </c>
    </row>
    <row r="77" spans="1:6" ht="12.75">
      <c r="A77" s="4" t="s">
        <v>71</v>
      </c>
      <c r="B77" s="4" t="s">
        <v>72</v>
      </c>
      <c r="C77" s="14">
        <v>7913000</v>
      </c>
      <c r="D77" s="14">
        <v>-144377</v>
      </c>
      <c r="E77" s="34">
        <f t="shared" si="1"/>
        <v>-0.018245545305193983</v>
      </c>
      <c r="F77" s="14">
        <v>7768623</v>
      </c>
    </row>
    <row r="78" spans="1:6" ht="12.75">
      <c r="A78" t="s">
        <v>178</v>
      </c>
      <c r="B78" t="s">
        <v>179</v>
      </c>
      <c r="C78" s="3">
        <v>3350000</v>
      </c>
      <c r="D78" s="3">
        <v>566500</v>
      </c>
      <c r="E78" s="35">
        <f t="shared" si="1"/>
        <v>0.1691044776119403</v>
      </c>
      <c r="F78" s="3">
        <v>3916500</v>
      </c>
    </row>
    <row r="79" spans="1:6" ht="12.75">
      <c r="A79" t="s">
        <v>658</v>
      </c>
      <c r="B79" t="s">
        <v>659</v>
      </c>
      <c r="C79" s="3">
        <v>0</v>
      </c>
      <c r="D79" s="3">
        <v>792400</v>
      </c>
      <c r="E79" s="36" t="s">
        <v>110</v>
      </c>
      <c r="F79" s="3">
        <v>792400</v>
      </c>
    </row>
    <row r="80" spans="1:6" ht="12.75">
      <c r="A80" t="s">
        <v>73</v>
      </c>
      <c r="B80" t="s">
        <v>74</v>
      </c>
      <c r="C80" s="3">
        <v>4563000</v>
      </c>
      <c r="D80" s="3">
        <v>-1503277</v>
      </c>
      <c r="E80" s="35">
        <f t="shared" si="1"/>
        <v>-0.32944926583388123</v>
      </c>
      <c r="F80" s="3">
        <v>3059723</v>
      </c>
    </row>
  </sheetData>
  <sheetProtection/>
  <mergeCells count="6">
    <mergeCell ref="A3:B3"/>
    <mergeCell ref="A4:B4"/>
    <mergeCell ref="A1:C1"/>
    <mergeCell ref="A2:C2"/>
    <mergeCell ref="A6:F6"/>
    <mergeCell ref="A9:F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7">
      <selection activeCell="A8" sqref="A8"/>
    </sheetView>
  </sheetViews>
  <sheetFormatPr defaultColWidth="9.140625" defaultRowHeight="12.75"/>
  <cols>
    <col min="1" max="1" width="71.28125" style="5" bestFit="1" customWidth="1"/>
    <col min="2" max="2" width="13.8515625" style="5" bestFit="1" customWidth="1"/>
    <col min="3" max="3" width="17.7109375" style="5" bestFit="1" customWidth="1"/>
    <col min="4" max="4" width="11.28125" style="5" bestFit="1" customWidth="1"/>
    <col min="5" max="5" width="13.8515625" style="5" bestFit="1" customWidth="1"/>
    <col min="6" max="7" width="9.140625" style="5" customWidth="1"/>
    <col min="8" max="8" width="13.8515625" style="5" bestFit="1" customWidth="1"/>
    <col min="9" max="16384" width="9.140625" style="5" customWidth="1"/>
  </cols>
  <sheetData>
    <row r="1" spans="1:2" ht="12.75">
      <c r="A1" s="100" t="s">
        <v>0</v>
      </c>
      <c r="B1" s="100"/>
    </row>
    <row r="2" spans="1:2" ht="12.75">
      <c r="A2" s="100" t="s">
        <v>1</v>
      </c>
      <c r="B2" s="100"/>
    </row>
    <row r="3" spans="1:3" ht="12.75">
      <c r="A3" s="5" t="s">
        <v>2</v>
      </c>
      <c r="B3" s="37"/>
      <c r="C3" s="38"/>
    </row>
    <row r="4" spans="1:3" ht="12.75">
      <c r="A4" s="5" t="s">
        <v>3</v>
      </c>
      <c r="B4" s="37"/>
      <c r="C4" s="39"/>
    </row>
    <row r="5" spans="1:2" ht="12.75">
      <c r="A5" s="101"/>
      <c r="B5" s="100"/>
    </row>
    <row r="6" spans="1:5" ht="12.75">
      <c r="A6" s="101" t="s">
        <v>105</v>
      </c>
      <c r="B6" s="101"/>
      <c r="C6" s="101"/>
      <c r="D6" s="101"/>
      <c r="E6" s="101"/>
    </row>
    <row r="8" spans="1:5" ht="25.5">
      <c r="A8" s="13"/>
      <c r="B8" s="61" t="s">
        <v>193</v>
      </c>
      <c r="C8" s="61" t="s">
        <v>196</v>
      </c>
      <c r="D8" s="40" t="s">
        <v>211</v>
      </c>
      <c r="E8" s="61" t="s">
        <v>195</v>
      </c>
    </row>
    <row r="9" spans="1:5" ht="12.75">
      <c r="A9" s="6" t="s">
        <v>197</v>
      </c>
      <c r="B9" s="8">
        <f>B10+B12+B14+B16+B18+B20</f>
        <v>413553505.85</v>
      </c>
      <c r="C9" s="8">
        <f>C10+C12+C14+C16+C18+C20</f>
        <v>-37652570.85</v>
      </c>
      <c r="D9" s="62">
        <f>C9/B9</f>
        <v>-0.09104643127764213</v>
      </c>
      <c r="E9" s="8">
        <f>E10+E12+E14+E16+E18+E20</f>
        <v>375900935</v>
      </c>
    </row>
    <row r="10" spans="1:5" ht="12.75">
      <c r="A10" s="5" t="s">
        <v>198</v>
      </c>
      <c r="B10" s="10">
        <v>199053809.85</v>
      </c>
      <c r="C10" s="10">
        <v>-629038.85</v>
      </c>
      <c r="D10" s="63">
        <f aca="true" t="shared" si="0" ref="D10:D21">C10/B10</f>
        <v>-0.0031601447391236656</v>
      </c>
      <c r="E10" s="10">
        <v>198424771</v>
      </c>
    </row>
    <row r="11" spans="1:5" ht="12.75">
      <c r="A11" s="5" t="s">
        <v>199</v>
      </c>
      <c r="B11" s="10">
        <v>199053809.85</v>
      </c>
      <c r="C11" s="10">
        <v>-629038.85</v>
      </c>
      <c r="D11" s="63">
        <f t="shared" si="0"/>
        <v>-0.0031601447391236656</v>
      </c>
      <c r="E11" s="10">
        <v>198424771</v>
      </c>
    </row>
    <row r="12" spans="1:5" ht="12.75">
      <c r="A12" s="5" t="s">
        <v>200</v>
      </c>
      <c r="B12" s="10">
        <v>2058800</v>
      </c>
      <c r="C12" s="10">
        <v>1322400</v>
      </c>
      <c r="D12" s="63">
        <f t="shared" si="0"/>
        <v>0.6423159121818535</v>
      </c>
      <c r="E12" s="10">
        <v>3381200</v>
      </c>
    </row>
    <row r="13" spans="1:5" ht="12.75">
      <c r="A13" s="5" t="s">
        <v>201</v>
      </c>
      <c r="B13" s="10">
        <v>2058800</v>
      </c>
      <c r="C13" s="10">
        <v>1322400</v>
      </c>
      <c r="D13" s="63">
        <f t="shared" si="0"/>
        <v>0.6423159121818535</v>
      </c>
      <c r="E13" s="10">
        <v>3381200</v>
      </c>
    </row>
    <row r="14" spans="1:5" ht="12.75">
      <c r="A14" s="5" t="s">
        <v>202</v>
      </c>
      <c r="B14" s="10">
        <v>100917832</v>
      </c>
      <c r="C14" s="10">
        <v>-2796491</v>
      </c>
      <c r="D14" s="63">
        <f t="shared" si="0"/>
        <v>-0.02771057348913322</v>
      </c>
      <c r="E14" s="10">
        <v>98121341</v>
      </c>
    </row>
    <row r="15" spans="1:5" ht="12.75">
      <c r="A15" s="5" t="s">
        <v>203</v>
      </c>
      <c r="B15" s="10">
        <v>100917832</v>
      </c>
      <c r="C15" s="10">
        <v>-2796491</v>
      </c>
      <c r="D15" s="63">
        <f t="shared" si="0"/>
        <v>-0.02771057348913322</v>
      </c>
      <c r="E15" s="10">
        <v>98121341</v>
      </c>
    </row>
    <row r="16" spans="1:5" ht="12.75">
      <c r="A16" s="5" t="s">
        <v>204</v>
      </c>
      <c r="B16" s="10">
        <v>72866764</v>
      </c>
      <c r="C16" s="10">
        <v>-31592049</v>
      </c>
      <c r="D16" s="63">
        <f t="shared" si="0"/>
        <v>-0.4335591052183956</v>
      </c>
      <c r="E16" s="10">
        <v>41274715</v>
      </c>
    </row>
    <row r="17" spans="1:5" ht="12.75">
      <c r="A17" s="5" t="s">
        <v>205</v>
      </c>
      <c r="B17" s="10">
        <v>72866764</v>
      </c>
      <c r="C17" s="10">
        <v>-31592049</v>
      </c>
      <c r="D17" s="63">
        <f t="shared" si="0"/>
        <v>-0.4335591052183956</v>
      </c>
      <c r="E17" s="10">
        <v>41274715</v>
      </c>
    </row>
    <row r="18" spans="1:5" ht="12.75">
      <c r="A18" s="5" t="s">
        <v>206</v>
      </c>
      <c r="B18" s="10">
        <v>752000</v>
      </c>
      <c r="C18" s="10">
        <v>489302</v>
      </c>
      <c r="D18" s="63">
        <f t="shared" si="0"/>
        <v>0.6506675531914894</v>
      </c>
      <c r="E18" s="10">
        <v>1241302</v>
      </c>
    </row>
    <row r="19" spans="1:5" ht="12.75">
      <c r="A19" s="5" t="s">
        <v>207</v>
      </c>
      <c r="B19" s="10">
        <v>752000</v>
      </c>
      <c r="C19" s="10">
        <v>489302</v>
      </c>
      <c r="D19" s="63">
        <f t="shared" si="0"/>
        <v>0.6506675531914894</v>
      </c>
      <c r="E19" s="10">
        <v>1241302</v>
      </c>
    </row>
    <row r="20" spans="1:5" ht="12.75">
      <c r="A20" s="5" t="s">
        <v>208</v>
      </c>
      <c r="B20" s="10">
        <v>37904300</v>
      </c>
      <c r="C20" s="10">
        <v>-4446694</v>
      </c>
      <c r="D20" s="63">
        <f t="shared" si="0"/>
        <v>-0.11731370847107056</v>
      </c>
      <c r="E20" s="10">
        <v>33457606</v>
      </c>
    </row>
    <row r="21" spans="1:5" ht="12.75">
      <c r="A21" s="5" t="s">
        <v>209</v>
      </c>
      <c r="B21" s="10">
        <v>37904300</v>
      </c>
      <c r="C21" s="10">
        <v>-4446694</v>
      </c>
      <c r="D21" s="63">
        <f t="shared" si="0"/>
        <v>-0.11731370847107056</v>
      </c>
      <c r="E21" s="10">
        <v>33457606</v>
      </c>
    </row>
    <row r="22" spans="2:8" ht="12.75">
      <c r="B22" s="7"/>
      <c r="C22" s="7"/>
      <c r="D22" s="7"/>
      <c r="E22" s="7"/>
      <c r="H22" s="7"/>
    </row>
    <row r="23" spans="2:5" ht="12.75">
      <c r="B23" s="7"/>
      <c r="C23" s="7"/>
      <c r="D23" s="7"/>
      <c r="E23" s="41"/>
    </row>
    <row r="24" spans="1:5" ht="12.75">
      <c r="A24" s="42" t="s">
        <v>180</v>
      </c>
      <c r="B24" s="43">
        <v>35578834.43</v>
      </c>
      <c r="C24" s="43">
        <v>-22175355.83</v>
      </c>
      <c r="D24" s="43">
        <f>C24/B24</f>
        <v>-0.6232738139195978</v>
      </c>
      <c r="E24" s="44">
        <v>13403478.6</v>
      </c>
    </row>
    <row r="25" spans="1:5" ht="12.75">
      <c r="A25" s="45" t="s">
        <v>660</v>
      </c>
      <c r="B25" s="46">
        <v>13603572.8</v>
      </c>
      <c r="C25" s="46">
        <v>-6460717.83</v>
      </c>
      <c r="D25" s="46">
        <f aca="true" t="shared" si="1" ref="D25:D36">C25/B25</f>
        <v>-0.47492801523435074</v>
      </c>
      <c r="E25" s="47">
        <v>7142854.97</v>
      </c>
    </row>
    <row r="26" spans="1:5" ht="12.75">
      <c r="A26" s="45" t="s">
        <v>661</v>
      </c>
      <c r="B26" s="46">
        <v>13603572.8</v>
      </c>
      <c r="C26" s="46">
        <v>-6460717.83</v>
      </c>
      <c r="D26" s="46">
        <f t="shared" si="1"/>
        <v>-0.47492801523435074</v>
      </c>
      <c r="E26" s="47">
        <v>7142854.97</v>
      </c>
    </row>
    <row r="27" spans="1:5" ht="12.75">
      <c r="A27" s="45" t="s">
        <v>662</v>
      </c>
      <c r="B27" s="46">
        <v>0</v>
      </c>
      <c r="C27" s="46">
        <v>29518.22</v>
      </c>
      <c r="D27" s="46" t="s">
        <v>110</v>
      </c>
      <c r="E27" s="47">
        <v>29518.22</v>
      </c>
    </row>
    <row r="28" spans="1:5" ht="12.75">
      <c r="A28" s="45" t="s">
        <v>663</v>
      </c>
      <c r="B28" s="46">
        <v>0</v>
      </c>
      <c r="C28" s="46">
        <v>29518.22</v>
      </c>
      <c r="D28" s="46" t="s">
        <v>110</v>
      </c>
      <c r="E28" s="47">
        <v>29518.22</v>
      </c>
    </row>
    <row r="29" spans="1:5" ht="12.75">
      <c r="A29" s="45" t="s">
        <v>664</v>
      </c>
      <c r="B29" s="46">
        <v>9173979.18</v>
      </c>
      <c r="C29" s="46">
        <v>-7157921.45</v>
      </c>
      <c r="D29" s="46">
        <f t="shared" si="1"/>
        <v>-0.7802417369340487</v>
      </c>
      <c r="E29" s="47">
        <v>2016057.73</v>
      </c>
    </row>
    <row r="30" spans="1:5" ht="12.75">
      <c r="A30" s="45" t="s">
        <v>665</v>
      </c>
      <c r="B30" s="46">
        <v>9173979.18</v>
      </c>
      <c r="C30" s="46">
        <v>-7157921.45</v>
      </c>
      <c r="D30" s="46">
        <f t="shared" si="1"/>
        <v>-0.7802417369340487</v>
      </c>
      <c r="E30" s="47">
        <v>2016057.73</v>
      </c>
    </row>
    <row r="31" spans="1:5" ht="12.75">
      <c r="A31" s="45" t="s">
        <v>666</v>
      </c>
      <c r="B31" s="7">
        <v>653300</v>
      </c>
      <c r="C31" s="46">
        <v>1420143.95</v>
      </c>
      <c r="D31" s="46">
        <f t="shared" si="1"/>
        <v>2.1738006275830397</v>
      </c>
      <c r="E31" s="47">
        <v>2068443.95</v>
      </c>
    </row>
    <row r="32" spans="1:5" ht="12.75">
      <c r="A32" s="45" t="s">
        <v>667</v>
      </c>
      <c r="B32" s="7">
        <v>653300</v>
      </c>
      <c r="C32" s="46">
        <v>1420143.95</v>
      </c>
      <c r="D32" s="46">
        <f t="shared" si="1"/>
        <v>2.1738006275830397</v>
      </c>
      <c r="E32" s="47">
        <v>2068443.95</v>
      </c>
    </row>
    <row r="33" spans="1:5" ht="12.75">
      <c r="A33" s="45" t="s">
        <v>668</v>
      </c>
      <c r="B33" s="46">
        <v>0</v>
      </c>
      <c r="C33" s="46">
        <v>18309.55</v>
      </c>
      <c r="D33" s="46" t="s">
        <v>110</v>
      </c>
      <c r="E33" s="47">
        <v>18309.55</v>
      </c>
    </row>
    <row r="34" spans="1:5" ht="12.75">
      <c r="A34" s="45" t="s">
        <v>669</v>
      </c>
      <c r="B34" s="46">
        <v>0</v>
      </c>
      <c r="C34" s="46">
        <v>18309.55</v>
      </c>
      <c r="D34" s="46" t="s">
        <v>110</v>
      </c>
      <c r="E34" s="47">
        <v>18309.55</v>
      </c>
    </row>
    <row r="35" spans="1:5" ht="12.75">
      <c r="A35" s="45" t="s">
        <v>670</v>
      </c>
      <c r="B35" s="7">
        <v>12147982.45</v>
      </c>
      <c r="C35" s="46">
        <v>-10024688.27</v>
      </c>
      <c r="D35" s="46">
        <f t="shared" si="1"/>
        <v>-0.8252142535816719</v>
      </c>
      <c r="E35" s="47">
        <v>2128294.18</v>
      </c>
    </row>
    <row r="36" spans="1:5" ht="12.75">
      <c r="A36" s="45" t="s">
        <v>671</v>
      </c>
      <c r="B36" s="7">
        <v>12147982.45</v>
      </c>
      <c r="C36" s="46">
        <v>-10024688.27</v>
      </c>
      <c r="D36" s="46">
        <f t="shared" si="1"/>
        <v>-0.8252142535816719</v>
      </c>
      <c r="E36" s="47">
        <v>2128294.18</v>
      </c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1:5" ht="12.75">
      <c r="A39" s="6" t="s">
        <v>210</v>
      </c>
      <c r="B39" s="8">
        <f>B40+B42+B44+B46+B48+B50</f>
        <v>441262340.28000003</v>
      </c>
      <c r="C39" s="8">
        <f>C40+C42+C44+C46+C48+C50</f>
        <v>-59788126.68</v>
      </c>
      <c r="D39" s="62">
        <f>C39/B39</f>
        <v>-0.1354933816515179</v>
      </c>
      <c r="E39" s="8">
        <f>E40+E42+E44+E46+E48+E50</f>
        <v>381474213.6</v>
      </c>
    </row>
    <row r="40" spans="1:5" ht="12.75">
      <c r="A40" s="5" t="s">
        <v>198</v>
      </c>
      <c r="B40" s="10">
        <v>211521050.8</v>
      </c>
      <c r="C40" s="10">
        <v>-7363624.83</v>
      </c>
      <c r="D40" s="63">
        <f aca="true" t="shared" si="2" ref="D40:D51">C40/B40</f>
        <v>-0.034812728105074256</v>
      </c>
      <c r="E40" s="10">
        <v>204157425.97</v>
      </c>
    </row>
    <row r="41" spans="1:8" ht="12.75">
      <c r="A41" s="5" t="s">
        <v>199</v>
      </c>
      <c r="B41" s="10">
        <v>211521050.8</v>
      </c>
      <c r="C41" s="10">
        <v>-7363624.83</v>
      </c>
      <c r="D41" s="63">
        <f t="shared" si="2"/>
        <v>-0.034812728105074256</v>
      </c>
      <c r="E41" s="10">
        <v>204157425.97</v>
      </c>
      <c r="H41" s="7"/>
    </row>
    <row r="42" spans="1:5" ht="12.75">
      <c r="A42" s="5" t="s">
        <v>200</v>
      </c>
      <c r="B42" s="10">
        <v>2058800</v>
      </c>
      <c r="C42" s="10">
        <v>1351918.22</v>
      </c>
      <c r="D42" s="63">
        <f t="shared" si="2"/>
        <v>0.656653497182825</v>
      </c>
      <c r="E42" s="10">
        <v>3410718.22</v>
      </c>
    </row>
    <row r="43" spans="1:5" ht="12.75">
      <c r="A43" s="5" t="s">
        <v>201</v>
      </c>
      <c r="B43" s="10">
        <v>2058800</v>
      </c>
      <c r="C43" s="10">
        <v>1351918.22</v>
      </c>
      <c r="D43" s="63">
        <f t="shared" si="2"/>
        <v>0.656653497182825</v>
      </c>
      <c r="E43" s="10">
        <v>3410718.22</v>
      </c>
    </row>
    <row r="44" spans="1:5" ht="12.75">
      <c r="A44" s="5" t="s">
        <v>202</v>
      </c>
      <c r="B44" s="10">
        <v>109871811.18</v>
      </c>
      <c r="C44" s="10">
        <v>-9754412.45</v>
      </c>
      <c r="D44" s="63">
        <f t="shared" si="2"/>
        <v>-0.08877993677577235</v>
      </c>
      <c r="E44" s="10">
        <v>100117398.73</v>
      </c>
    </row>
    <row r="45" spans="1:5" ht="12.75">
      <c r="A45" s="5" t="s">
        <v>203</v>
      </c>
      <c r="B45" s="10">
        <v>109871811.18</v>
      </c>
      <c r="C45" s="10">
        <v>-9754412.45</v>
      </c>
      <c r="D45" s="63">
        <f t="shared" si="2"/>
        <v>-0.08877993677577235</v>
      </c>
      <c r="E45" s="10">
        <v>100117398.73</v>
      </c>
    </row>
    <row r="46" spans="1:5" ht="12.75">
      <c r="A46" s="5" t="s">
        <v>204</v>
      </c>
      <c r="B46" s="10">
        <v>73515064</v>
      </c>
      <c r="C46" s="10">
        <v>-30171905.05</v>
      </c>
      <c r="D46" s="63">
        <f t="shared" si="2"/>
        <v>-0.41041799337888085</v>
      </c>
      <c r="E46" s="10">
        <v>43343158.95</v>
      </c>
    </row>
    <row r="47" spans="1:5" ht="12.75">
      <c r="A47" s="5" t="s">
        <v>205</v>
      </c>
      <c r="B47" s="10">
        <v>73515064</v>
      </c>
      <c r="C47" s="10">
        <v>-30171905.05</v>
      </c>
      <c r="D47" s="63">
        <f t="shared" si="2"/>
        <v>-0.41041799337888085</v>
      </c>
      <c r="E47" s="10">
        <v>43343158.95</v>
      </c>
    </row>
    <row r="48" spans="1:5" ht="12.75">
      <c r="A48" s="5" t="s">
        <v>206</v>
      </c>
      <c r="B48" s="10">
        <v>752000</v>
      </c>
      <c r="C48" s="10">
        <v>507611.55</v>
      </c>
      <c r="D48" s="63">
        <f t="shared" si="2"/>
        <v>0.6750153590425532</v>
      </c>
      <c r="E48" s="10">
        <v>1259611.55</v>
      </c>
    </row>
    <row r="49" spans="1:5" ht="12.75">
      <c r="A49" s="5" t="s">
        <v>207</v>
      </c>
      <c r="B49" s="10">
        <v>752000</v>
      </c>
      <c r="C49" s="10">
        <v>507611.55</v>
      </c>
      <c r="D49" s="63">
        <f t="shared" si="2"/>
        <v>0.6750153590425532</v>
      </c>
      <c r="E49" s="10">
        <v>1259611.55</v>
      </c>
    </row>
    <row r="50" spans="1:5" ht="12.75">
      <c r="A50" s="5" t="s">
        <v>208</v>
      </c>
      <c r="B50" s="10">
        <v>43543614.3</v>
      </c>
      <c r="C50" s="10">
        <v>-14357714.12</v>
      </c>
      <c r="D50" s="63">
        <f t="shared" si="2"/>
        <v>-0.3297317953691318</v>
      </c>
      <c r="E50" s="10">
        <v>29185900.18</v>
      </c>
    </row>
    <row r="51" spans="1:5" ht="12.75">
      <c r="A51" s="5" t="s">
        <v>209</v>
      </c>
      <c r="B51" s="10">
        <v>43543614.3</v>
      </c>
      <c r="C51" s="10">
        <v>-14357714.12</v>
      </c>
      <c r="D51" s="63">
        <f t="shared" si="2"/>
        <v>-0.3297317953691318</v>
      </c>
      <c r="E51" s="10">
        <v>29185900.18</v>
      </c>
    </row>
  </sheetData>
  <sheetProtection/>
  <mergeCells count="4">
    <mergeCell ref="A1:B1"/>
    <mergeCell ref="A2:B2"/>
    <mergeCell ref="A6:E6"/>
    <mergeCell ref="A5:B5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96.8515625" style="18" bestFit="1" customWidth="1"/>
    <col min="2" max="2" width="13.8515625" style="18" bestFit="1" customWidth="1"/>
    <col min="3" max="3" width="17.7109375" style="18" bestFit="1" customWidth="1"/>
    <col min="4" max="4" width="11.28125" style="18" bestFit="1" customWidth="1"/>
    <col min="5" max="5" width="13.8515625" style="18" bestFit="1" customWidth="1"/>
    <col min="6" max="16384" width="9.140625" style="18" customWidth="1"/>
  </cols>
  <sheetData>
    <row r="1" spans="1:2" ht="12.75">
      <c r="A1" s="102" t="s">
        <v>0</v>
      </c>
      <c r="B1" s="102"/>
    </row>
    <row r="2" spans="1:2" ht="12.75">
      <c r="A2" s="102" t="s">
        <v>1</v>
      </c>
      <c r="B2" s="102"/>
    </row>
    <row r="3" spans="1:3" ht="12.75">
      <c r="A3" s="18" t="s">
        <v>2</v>
      </c>
      <c r="B3" s="48"/>
      <c r="C3" s="49"/>
    </row>
    <row r="4" spans="1:3" ht="12.75">
      <c r="A4" s="18" t="s">
        <v>3</v>
      </c>
      <c r="B4" s="48"/>
      <c r="C4" s="50"/>
    </row>
    <row r="5" spans="1:2" ht="12.75">
      <c r="A5" s="101"/>
      <c r="B5" s="102"/>
    </row>
    <row r="6" spans="1:5" ht="12.75">
      <c r="A6" s="101" t="s">
        <v>181</v>
      </c>
      <c r="B6" s="101"/>
      <c r="C6" s="101"/>
      <c r="D6" s="101"/>
      <c r="E6" s="101"/>
    </row>
    <row r="8" spans="1:5" ht="25.5">
      <c r="A8" s="51"/>
      <c r="B8" s="52" t="s">
        <v>193</v>
      </c>
      <c r="C8" s="52" t="s">
        <v>196</v>
      </c>
      <c r="D8" s="53" t="s">
        <v>211</v>
      </c>
      <c r="E8" s="52" t="s">
        <v>195</v>
      </c>
    </row>
    <row r="9" spans="1:5" ht="12.75">
      <c r="A9" s="17" t="s">
        <v>672</v>
      </c>
      <c r="B9" s="12">
        <v>441262340.28</v>
      </c>
      <c r="C9" s="12">
        <v>-59788126.68</v>
      </c>
      <c r="D9" s="64">
        <f>C9/B9</f>
        <v>-0.13549338165151792</v>
      </c>
      <c r="E9" s="12">
        <v>381474213.6</v>
      </c>
    </row>
    <row r="10" spans="1:5" ht="12.75">
      <c r="A10" s="65" t="s">
        <v>673</v>
      </c>
      <c r="B10" s="11">
        <v>52190500</v>
      </c>
      <c r="C10" s="11">
        <v>-2297972.48</v>
      </c>
      <c r="D10" s="62">
        <f aca="true" t="shared" si="0" ref="D10:D36">C10/B10</f>
        <v>-0.04403047451164484</v>
      </c>
      <c r="E10" s="11">
        <v>49892527.52</v>
      </c>
    </row>
    <row r="11" spans="1:5" s="55" customFormat="1" ht="12.75">
      <c r="A11" s="66" t="s">
        <v>674</v>
      </c>
      <c r="B11" s="10">
        <v>49593500</v>
      </c>
      <c r="C11" s="10">
        <v>-2112594</v>
      </c>
      <c r="D11" s="63">
        <f t="shared" si="0"/>
        <v>-0.042598203393589884</v>
      </c>
      <c r="E11" s="10">
        <v>47480906</v>
      </c>
    </row>
    <row r="12" spans="1:5" s="55" customFormat="1" ht="12.75">
      <c r="A12" s="66" t="s">
        <v>675</v>
      </c>
      <c r="B12" s="10">
        <v>2457000</v>
      </c>
      <c r="C12" s="10">
        <v>-140378.48</v>
      </c>
      <c r="D12" s="63">
        <f t="shared" si="0"/>
        <v>-0.0571340984940985</v>
      </c>
      <c r="E12" s="10">
        <v>2316621.52</v>
      </c>
    </row>
    <row r="13" spans="1:5" s="55" customFormat="1" ht="12.75">
      <c r="A13" s="66" t="s">
        <v>676</v>
      </c>
      <c r="B13" s="10">
        <v>140000</v>
      </c>
      <c r="C13" s="10">
        <v>-45000</v>
      </c>
      <c r="D13" s="63">
        <f t="shared" si="0"/>
        <v>-0.32142857142857145</v>
      </c>
      <c r="E13" s="10">
        <v>95000</v>
      </c>
    </row>
    <row r="14" spans="1:5" ht="12.75">
      <c r="A14" s="65" t="s">
        <v>677</v>
      </c>
      <c r="B14" s="11">
        <v>17776000</v>
      </c>
      <c r="C14" s="11">
        <v>229275.21</v>
      </c>
      <c r="D14" s="62">
        <f t="shared" si="0"/>
        <v>0.012898020364536453</v>
      </c>
      <c r="E14" s="11">
        <v>18005275.21</v>
      </c>
    </row>
    <row r="15" spans="1:5" s="55" customFormat="1" ht="12.75">
      <c r="A15" s="66" t="s">
        <v>678</v>
      </c>
      <c r="B15" s="10">
        <v>17776000</v>
      </c>
      <c r="C15" s="10">
        <v>229275.21</v>
      </c>
      <c r="D15" s="63">
        <f t="shared" si="0"/>
        <v>0.012898020364536453</v>
      </c>
      <c r="E15" s="10">
        <v>18005275.21</v>
      </c>
    </row>
    <row r="16" spans="1:5" ht="12.75">
      <c r="A16" s="65" t="s">
        <v>679</v>
      </c>
      <c r="B16" s="11">
        <v>71368574.19</v>
      </c>
      <c r="C16" s="11">
        <v>-24779566.45</v>
      </c>
      <c r="D16" s="62">
        <f t="shared" si="0"/>
        <v>-0.3472055695554593</v>
      </c>
      <c r="E16" s="11">
        <v>46589007.74</v>
      </c>
    </row>
    <row r="17" spans="1:5" s="55" customFormat="1" ht="12.75">
      <c r="A17" s="66" t="s">
        <v>680</v>
      </c>
      <c r="B17" s="10">
        <v>70368574.19</v>
      </c>
      <c r="C17" s="10">
        <v>-25279566.45</v>
      </c>
      <c r="D17" s="63">
        <f t="shared" si="0"/>
        <v>-0.3592451139018879</v>
      </c>
      <c r="E17" s="10">
        <v>45089007.74</v>
      </c>
    </row>
    <row r="18" spans="1:5" s="55" customFormat="1" ht="12.75">
      <c r="A18" s="66" t="s">
        <v>681</v>
      </c>
      <c r="B18" s="10">
        <v>1000000</v>
      </c>
      <c r="C18" s="10">
        <v>500000</v>
      </c>
      <c r="D18" s="63">
        <f t="shared" si="0"/>
        <v>0.5</v>
      </c>
      <c r="E18" s="10">
        <v>1500000</v>
      </c>
    </row>
    <row r="19" spans="1:5" ht="12.75">
      <c r="A19" s="65" t="s">
        <v>682</v>
      </c>
      <c r="B19" s="11">
        <v>38979000</v>
      </c>
      <c r="C19" s="11">
        <v>-33417750</v>
      </c>
      <c r="D19" s="62">
        <f t="shared" si="0"/>
        <v>-0.857327022242746</v>
      </c>
      <c r="E19" s="11">
        <v>5561250</v>
      </c>
    </row>
    <row r="20" spans="1:5" s="55" customFormat="1" ht="12.75">
      <c r="A20" s="66" t="s">
        <v>683</v>
      </c>
      <c r="B20" s="10">
        <v>38979000</v>
      </c>
      <c r="C20" s="10">
        <v>-33417750</v>
      </c>
      <c r="D20" s="63">
        <f t="shared" si="0"/>
        <v>-0.857327022242746</v>
      </c>
      <c r="E20" s="10">
        <v>5561250</v>
      </c>
    </row>
    <row r="21" spans="1:5" ht="12.75">
      <c r="A21" s="65" t="s">
        <v>684</v>
      </c>
      <c r="B21" s="11">
        <v>99423892.09</v>
      </c>
      <c r="C21" s="11">
        <v>-3916067</v>
      </c>
      <c r="D21" s="62">
        <f t="shared" si="0"/>
        <v>-0.039387584992700925</v>
      </c>
      <c r="E21" s="11">
        <v>95507825.09</v>
      </c>
    </row>
    <row r="22" spans="1:5" s="55" customFormat="1" ht="12.75">
      <c r="A22" s="66" t="s">
        <v>685</v>
      </c>
      <c r="B22" s="10">
        <v>9694300</v>
      </c>
      <c r="C22" s="10">
        <v>-350517</v>
      </c>
      <c r="D22" s="63">
        <f t="shared" si="0"/>
        <v>-0.036157020104597544</v>
      </c>
      <c r="E22" s="10">
        <v>9343783</v>
      </c>
    </row>
    <row r="23" spans="1:5" s="55" customFormat="1" ht="12.75">
      <c r="A23" s="66" t="s">
        <v>686</v>
      </c>
      <c r="B23" s="10">
        <v>4507640</v>
      </c>
      <c r="C23" s="10">
        <v>742360</v>
      </c>
      <c r="D23" s="63">
        <f t="shared" si="0"/>
        <v>0.16468928308383102</v>
      </c>
      <c r="E23" s="10">
        <v>5250000</v>
      </c>
    </row>
    <row r="24" spans="1:5" s="55" customFormat="1" ht="12.75">
      <c r="A24" s="66" t="s">
        <v>687</v>
      </c>
      <c r="B24" s="10">
        <v>85221952.09</v>
      </c>
      <c r="C24" s="10">
        <v>-4307910</v>
      </c>
      <c r="D24" s="63">
        <f t="shared" si="0"/>
        <v>-0.05054929973266234</v>
      </c>
      <c r="E24" s="10">
        <v>80914042.09</v>
      </c>
    </row>
    <row r="25" spans="1:5" ht="12.75">
      <c r="A25" s="65" t="s">
        <v>688</v>
      </c>
      <c r="B25" s="11">
        <v>3930000</v>
      </c>
      <c r="C25" s="11">
        <v>-485000</v>
      </c>
      <c r="D25" s="62">
        <f t="shared" si="0"/>
        <v>-0.12340966921119594</v>
      </c>
      <c r="E25" s="11">
        <v>3445000</v>
      </c>
    </row>
    <row r="26" spans="1:5" s="55" customFormat="1" ht="12.75">
      <c r="A26" s="66" t="s">
        <v>689</v>
      </c>
      <c r="B26" s="10">
        <v>3930000</v>
      </c>
      <c r="C26" s="10">
        <v>-485000</v>
      </c>
      <c r="D26" s="63">
        <f t="shared" si="0"/>
        <v>-0.12340966921119594</v>
      </c>
      <c r="E26" s="10">
        <v>3445000</v>
      </c>
    </row>
    <row r="27" spans="1:5" ht="12.75">
      <c r="A27" s="65" t="s">
        <v>690</v>
      </c>
      <c r="B27" s="11">
        <v>59596901</v>
      </c>
      <c r="C27" s="11">
        <v>517288.6</v>
      </c>
      <c r="D27" s="62">
        <f t="shared" si="0"/>
        <v>0.008679790246140483</v>
      </c>
      <c r="E27" s="11">
        <v>60114189.6</v>
      </c>
    </row>
    <row r="28" spans="1:5" s="55" customFormat="1" ht="12.75">
      <c r="A28" s="66" t="s">
        <v>691</v>
      </c>
      <c r="B28" s="10">
        <v>27528000</v>
      </c>
      <c r="C28" s="10">
        <v>-529000</v>
      </c>
      <c r="D28" s="63">
        <f t="shared" si="0"/>
        <v>-0.019216797442603895</v>
      </c>
      <c r="E28" s="10">
        <v>26999000</v>
      </c>
    </row>
    <row r="29" spans="1:5" s="55" customFormat="1" ht="12.75">
      <c r="A29" s="66" t="s">
        <v>692</v>
      </c>
      <c r="B29" s="10">
        <v>27488400</v>
      </c>
      <c r="C29" s="10">
        <v>1266188.6</v>
      </c>
      <c r="D29" s="63">
        <f t="shared" si="0"/>
        <v>0.04606265188224851</v>
      </c>
      <c r="E29" s="10">
        <v>28754588.6</v>
      </c>
    </row>
    <row r="30" spans="1:5" s="55" customFormat="1" ht="12.75">
      <c r="A30" s="66" t="s">
        <v>693</v>
      </c>
      <c r="B30" s="10">
        <v>4580501</v>
      </c>
      <c r="C30" s="10">
        <v>-219900</v>
      </c>
      <c r="D30" s="63">
        <f t="shared" si="0"/>
        <v>-0.048007848923076316</v>
      </c>
      <c r="E30" s="10">
        <v>4360601</v>
      </c>
    </row>
    <row r="31" spans="1:5" ht="12.75">
      <c r="A31" s="65" t="s">
        <v>694</v>
      </c>
      <c r="B31" s="11">
        <v>78752973</v>
      </c>
      <c r="C31" s="11">
        <v>4395233.57</v>
      </c>
      <c r="D31" s="62">
        <f t="shared" si="0"/>
        <v>0.055810382802945105</v>
      </c>
      <c r="E31" s="11">
        <v>83148206.57</v>
      </c>
    </row>
    <row r="32" spans="1:5" s="55" customFormat="1" ht="12.75">
      <c r="A32" s="66" t="s">
        <v>695</v>
      </c>
      <c r="B32" s="10">
        <v>77724823</v>
      </c>
      <c r="C32" s="10">
        <v>4395233.57</v>
      </c>
      <c r="D32" s="63">
        <f t="shared" si="0"/>
        <v>0.056548646884663864</v>
      </c>
      <c r="E32" s="10">
        <v>82120056.57</v>
      </c>
    </row>
    <row r="33" spans="1:5" s="55" customFormat="1" ht="12.75">
      <c r="A33" s="66" t="s">
        <v>696</v>
      </c>
      <c r="B33" s="10">
        <v>600000</v>
      </c>
      <c r="C33" s="10">
        <v>0</v>
      </c>
      <c r="D33" s="63">
        <f t="shared" si="0"/>
        <v>0</v>
      </c>
      <c r="E33" s="10">
        <v>600000</v>
      </c>
    </row>
    <row r="34" spans="1:5" s="55" customFormat="1" ht="12.75">
      <c r="A34" s="66" t="s">
        <v>697</v>
      </c>
      <c r="B34" s="10">
        <v>428150</v>
      </c>
      <c r="C34" s="10">
        <v>0</v>
      </c>
      <c r="D34" s="63">
        <f t="shared" si="0"/>
        <v>0</v>
      </c>
      <c r="E34" s="10">
        <v>428150</v>
      </c>
    </row>
    <row r="35" spans="1:5" ht="12.75">
      <c r="A35" s="65" t="s">
        <v>698</v>
      </c>
      <c r="B35" s="11">
        <v>19244500</v>
      </c>
      <c r="C35" s="11">
        <v>-33568.13</v>
      </c>
      <c r="D35" s="62">
        <f t="shared" si="0"/>
        <v>-0.0017442973317051624</v>
      </c>
      <c r="E35" s="11">
        <v>19210931.87</v>
      </c>
    </row>
    <row r="36" spans="1:5" s="55" customFormat="1" ht="12.75">
      <c r="A36" s="66" t="s">
        <v>699</v>
      </c>
      <c r="B36" s="10">
        <v>19244500</v>
      </c>
      <c r="C36" s="10">
        <v>-33568.13</v>
      </c>
      <c r="D36" s="63">
        <f t="shared" si="0"/>
        <v>-0.0017442973317051624</v>
      </c>
      <c r="E36" s="10">
        <v>19210931.87</v>
      </c>
    </row>
    <row r="42" ht="12.75">
      <c r="B42" s="54"/>
    </row>
  </sheetData>
  <sheetProtection/>
  <mergeCells count="4">
    <mergeCell ref="A1:B1"/>
    <mergeCell ref="A2:B2"/>
    <mergeCell ref="A6:E6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36" max="9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.140625" style="0" customWidth="1"/>
    <col min="2" max="2" width="88.140625" style="0" customWidth="1"/>
    <col min="3" max="3" width="13.8515625" style="0" bestFit="1" customWidth="1"/>
    <col min="4" max="4" width="13.421875" style="0" bestFit="1" customWidth="1"/>
    <col min="5" max="5" width="11.28125" style="0" bestFit="1" customWidth="1"/>
    <col min="6" max="6" width="13.8515625" style="0" bestFit="1" customWidth="1"/>
  </cols>
  <sheetData>
    <row r="1" spans="1:3" ht="12.75">
      <c r="A1" s="97" t="s">
        <v>0</v>
      </c>
      <c r="B1" s="97"/>
      <c r="C1" s="97"/>
    </row>
    <row r="2" spans="1:3" ht="12.75">
      <c r="A2" s="97" t="s">
        <v>1</v>
      </c>
      <c r="B2" s="97"/>
      <c r="C2" s="97"/>
    </row>
    <row r="3" spans="1:4" ht="12.75">
      <c r="A3" s="97" t="s">
        <v>2</v>
      </c>
      <c r="B3" s="97"/>
      <c r="C3" s="1"/>
      <c r="D3" s="2"/>
    </row>
    <row r="4" spans="1:4" ht="12.75">
      <c r="A4" s="97" t="s">
        <v>3</v>
      </c>
      <c r="B4" s="97"/>
      <c r="C4" s="1"/>
      <c r="D4" s="15"/>
    </row>
    <row r="5" spans="3:4" ht="12.75">
      <c r="C5" s="1"/>
      <c r="D5" s="15"/>
    </row>
    <row r="6" spans="1:6" ht="12.75">
      <c r="A6" s="98" t="s">
        <v>182</v>
      </c>
      <c r="B6" s="98"/>
      <c r="C6" s="98"/>
      <c r="D6" s="98"/>
      <c r="E6" s="98"/>
      <c r="F6" s="98"/>
    </row>
    <row r="8" spans="1:6" ht="25.5">
      <c r="A8" s="16" t="s">
        <v>191</v>
      </c>
      <c r="B8" s="16" t="s">
        <v>192</v>
      </c>
      <c r="C8" s="30" t="s">
        <v>193</v>
      </c>
      <c r="D8" s="30" t="s">
        <v>194</v>
      </c>
      <c r="E8" s="30" t="s">
        <v>211</v>
      </c>
      <c r="F8" s="30" t="s">
        <v>195</v>
      </c>
    </row>
    <row r="9" spans="1:6" ht="12.75">
      <c r="A9" s="99" t="s">
        <v>212</v>
      </c>
      <c r="B9" s="97"/>
      <c r="C9" s="97"/>
      <c r="D9" s="97"/>
      <c r="E9" s="97"/>
      <c r="F9" s="97"/>
    </row>
    <row r="10" spans="1:6" ht="12.75">
      <c r="A10" s="31" t="s">
        <v>7</v>
      </c>
      <c r="B10" s="31" t="s">
        <v>50</v>
      </c>
      <c r="C10" s="32">
        <v>7870000</v>
      </c>
      <c r="D10" s="32">
        <v>-39800</v>
      </c>
      <c r="E10" s="67">
        <f>D10/C10</f>
        <v>-0.0050571791613723</v>
      </c>
      <c r="F10" s="32">
        <v>7830200</v>
      </c>
    </row>
    <row r="11" spans="1:6" ht="12.75">
      <c r="A11" s="4" t="s">
        <v>700</v>
      </c>
      <c r="B11" s="4" t="s">
        <v>701</v>
      </c>
      <c r="C11" s="14">
        <v>0</v>
      </c>
      <c r="D11" s="14">
        <v>10200</v>
      </c>
      <c r="E11" s="68" t="s">
        <v>110</v>
      </c>
      <c r="F11" s="14">
        <v>10200</v>
      </c>
    </row>
    <row r="12" spans="1:6" ht="12.75">
      <c r="A12" t="s">
        <v>702</v>
      </c>
      <c r="B12" t="s">
        <v>703</v>
      </c>
      <c r="C12" s="3">
        <v>0</v>
      </c>
      <c r="D12" s="3">
        <v>10200</v>
      </c>
      <c r="E12" s="68" t="s">
        <v>110</v>
      </c>
      <c r="F12" s="3">
        <v>10200</v>
      </c>
    </row>
    <row r="13" spans="1:6" ht="12.75">
      <c r="A13" s="4" t="s">
        <v>51</v>
      </c>
      <c r="B13" s="4" t="s">
        <v>52</v>
      </c>
      <c r="C13" s="14">
        <v>7870000</v>
      </c>
      <c r="D13" s="14">
        <v>-50000</v>
      </c>
      <c r="E13" s="68">
        <f>D13/C13</f>
        <v>-0.0063532401524777635</v>
      </c>
      <c r="F13" s="14">
        <v>7820000</v>
      </c>
    </row>
    <row r="14" spans="1:6" ht="25.5">
      <c r="A14" t="s">
        <v>53</v>
      </c>
      <c r="B14" s="69" t="s">
        <v>111</v>
      </c>
      <c r="C14" s="3">
        <v>5220000</v>
      </c>
      <c r="D14" s="3">
        <v>-50000</v>
      </c>
      <c r="E14" s="70">
        <f>D14/C14</f>
        <v>-0.009578544061302681</v>
      </c>
      <c r="F14" s="3">
        <v>5170000</v>
      </c>
    </row>
    <row r="15" spans="1:6" ht="12.75">
      <c r="A15" t="s">
        <v>108</v>
      </c>
      <c r="B15" t="s">
        <v>109</v>
      </c>
      <c r="C15" s="3">
        <v>2650000</v>
      </c>
      <c r="D15" s="3">
        <v>0</v>
      </c>
      <c r="E15" s="70">
        <f>D15/C15</f>
        <v>0</v>
      </c>
      <c r="F15" s="3">
        <v>2650000</v>
      </c>
    </row>
    <row r="16" spans="1:6" ht="12.75">
      <c r="A16" s="99" t="s">
        <v>213</v>
      </c>
      <c r="B16" s="97"/>
      <c r="C16" s="97"/>
      <c r="D16" s="97"/>
      <c r="E16" s="97"/>
      <c r="F16" s="97"/>
    </row>
    <row r="17" spans="1:6" ht="12.75">
      <c r="A17" s="31" t="s">
        <v>115</v>
      </c>
      <c r="B17" s="31" t="s">
        <v>183</v>
      </c>
      <c r="C17" s="32">
        <v>35578834.43</v>
      </c>
      <c r="D17" s="32">
        <v>-22175355.83</v>
      </c>
      <c r="E17" s="67">
        <f>D17/C17</f>
        <v>-0.6232738139195978</v>
      </c>
      <c r="F17" s="32">
        <v>13403478.6</v>
      </c>
    </row>
    <row r="18" spans="1:6" ht="12.75">
      <c r="A18" s="4" t="s">
        <v>184</v>
      </c>
      <c r="B18" s="4" t="s">
        <v>185</v>
      </c>
      <c r="C18" s="14">
        <v>35578834.43</v>
      </c>
      <c r="D18" s="14">
        <v>-22175355.83</v>
      </c>
      <c r="E18" s="68">
        <f>D18/C18</f>
        <v>-0.6232738139195978</v>
      </c>
      <c r="F18" s="14">
        <v>13403478.6</v>
      </c>
    </row>
    <row r="19" spans="1:6" ht="12.75">
      <c r="A19" t="s">
        <v>186</v>
      </c>
      <c r="B19" t="s">
        <v>187</v>
      </c>
      <c r="C19" s="3">
        <v>35578834.43</v>
      </c>
      <c r="D19" s="3">
        <v>-22175355.83</v>
      </c>
      <c r="E19" s="70">
        <f>D19/C19</f>
        <v>-0.6232738139195978</v>
      </c>
      <c r="F19" s="3">
        <v>13403478.6</v>
      </c>
    </row>
  </sheetData>
  <sheetProtection/>
  <mergeCells count="7">
    <mergeCell ref="A16:F16"/>
    <mergeCell ref="A3:B3"/>
    <mergeCell ref="A4:B4"/>
    <mergeCell ref="A1:C1"/>
    <mergeCell ref="A2:C2"/>
    <mergeCell ref="A6:F6"/>
    <mergeCell ref="A9:F9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70.57421875" style="0" bestFit="1" customWidth="1"/>
    <col min="2" max="2" width="12.8515625" style="0" customWidth="1"/>
    <col min="3" max="4" width="11.28125" style="0" bestFit="1" customWidth="1"/>
    <col min="5" max="5" width="11.7109375" style="0" bestFit="1" customWidth="1"/>
  </cols>
  <sheetData>
    <row r="1" spans="1:2" ht="12.75">
      <c r="A1" s="97" t="s">
        <v>0</v>
      </c>
      <c r="B1" s="97"/>
    </row>
    <row r="2" spans="1:2" ht="12.75">
      <c r="A2" s="97" t="s">
        <v>1</v>
      </c>
      <c r="B2" s="97"/>
    </row>
    <row r="3" spans="1:3" ht="12.75">
      <c r="A3" t="s">
        <v>2</v>
      </c>
      <c r="B3" s="1"/>
      <c r="C3" s="2"/>
    </row>
    <row r="4" spans="1:3" ht="12.75">
      <c r="A4" t="s">
        <v>3</v>
      </c>
      <c r="B4" s="1"/>
      <c r="C4" s="15"/>
    </row>
    <row r="5" spans="1:2" ht="12.75">
      <c r="A5" s="103"/>
      <c r="B5" s="97"/>
    </row>
    <row r="6" spans="1:5" ht="12.75">
      <c r="A6" s="103" t="s">
        <v>188</v>
      </c>
      <c r="B6" s="103"/>
      <c r="C6" s="103"/>
      <c r="D6" s="103"/>
      <c r="E6" s="103"/>
    </row>
    <row r="8" spans="1:5" ht="25.5">
      <c r="A8" s="71"/>
      <c r="B8" s="4" t="s">
        <v>193</v>
      </c>
      <c r="C8" s="4" t="s">
        <v>196</v>
      </c>
      <c r="D8" s="59" t="s">
        <v>211</v>
      </c>
      <c r="E8" s="4" t="s">
        <v>195</v>
      </c>
    </row>
    <row r="9" spans="1:5" s="18" customFormat="1" ht="12.75">
      <c r="A9" s="4" t="s">
        <v>214</v>
      </c>
      <c r="B9" s="14">
        <v>7870000</v>
      </c>
      <c r="C9" s="14">
        <v>-39800</v>
      </c>
      <c r="D9" s="72">
        <f>C9/B9</f>
        <v>-0.0050571791613723</v>
      </c>
      <c r="E9" s="14">
        <v>7830200</v>
      </c>
    </row>
    <row r="10" spans="1:5" s="5" customFormat="1" ht="12.75">
      <c r="A10" s="9" t="s">
        <v>198</v>
      </c>
      <c r="B10" s="10">
        <v>1136331.85</v>
      </c>
      <c r="C10" s="10">
        <v>273868.15</v>
      </c>
      <c r="D10" s="73">
        <f aca="true" t="shared" si="0" ref="D10:D15">C10/B10</f>
        <v>0.24101071355167947</v>
      </c>
      <c r="E10" s="10">
        <v>1410200</v>
      </c>
    </row>
    <row r="11" spans="1:5" s="5" customFormat="1" ht="12.75">
      <c r="A11" s="9" t="s">
        <v>199</v>
      </c>
      <c r="B11" s="10">
        <v>1136331.85</v>
      </c>
      <c r="C11" s="10">
        <v>273868.15</v>
      </c>
      <c r="D11" s="73">
        <f t="shared" si="0"/>
        <v>0.24101071355167947</v>
      </c>
      <c r="E11" s="10">
        <v>1410200</v>
      </c>
    </row>
    <row r="12" spans="1:5" s="5" customFormat="1" ht="12.75">
      <c r="A12" s="9" t="s">
        <v>202</v>
      </c>
      <c r="B12" s="10">
        <v>220000</v>
      </c>
      <c r="C12" s="10">
        <v>-200000</v>
      </c>
      <c r="D12" s="73">
        <f t="shared" si="0"/>
        <v>-0.9090909090909091</v>
      </c>
      <c r="E12" s="10">
        <v>20000</v>
      </c>
    </row>
    <row r="13" spans="1:5" s="5" customFormat="1" ht="12.75">
      <c r="A13" s="9" t="s">
        <v>203</v>
      </c>
      <c r="B13" s="10">
        <v>220000</v>
      </c>
      <c r="C13" s="10">
        <v>-200000</v>
      </c>
      <c r="D13" s="73">
        <f t="shared" si="0"/>
        <v>-0.9090909090909091</v>
      </c>
      <c r="E13" s="10">
        <v>20000</v>
      </c>
    </row>
    <row r="14" spans="1:5" s="5" customFormat="1" ht="12.75">
      <c r="A14" s="9" t="s">
        <v>208</v>
      </c>
      <c r="B14" s="10">
        <v>6513668.15</v>
      </c>
      <c r="C14" s="10">
        <v>-113668.15</v>
      </c>
      <c r="D14" s="73">
        <f t="shared" si="0"/>
        <v>-0.01745071246836546</v>
      </c>
      <c r="E14" s="10">
        <v>6400000</v>
      </c>
    </row>
    <row r="15" spans="1:5" s="5" customFormat="1" ht="12.75">
      <c r="A15" s="9" t="s">
        <v>209</v>
      </c>
      <c r="B15" s="10">
        <v>6513668.15</v>
      </c>
      <c r="C15" s="10">
        <v>-113668.15</v>
      </c>
      <c r="D15" s="73">
        <f t="shared" si="0"/>
        <v>-0.01745071246836546</v>
      </c>
      <c r="E15" s="10">
        <v>6400000</v>
      </c>
    </row>
    <row r="16" s="55" customFormat="1" ht="12.75"/>
  </sheetData>
  <sheetProtection/>
  <mergeCells count="4">
    <mergeCell ref="A1:B1"/>
    <mergeCell ref="A2:B2"/>
    <mergeCell ref="A5:B5"/>
    <mergeCell ref="A6:E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82.7109375" style="0" customWidth="1"/>
    <col min="2" max="2" width="14.421875" style="0" bestFit="1" customWidth="1"/>
    <col min="3" max="3" width="17.7109375" style="0" bestFit="1" customWidth="1"/>
    <col min="4" max="4" width="11.28125" style="0" bestFit="1" customWidth="1"/>
    <col min="5" max="5" width="14.421875" style="0" bestFit="1" customWidth="1"/>
  </cols>
  <sheetData>
    <row r="1" spans="1:2" ht="12.75">
      <c r="A1" s="97" t="s">
        <v>0</v>
      </c>
      <c r="B1" s="97"/>
    </row>
    <row r="2" spans="1:2" ht="12.75">
      <c r="A2" s="97" t="s">
        <v>1</v>
      </c>
      <c r="B2" s="97"/>
    </row>
    <row r="3" spans="1:3" ht="12.75">
      <c r="A3" t="s">
        <v>2</v>
      </c>
      <c r="B3" s="1"/>
      <c r="C3" s="2"/>
    </row>
    <row r="4" spans="1:3" ht="12.75">
      <c r="A4" t="s">
        <v>3</v>
      </c>
      <c r="B4" s="1"/>
      <c r="C4" s="15"/>
    </row>
    <row r="5" spans="1:2" ht="12.75">
      <c r="A5" s="103"/>
      <c r="B5" s="97"/>
    </row>
    <row r="6" spans="1:5" ht="12.75">
      <c r="A6" s="103" t="s">
        <v>189</v>
      </c>
      <c r="B6" s="103"/>
      <c r="C6" s="103"/>
      <c r="D6" s="103"/>
      <c r="E6" s="103"/>
    </row>
    <row r="8" spans="1:5" ht="25.5">
      <c r="A8" s="51"/>
      <c r="B8" s="52" t="s">
        <v>193</v>
      </c>
      <c r="C8" s="52" t="s">
        <v>196</v>
      </c>
      <c r="D8" s="53" t="s">
        <v>211</v>
      </c>
      <c r="E8" s="52" t="s">
        <v>195</v>
      </c>
    </row>
    <row r="9" spans="1:5" ht="12.75">
      <c r="A9" s="17" t="s">
        <v>210</v>
      </c>
      <c r="B9" s="12">
        <f>B10+B12+B42+B44+B64+B69+B71</f>
        <v>449132340.28</v>
      </c>
      <c r="C9" s="12">
        <f>C10+C12+C42+C44+C64+C69+C71</f>
        <v>-59827926.68000001</v>
      </c>
      <c r="D9" s="64">
        <f aca="true" t="shared" si="0" ref="D9:D71">C9/B9</f>
        <v>-0.13320779047596937</v>
      </c>
      <c r="E9" s="12">
        <f>E10+E12+E42+E44+E64+E69+E71</f>
        <v>389304413.6</v>
      </c>
    </row>
    <row r="10" spans="1:5" s="5" customFormat="1" ht="12.75">
      <c r="A10" s="6" t="s">
        <v>8</v>
      </c>
      <c r="B10" s="8">
        <v>11756200</v>
      </c>
      <c r="C10" s="8">
        <v>-45587</v>
      </c>
      <c r="D10" s="62">
        <f t="shared" si="0"/>
        <v>-0.0038776985760704988</v>
      </c>
      <c r="E10" s="8">
        <v>11710613</v>
      </c>
    </row>
    <row r="11" spans="1:5" s="57" customFormat="1" ht="12.75">
      <c r="A11" s="57" t="s">
        <v>9</v>
      </c>
      <c r="B11" s="58">
        <v>11756200</v>
      </c>
      <c r="C11" s="58">
        <v>-45587</v>
      </c>
      <c r="D11" s="74">
        <f t="shared" si="0"/>
        <v>-0.0038776985760704988</v>
      </c>
      <c r="E11" s="58">
        <v>11710613</v>
      </c>
    </row>
    <row r="12" spans="1:5" s="5" customFormat="1" ht="12.75">
      <c r="A12" s="6" t="s">
        <v>40</v>
      </c>
      <c r="B12" s="8">
        <v>50448000</v>
      </c>
      <c r="C12" s="8">
        <v>151696.73</v>
      </c>
      <c r="D12" s="62">
        <f t="shared" si="0"/>
        <v>0.0030069919521091026</v>
      </c>
      <c r="E12" s="8">
        <v>50599696.73</v>
      </c>
    </row>
    <row r="13" spans="1:5" s="57" customFormat="1" ht="12.75">
      <c r="A13" s="57" t="s">
        <v>41</v>
      </c>
      <c r="B13" s="58">
        <v>32307000</v>
      </c>
      <c r="C13" s="58">
        <v>253800</v>
      </c>
      <c r="D13" s="74">
        <f t="shared" si="0"/>
        <v>0.007855882626056273</v>
      </c>
      <c r="E13" s="58">
        <v>32560800</v>
      </c>
    </row>
    <row r="14" spans="1:5" s="57" customFormat="1" ht="12.75">
      <c r="A14" s="57" t="s">
        <v>62</v>
      </c>
      <c r="B14" s="58">
        <v>1644000</v>
      </c>
      <c r="C14" s="58">
        <v>-54878.48</v>
      </c>
      <c r="D14" s="74">
        <f t="shared" si="0"/>
        <v>-0.03338107055961071</v>
      </c>
      <c r="E14" s="58">
        <v>1589121.52</v>
      </c>
    </row>
    <row r="15" spans="1:5" s="5" customFormat="1" ht="12.75">
      <c r="A15" s="5" t="s">
        <v>704</v>
      </c>
      <c r="B15" s="7">
        <v>22000</v>
      </c>
      <c r="C15" s="7">
        <v>-2000</v>
      </c>
      <c r="D15" s="63">
        <f t="shared" si="0"/>
        <v>-0.09090909090909091</v>
      </c>
      <c r="E15" s="7">
        <v>20000</v>
      </c>
    </row>
    <row r="16" spans="1:5" s="5" customFormat="1" ht="12.75">
      <c r="A16" s="5" t="s">
        <v>705</v>
      </c>
      <c r="B16" s="7">
        <v>42000</v>
      </c>
      <c r="C16" s="7">
        <v>0</v>
      </c>
      <c r="D16" s="63">
        <f t="shared" si="0"/>
        <v>0</v>
      </c>
      <c r="E16" s="7">
        <v>42000</v>
      </c>
    </row>
    <row r="17" spans="1:5" s="5" customFormat="1" ht="12.75">
      <c r="A17" s="5" t="s">
        <v>706</v>
      </c>
      <c r="B17" s="7">
        <v>20000</v>
      </c>
      <c r="C17" s="7">
        <v>0</v>
      </c>
      <c r="D17" s="63">
        <f t="shared" si="0"/>
        <v>0</v>
      </c>
      <c r="E17" s="7">
        <v>20000</v>
      </c>
    </row>
    <row r="18" spans="1:5" s="5" customFormat="1" ht="12.75">
      <c r="A18" s="5" t="s">
        <v>707</v>
      </c>
      <c r="B18" s="7">
        <v>20000</v>
      </c>
      <c r="C18" s="7">
        <v>0</v>
      </c>
      <c r="D18" s="63">
        <f t="shared" si="0"/>
        <v>0</v>
      </c>
      <c r="E18" s="7">
        <v>20000</v>
      </c>
    </row>
    <row r="19" spans="1:5" s="5" customFormat="1" ht="12.75">
      <c r="A19" s="5" t="s">
        <v>708</v>
      </c>
      <c r="B19" s="7">
        <v>32000</v>
      </c>
      <c r="C19" s="7">
        <v>1000</v>
      </c>
      <c r="D19" s="63">
        <f t="shared" si="0"/>
        <v>0.03125</v>
      </c>
      <c r="E19" s="7">
        <v>33000</v>
      </c>
    </row>
    <row r="20" spans="1:5" s="5" customFormat="1" ht="12.75">
      <c r="A20" s="5" t="s">
        <v>709</v>
      </c>
      <c r="B20" s="7">
        <v>20000</v>
      </c>
      <c r="C20" s="7">
        <v>0</v>
      </c>
      <c r="D20" s="63">
        <f t="shared" si="0"/>
        <v>0</v>
      </c>
      <c r="E20" s="7">
        <v>20000</v>
      </c>
    </row>
    <row r="21" spans="1:5" s="5" customFormat="1" ht="12.75">
      <c r="A21" s="5" t="s">
        <v>710</v>
      </c>
      <c r="B21" s="7">
        <v>50000</v>
      </c>
      <c r="C21" s="7">
        <v>-1000</v>
      </c>
      <c r="D21" s="63">
        <f t="shared" si="0"/>
        <v>-0.02</v>
      </c>
      <c r="E21" s="7">
        <v>49000</v>
      </c>
    </row>
    <row r="22" spans="1:5" s="5" customFormat="1" ht="12.75">
      <c r="A22" s="5" t="s">
        <v>711</v>
      </c>
      <c r="B22" s="7">
        <v>20000</v>
      </c>
      <c r="C22" s="7">
        <v>4000</v>
      </c>
      <c r="D22" s="63">
        <f t="shared" si="0"/>
        <v>0.2</v>
      </c>
      <c r="E22" s="7">
        <v>24000</v>
      </c>
    </row>
    <row r="23" spans="1:5" s="5" customFormat="1" ht="12.75">
      <c r="A23" s="5" t="s">
        <v>712</v>
      </c>
      <c r="B23" s="7">
        <v>58000</v>
      </c>
      <c r="C23" s="7">
        <v>-11000</v>
      </c>
      <c r="D23" s="63">
        <f t="shared" si="0"/>
        <v>-0.1896551724137931</v>
      </c>
      <c r="E23" s="7">
        <v>47000</v>
      </c>
    </row>
    <row r="24" spans="1:5" s="5" customFormat="1" ht="12.75">
      <c r="A24" s="5" t="s">
        <v>713</v>
      </c>
      <c r="B24" s="7">
        <v>40000</v>
      </c>
      <c r="C24" s="7">
        <v>13121.52</v>
      </c>
      <c r="D24" s="63">
        <f t="shared" si="0"/>
        <v>0.328038</v>
      </c>
      <c r="E24" s="7">
        <v>53121.52</v>
      </c>
    </row>
    <row r="25" spans="1:5" s="5" customFormat="1" ht="12.75">
      <c r="A25" s="5" t="s">
        <v>714</v>
      </c>
      <c r="B25" s="7">
        <v>50000</v>
      </c>
      <c r="C25" s="7">
        <v>0</v>
      </c>
      <c r="D25" s="63">
        <f t="shared" si="0"/>
        <v>0</v>
      </c>
      <c r="E25" s="7">
        <v>50000</v>
      </c>
    </row>
    <row r="26" spans="1:5" s="5" customFormat="1" ht="12.75">
      <c r="A26" s="5" t="s">
        <v>715</v>
      </c>
      <c r="B26" s="7">
        <v>25000</v>
      </c>
      <c r="C26" s="7">
        <v>0</v>
      </c>
      <c r="D26" s="63">
        <f t="shared" si="0"/>
        <v>0</v>
      </c>
      <c r="E26" s="7">
        <v>25000</v>
      </c>
    </row>
    <row r="27" spans="1:5" s="5" customFormat="1" ht="12.75">
      <c r="A27" s="5" t="s">
        <v>716</v>
      </c>
      <c r="B27" s="7">
        <v>20000</v>
      </c>
      <c r="C27" s="7">
        <v>0</v>
      </c>
      <c r="D27" s="63">
        <f t="shared" si="0"/>
        <v>0</v>
      </c>
      <c r="E27" s="7">
        <v>20000</v>
      </c>
    </row>
    <row r="28" spans="1:5" s="5" customFormat="1" ht="12.75">
      <c r="A28" s="5" t="s">
        <v>717</v>
      </c>
      <c r="B28" s="7">
        <v>23000</v>
      </c>
      <c r="C28" s="7">
        <v>2000</v>
      </c>
      <c r="D28" s="63">
        <f t="shared" si="0"/>
        <v>0.08695652173913043</v>
      </c>
      <c r="E28" s="7">
        <v>25000</v>
      </c>
    </row>
    <row r="29" spans="1:5" s="5" customFormat="1" ht="12.75">
      <c r="A29" s="5" t="s">
        <v>718</v>
      </c>
      <c r="B29" s="7">
        <v>20000</v>
      </c>
      <c r="C29" s="7">
        <v>0</v>
      </c>
      <c r="D29" s="63">
        <f t="shared" si="0"/>
        <v>0</v>
      </c>
      <c r="E29" s="7">
        <v>20000</v>
      </c>
    </row>
    <row r="30" spans="1:5" s="5" customFormat="1" ht="12.75">
      <c r="A30" s="5" t="s">
        <v>719</v>
      </c>
      <c r="B30" s="7">
        <v>20000</v>
      </c>
      <c r="C30" s="7">
        <v>0</v>
      </c>
      <c r="D30" s="63">
        <f t="shared" si="0"/>
        <v>0</v>
      </c>
      <c r="E30" s="7">
        <v>20000</v>
      </c>
    </row>
    <row r="31" spans="1:5" s="57" customFormat="1" ht="12.75">
      <c r="A31" s="57" t="s">
        <v>63</v>
      </c>
      <c r="B31" s="58">
        <v>813000</v>
      </c>
      <c r="C31" s="58">
        <v>-85500</v>
      </c>
      <c r="D31" s="74">
        <f t="shared" si="0"/>
        <v>-0.10516605166051661</v>
      </c>
      <c r="E31" s="58">
        <v>727500</v>
      </c>
    </row>
    <row r="32" spans="1:5" s="5" customFormat="1" ht="12.75">
      <c r="A32" s="5" t="s">
        <v>720</v>
      </c>
      <c r="B32" s="7">
        <v>38000</v>
      </c>
      <c r="C32" s="7">
        <v>7500</v>
      </c>
      <c r="D32" s="63">
        <f t="shared" si="0"/>
        <v>0.19736842105263158</v>
      </c>
      <c r="E32" s="7">
        <v>45500</v>
      </c>
    </row>
    <row r="33" spans="1:5" s="5" customFormat="1" ht="12.75">
      <c r="A33" s="5" t="s">
        <v>721</v>
      </c>
      <c r="B33" s="7">
        <v>38000</v>
      </c>
      <c r="C33" s="7">
        <v>7500</v>
      </c>
      <c r="D33" s="63">
        <f t="shared" si="0"/>
        <v>0.19736842105263158</v>
      </c>
      <c r="E33" s="7">
        <v>45500</v>
      </c>
    </row>
    <row r="34" spans="1:5" s="5" customFormat="1" ht="12.75">
      <c r="A34" s="5" t="s">
        <v>722</v>
      </c>
      <c r="B34" s="7">
        <v>38000</v>
      </c>
      <c r="C34" s="7">
        <v>7500</v>
      </c>
      <c r="D34" s="63">
        <f t="shared" si="0"/>
        <v>0.19736842105263158</v>
      </c>
      <c r="E34" s="7">
        <v>45500</v>
      </c>
    </row>
    <row r="35" spans="1:5" s="5" customFormat="1" ht="12.75">
      <c r="A35" s="5" t="s">
        <v>723</v>
      </c>
      <c r="B35" s="7">
        <v>38000</v>
      </c>
      <c r="C35" s="7">
        <v>7500</v>
      </c>
      <c r="D35" s="63">
        <f t="shared" si="0"/>
        <v>0.19736842105263158</v>
      </c>
      <c r="E35" s="7">
        <v>45500</v>
      </c>
    </row>
    <row r="36" spans="1:5" s="5" customFormat="1" ht="12.75">
      <c r="A36" s="5" t="s">
        <v>724</v>
      </c>
      <c r="B36" s="7">
        <v>38000</v>
      </c>
      <c r="C36" s="7">
        <v>7500</v>
      </c>
      <c r="D36" s="63">
        <f t="shared" si="0"/>
        <v>0.19736842105263158</v>
      </c>
      <c r="E36" s="7">
        <v>45500</v>
      </c>
    </row>
    <row r="37" spans="1:5" s="5" customFormat="1" ht="12.75">
      <c r="A37" s="5" t="s">
        <v>725</v>
      </c>
      <c r="B37" s="7">
        <v>38000</v>
      </c>
      <c r="C37" s="7">
        <v>7500</v>
      </c>
      <c r="D37" s="63">
        <f t="shared" si="0"/>
        <v>0.19736842105263158</v>
      </c>
      <c r="E37" s="7">
        <v>45500</v>
      </c>
    </row>
    <row r="38" spans="1:5" s="5" customFormat="1" ht="12.75">
      <c r="A38" s="5" t="s">
        <v>726</v>
      </c>
      <c r="B38" s="7">
        <v>38000</v>
      </c>
      <c r="C38" s="7">
        <v>7500</v>
      </c>
      <c r="D38" s="63">
        <f t="shared" si="0"/>
        <v>0.19736842105263158</v>
      </c>
      <c r="E38" s="7">
        <v>45500</v>
      </c>
    </row>
    <row r="39" spans="1:5" s="5" customFormat="1" ht="12.75">
      <c r="A39" s="5" t="s">
        <v>727</v>
      </c>
      <c r="B39" s="7">
        <v>38000</v>
      </c>
      <c r="C39" s="7">
        <v>7500</v>
      </c>
      <c r="D39" s="63">
        <f t="shared" si="0"/>
        <v>0.19736842105263158</v>
      </c>
      <c r="E39" s="7">
        <v>45500</v>
      </c>
    </row>
    <row r="40" spans="1:5" s="57" customFormat="1" ht="12.75">
      <c r="A40" s="57" t="s">
        <v>64</v>
      </c>
      <c r="B40" s="58">
        <v>15684000</v>
      </c>
      <c r="C40" s="58">
        <v>38275.21</v>
      </c>
      <c r="D40" s="74">
        <f t="shared" si="0"/>
        <v>0.002440398495281816</v>
      </c>
      <c r="E40" s="58">
        <v>15722275.21</v>
      </c>
    </row>
    <row r="41" spans="1:5" s="5" customFormat="1" ht="12.75">
      <c r="A41" s="5" t="s">
        <v>728</v>
      </c>
      <c r="B41" s="7">
        <v>15684000</v>
      </c>
      <c r="C41" s="7">
        <v>38275.21</v>
      </c>
      <c r="D41" s="63">
        <f t="shared" si="0"/>
        <v>0.002440398495281816</v>
      </c>
      <c r="E41" s="7">
        <v>15722275.21</v>
      </c>
    </row>
    <row r="42" spans="1:5" s="5" customFormat="1" ht="12.75">
      <c r="A42" s="6" t="s">
        <v>106</v>
      </c>
      <c r="B42" s="8">
        <v>214650166.28</v>
      </c>
      <c r="C42" s="8">
        <v>-64109366.45</v>
      </c>
      <c r="D42" s="62">
        <f t="shared" si="0"/>
        <v>-0.29866907424787487</v>
      </c>
      <c r="E42" s="8">
        <v>150540799.83</v>
      </c>
    </row>
    <row r="43" spans="1:5" s="57" customFormat="1" ht="12.75">
      <c r="A43" s="57" t="s">
        <v>107</v>
      </c>
      <c r="B43" s="58">
        <v>214650166.28</v>
      </c>
      <c r="C43" s="58">
        <v>-64109366.45</v>
      </c>
      <c r="D43" s="74">
        <f t="shared" si="0"/>
        <v>-0.29866907424787487</v>
      </c>
      <c r="E43" s="58">
        <v>150540799.83</v>
      </c>
    </row>
    <row r="44" spans="1:5" s="5" customFormat="1" ht="12.75">
      <c r="A44" s="6" t="s">
        <v>89</v>
      </c>
      <c r="B44" s="8">
        <v>133147073</v>
      </c>
      <c r="C44" s="8">
        <v>2962371.44</v>
      </c>
      <c r="D44" s="62">
        <f t="shared" si="0"/>
        <v>0.02224886640955299</v>
      </c>
      <c r="E44" s="8">
        <v>136109444.44</v>
      </c>
    </row>
    <row r="45" spans="1:5" s="57" customFormat="1" ht="12.75">
      <c r="A45" s="57" t="s">
        <v>90</v>
      </c>
      <c r="B45" s="58">
        <v>55254150</v>
      </c>
      <c r="C45" s="58">
        <v>-1729180</v>
      </c>
      <c r="D45" s="74">
        <f t="shared" si="0"/>
        <v>-0.031295024898582276</v>
      </c>
      <c r="E45" s="58">
        <v>53524970</v>
      </c>
    </row>
    <row r="46" spans="1:5" s="57" customFormat="1" ht="12.75">
      <c r="A46" s="57" t="s">
        <v>91</v>
      </c>
      <c r="B46" s="58">
        <v>31250723</v>
      </c>
      <c r="C46" s="58">
        <v>4488388.12</v>
      </c>
      <c r="D46" s="74">
        <f t="shared" si="0"/>
        <v>0.14362509692975745</v>
      </c>
      <c r="E46" s="58">
        <v>35739111.12</v>
      </c>
    </row>
    <row r="47" spans="1:5" s="5" customFormat="1" ht="12.75">
      <c r="A47" s="5" t="s">
        <v>729</v>
      </c>
      <c r="B47" s="7">
        <v>1734740</v>
      </c>
      <c r="C47" s="7">
        <v>138398.76</v>
      </c>
      <c r="D47" s="63">
        <f t="shared" si="0"/>
        <v>0.0797806933603883</v>
      </c>
      <c r="E47" s="7">
        <v>1873138.76</v>
      </c>
    </row>
    <row r="48" spans="1:5" s="5" customFormat="1" ht="12.75">
      <c r="A48" s="5" t="s">
        <v>730</v>
      </c>
      <c r="B48" s="7">
        <v>2325556</v>
      </c>
      <c r="C48" s="7">
        <v>466696.42</v>
      </c>
      <c r="D48" s="63">
        <f t="shared" si="0"/>
        <v>0.2006816520436403</v>
      </c>
      <c r="E48" s="7">
        <v>2792252.42</v>
      </c>
    </row>
    <row r="49" spans="1:5" s="5" customFormat="1" ht="12.75">
      <c r="A49" s="5" t="s">
        <v>731</v>
      </c>
      <c r="B49" s="7">
        <v>3705400</v>
      </c>
      <c r="C49" s="7">
        <v>415814.85</v>
      </c>
      <c r="D49" s="63">
        <f t="shared" si="0"/>
        <v>0.11221861337507422</v>
      </c>
      <c r="E49" s="7">
        <v>4121214.85</v>
      </c>
    </row>
    <row r="50" spans="1:5" s="5" customFormat="1" ht="12.75">
      <c r="A50" s="5" t="s">
        <v>732</v>
      </c>
      <c r="B50" s="7">
        <v>2051820</v>
      </c>
      <c r="C50" s="7">
        <v>374948.25</v>
      </c>
      <c r="D50" s="63">
        <f t="shared" si="0"/>
        <v>0.1827393484808609</v>
      </c>
      <c r="E50" s="7">
        <v>2426768.25</v>
      </c>
    </row>
    <row r="51" spans="1:5" s="5" customFormat="1" ht="12.75">
      <c r="A51" s="5" t="s">
        <v>733</v>
      </c>
      <c r="B51" s="7">
        <v>1529230</v>
      </c>
      <c r="C51" s="7">
        <v>291630.64</v>
      </c>
      <c r="D51" s="63">
        <f t="shared" si="0"/>
        <v>0.19070423677275491</v>
      </c>
      <c r="E51" s="7">
        <v>1820860.64</v>
      </c>
    </row>
    <row r="52" spans="1:5" s="5" customFormat="1" ht="12.75">
      <c r="A52" s="5" t="s">
        <v>734</v>
      </c>
      <c r="B52" s="7">
        <v>1975980</v>
      </c>
      <c r="C52" s="7">
        <v>251023.89</v>
      </c>
      <c r="D52" s="63">
        <f t="shared" si="0"/>
        <v>0.12703766738529743</v>
      </c>
      <c r="E52" s="7">
        <v>2227003.89</v>
      </c>
    </row>
    <row r="53" spans="1:5" s="5" customFormat="1" ht="12.75">
      <c r="A53" s="5" t="s">
        <v>735</v>
      </c>
      <c r="B53" s="7">
        <v>3234980</v>
      </c>
      <c r="C53" s="7">
        <v>365163.14</v>
      </c>
      <c r="D53" s="63">
        <f t="shared" si="0"/>
        <v>0.1128795664888191</v>
      </c>
      <c r="E53" s="7">
        <v>3600143.14</v>
      </c>
    </row>
    <row r="54" spans="1:5" s="5" customFormat="1" ht="12.75">
      <c r="A54" s="5" t="s">
        <v>736</v>
      </c>
      <c r="B54" s="7">
        <v>2435380</v>
      </c>
      <c r="C54" s="7">
        <v>78925.55</v>
      </c>
      <c r="D54" s="63">
        <f t="shared" si="0"/>
        <v>0.032407899383258464</v>
      </c>
      <c r="E54" s="7">
        <v>2514305.55</v>
      </c>
    </row>
    <row r="55" spans="1:5" s="5" customFormat="1" ht="12.75">
      <c r="A55" s="5" t="s">
        <v>737</v>
      </c>
      <c r="B55" s="7">
        <v>2482215</v>
      </c>
      <c r="C55" s="7">
        <v>701410.09</v>
      </c>
      <c r="D55" s="63">
        <f t="shared" si="0"/>
        <v>0.28257426935217134</v>
      </c>
      <c r="E55" s="7">
        <v>3183625.09</v>
      </c>
    </row>
    <row r="56" spans="1:5" s="5" customFormat="1" ht="12.75">
      <c r="A56" s="5" t="s">
        <v>738</v>
      </c>
      <c r="B56" s="7">
        <v>2774200</v>
      </c>
      <c r="C56" s="7">
        <v>635813.05</v>
      </c>
      <c r="D56" s="63">
        <f t="shared" si="0"/>
        <v>0.22918789200490233</v>
      </c>
      <c r="E56" s="7">
        <v>3410013.05</v>
      </c>
    </row>
    <row r="57" spans="1:5" s="5" customFormat="1" ht="12.75">
      <c r="A57" s="5" t="s">
        <v>739</v>
      </c>
      <c r="B57" s="7">
        <v>3392500</v>
      </c>
      <c r="C57" s="7">
        <v>477818.48</v>
      </c>
      <c r="D57" s="63">
        <f t="shared" si="0"/>
        <v>0.14084553574060427</v>
      </c>
      <c r="E57" s="7">
        <v>3870318.48</v>
      </c>
    </row>
    <row r="58" spans="1:5" s="57" customFormat="1" ht="12.75">
      <c r="A58" s="57" t="s">
        <v>94</v>
      </c>
      <c r="B58" s="58">
        <v>40932200</v>
      </c>
      <c r="C58" s="58">
        <v>-79388.55</v>
      </c>
      <c r="D58" s="74">
        <f t="shared" si="0"/>
        <v>-0.0019395133904358916</v>
      </c>
      <c r="E58" s="58">
        <v>40852811.45</v>
      </c>
    </row>
    <row r="59" spans="1:5" s="5" customFormat="1" ht="12.75">
      <c r="A59" s="5" t="s">
        <v>740</v>
      </c>
      <c r="B59" s="7">
        <v>17162500</v>
      </c>
      <c r="C59" s="7">
        <v>222155.21</v>
      </c>
      <c r="D59" s="63">
        <f t="shared" si="0"/>
        <v>0.012944221995630006</v>
      </c>
      <c r="E59" s="7">
        <v>17384655.21</v>
      </c>
    </row>
    <row r="60" spans="1:5" s="5" customFormat="1" ht="12.75">
      <c r="A60" s="5" t="s">
        <v>741</v>
      </c>
      <c r="B60" s="7">
        <v>6414500</v>
      </c>
      <c r="C60" s="7">
        <v>123983.43</v>
      </c>
      <c r="D60" s="63">
        <f t="shared" si="0"/>
        <v>0.01932861953386858</v>
      </c>
      <c r="E60" s="7">
        <v>6538483.43</v>
      </c>
    </row>
    <row r="61" spans="1:5" s="5" customFormat="1" ht="12.75">
      <c r="A61" s="5" t="s">
        <v>742</v>
      </c>
      <c r="B61" s="7">
        <v>17355200</v>
      </c>
      <c r="C61" s="7">
        <v>-425527.19</v>
      </c>
      <c r="D61" s="63">
        <f t="shared" si="0"/>
        <v>-0.024518714275836635</v>
      </c>
      <c r="E61" s="7">
        <v>16929672.81</v>
      </c>
    </row>
    <row r="62" spans="1:5" s="57" customFormat="1" ht="12.75">
      <c r="A62" s="57" t="s">
        <v>95</v>
      </c>
      <c r="B62" s="58">
        <v>5710000</v>
      </c>
      <c r="C62" s="58">
        <v>282551.87</v>
      </c>
      <c r="D62" s="74">
        <f t="shared" si="0"/>
        <v>0.049483690017513134</v>
      </c>
      <c r="E62" s="58">
        <v>5992551.87</v>
      </c>
    </row>
    <row r="63" spans="1:5" s="5" customFormat="1" ht="12.75">
      <c r="A63" s="5" t="s">
        <v>743</v>
      </c>
      <c r="B63" s="7">
        <v>5710000</v>
      </c>
      <c r="C63" s="7">
        <v>282551.87</v>
      </c>
      <c r="D63" s="63">
        <f t="shared" si="0"/>
        <v>0.049483690017513134</v>
      </c>
      <c r="E63" s="7">
        <v>5992551.87</v>
      </c>
    </row>
    <row r="64" spans="1:5" s="5" customFormat="1" ht="12.75">
      <c r="A64" s="6" t="s">
        <v>98</v>
      </c>
      <c r="B64" s="8">
        <v>36971901</v>
      </c>
      <c r="C64" s="8">
        <v>1555558.6</v>
      </c>
      <c r="D64" s="62">
        <f t="shared" si="0"/>
        <v>0.04207407674276743</v>
      </c>
      <c r="E64" s="8">
        <v>38527459.6</v>
      </c>
    </row>
    <row r="65" spans="1:5" s="57" customFormat="1" ht="12.75">
      <c r="A65" s="57" t="s">
        <v>99</v>
      </c>
      <c r="B65" s="58">
        <v>21401501</v>
      </c>
      <c r="C65" s="58">
        <v>1448413</v>
      </c>
      <c r="D65" s="74">
        <f t="shared" si="0"/>
        <v>0.06767810351245925</v>
      </c>
      <c r="E65" s="58">
        <v>22849914</v>
      </c>
    </row>
    <row r="66" spans="1:5" s="57" customFormat="1" ht="12.75">
      <c r="A66" s="57" t="s">
        <v>100</v>
      </c>
      <c r="B66" s="58">
        <v>15570400</v>
      </c>
      <c r="C66" s="58">
        <v>107145.6</v>
      </c>
      <c r="D66" s="74">
        <f t="shared" si="0"/>
        <v>0.006881364640600114</v>
      </c>
      <c r="E66" s="58">
        <v>15677545.6</v>
      </c>
    </row>
    <row r="67" spans="1:5" s="5" customFormat="1" ht="12.75">
      <c r="A67" s="5" t="s">
        <v>744</v>
      </c>
      <c r="B67" s="7">
        <v>9545000</v>
      </c>
      <c r="C67" s="7">
        <v>-110977.77</v>
      </c>
      <c r="D67" s="63">
        <f t="shared" si="0"/>
        <v>-0.011626796228391828</v>
      </c>
      <c r="E67" s="7">
        <v>9434022.23</v>
      </c>
    </row>
    <row r="68" spans="1:5" s="5" customFormat="1" ht="12.75">
      <c r="A68" s="5" t="s">
        <v>745</v>
      </c>
      <c r="B68" s="7">
        <v>6025400</v>
      </c>
      <c r="C68" s="7">
        <v>218123.37</v>
      </c>
      <c r="D68" s="63">
        <f t="shared" si="0"/>
        <v>0.0362006456002921</v>
      </c>
      <c r="E68" s="7">
        <v>6243523.37</v>
      </c>
    </row>
    <row r="69" spans="1:5" s="5" customFormat="1" ht="12.75">
      <c r="A69" s="6" t="s">
        <v>101</v>
      </c>
      <c r="B69" s="8">
        <v>1838000</v>
      </c>
      <c r="C69" s="8">
        <v>-342600</v>
      </c>
      <c r="D69" s="62">
        <f t="shared" si="0"/>
        <v>-0.18639825897714907</v>
      </c>
      <c r="E69" s="8">
        <v>1495400</v>
      </c>
    </row>
    <row r="70" spans="1:5" s="57" customFormat="1" ht="12.75">
      <c r="A70" s="57" t="s">
        <v>102</v>
      </c>
      <c r="B70" s="58">
        <v>1838000</v>
      </c>
      <c r="C70" s="58">
        <v>-342600</v>
      </c>
      <c r="D70" s="74">
        <f t="shared" si="0"/>
        <v>-0.18639825897714907</v>
      </c>
      <c r="E70" s="58">
        <v>1495400</v>
      </c>
    </row>
    <row r="71" spans="1:5" s="5" customFormat="1" ht="12.75">
      <c r="A71" s="6" t="s">
        <v>103</v>
      </c>
      <c r="B71" s="8">
        <v>321000</v>
      </c>
      <c r="C71" s="8">
        <v>0</v>
      </c>
      <c r="D71" s="62">
        <f t="shared" si="0"/>
        <v>0</v>
      </c>
      <c r="E71" s="8">
        <v>321000</v>
      </c>
    </row>
    <row r="72" spans="1:5" s="57" customFormat="1" ht="12.75">
      <c r="A72" s="57" t="s">
        <v>104</v>
      </c>
      <c r="B72" s="58">
        <v>321000</v>
      </c>
      <c r="C72" s="58">
        <v>0</v>
      </c>
      <c r="D72" s="74">
        <f>C72/B72</f>
        <v>0</v>
      </c>
      <c r="E72" s="58">
        <v>321000</v>
      </c>
    </row>
  </sheetData>
  <sheetProtection/>
  <mergeCells count="4">
    <mergeCell ref="A1:B1"/>
    <mergeCell ref="A2:B2"/>
    <mergeCell ref="A5:B5"/>
    <mergeCell ref="A6:E6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portrait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9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57421875" style="75" customWidth="1"/>
    <col min="2" max="2" width="55.28125" style="75" customWidth="1"/>
    <col min="3" max="3" width="9.421875" style="75" customWidth="1"/>
    <col min="4" max="5" width="16.140625" style="75" customWidth="1"/>
    <col min="6" max="6" width="8.140625" style="75" customWidth="1"/>
    <col min="7" max="7" width="4.00390625" style="75" customWidth="1"/>
    <col min="8" max="8" width="6.140625" style="75" customWidth="1"/>
    <col min="9" max="9" width="0.5625" style="75" customWidth="1"/>
    <col min="10" max="10" width="9.421875" style="75" customWidth="1"/>
    <col min="11" max="11" width="0" style="75" hidden="1" customWidth="1"/>
    <col min="12" max="12" width="1.28515625" style="75" customWidth="1"/>
    <col min="13" max="13" width="0" style="75" hidden="1" customWidth="1"/>
    <col min="14" max="14" width="2.7109375" style="75" customWidth="1"/>
    <col min="15" max="16384" width="9.140625" style="75" customWidth="1"/>
  </cols>
  <sheetData>
    <row r="1" spans="1:12" ht="15">
      <c r="A1" s="124" t="s">
        <v>0</v>
      </c>
      <c r="B1" s="105"/>
      <c r="G1" s="124"/>
      <c r="H1" s="105"/>
      <c r="J1" s="125"/>
      <c r="K1" s="105"/>
      <c r="L1" s="105"/>
    </row>
    <row r="2" spans="1:4" ht="15">
      <c r="A2" s="124" t="s">
        <v>1</v>
      </c>
      <c r="B2" s="105"/>
      <c r="C2" s="105"/>
      <c r="D2" s="105"/>
    </row>
    <row r="3" spans="1:4" ht="15">
      <c r="A3" s="124" t="s">
        <v>2</v>
      </c>
      <c r="B3" s="105"/>
      <c r="C3" s="105"/>
      <c r="D3" s="105"/>
    </row>
    <row r="4" spans="1:4" ht="15" customHeight="1">
      <c r="A4" s="124" t="s">
        <v>3</v>
      </c>
      <c r="B4" s="105"/>
      <c r="C4" s="105"/>
      <c r="D4" s="105"/>
    </row>
    <row r="6" spans="1:12" ht="15">
      <c r="A6" s="121" t="s">
        <v>190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ht="15" customHeight="1"/>
    <row r="8" spans="1:10" ht="15">
      <c r="A8" s="92" t="s">
        <v>116</v>
      </c>
      <c r="B8" s="127" t="s">
        <v>215</v>
      </c>
      <c r="C8" s="128"/>
      <c r="D8" s="93" t="s">
        <v>193</v>
      </c>
      <c r="E8" s="93" t="s">
        <v>196</v>
      </c>
      <c r="F8" s="129" t="s">
        <v>216</v>
      </c>
      <c r="G8" s="128"/>
      <c r="H8" s="129" t="s">
        <v>195</v>
      </c>
      <c r="I8" s="128"/>
      <c r="J8" s="128"/>
    </row>
    <row r="9" spans="1:10" ht="15">
      <c r="A9" s="76" t="s">
        <v>217</v>
      </c>
      <c r="B9" s="122" t="s">
        <v>218</v>
      </c>
      <c r="C9" s="105"/>
      <c r="D9" s="95">
        <v>449132340.28</v>
      </c>
      <c r="E9" s="95">
        <v>-59827926.68</v>
      </c>
      <c r="F9" s="123">
        <v>-13.32</v>
      </c>
      <c r="G9" s="105"/>
      <c r="H9" s="123">
        <v>389304413.6</v>
      </c>
      <c r="I9" s="105"/>
      <c r="J9" s="105"/>
    </row>
    <row r="10" spans="1:10" ht="15">
      <c r="A10" s="77" t="s">
        <v>219</v>
      </c>
      <c r="B10" s="117" t="s">
        <v>220</v>
      </c>
      <c r="C10" s="105"/>
      <c r="D10" s="91">
        <v>11756200</v>
      </c>
      <c r="E10" s="91">
        <v>-45587</v>
      </c>
      <c r="F10" s="118">
        <v>-0.39</v>
      </c>
      <c r="G10" s="105"/>
      <c r="H10" s="118">
        <v>11710613</v>
      </c>
      <c r="I10" s="105"/>
      <c r="J10" s="105"/>
    </row>
    <row r="11" spans="1:10" ht="15">
      <c r="A11" s="78" t="s">
        <v>221</v>
      </c>
      <c r="B11" s="113" t="s">
        <v>220</v>
      </c>
      <c r="C11" s="105"/>
      <c r="D11" s="89">
        <v>11756200</v>
      </c>
      <c r="E11" s="89">
        <v>-45587</v>
      </c>
      <c r="F11" s="114">
        <v>-0.39</v>
      </c>
      <c r="G11" s="105"/>
      <c r="H11" s="114">
        <v>11710613</v>
      </c>
      <c r="I11" s="105"/>
      <c r="J11" s="105"/>
    </row>
    <row r="12" spans="1:10" ht="15">
      <c r="A12" s="79" t="s">
        <v>222</v>
      </c>
      <c r="B12" s="115" t="s">
        <v>223</v>
      </c>
      <c r="C12" s="105"/>
      <c r="D12" s="90">
        <v>11756200</v>
      </c>
      <c r="E12" s="90">
        <v>-45587</v>
      </c>
      <c r="F12" s="116">
        <v>-0.39</v>
      </c>
      <c r="G12" s="105"/>
      <c r="H12" s="116">
        <v>11710613</v>
      </c>
      <c r="I12" s="105"/>
      <c r="J12" s="105"/>
    </row>
    <row r="13" spans="1:10" ht="15">
      <c r="A13" s="80" t="s">
        <v>224</v>
      </c>
      <c r="B13" s="111" t="s">
        <v>225</v>
      </c>
      <c r="C13" s="105"/>
      <c r="D13" s="88">
        <v>3189900</v>
      </c>
      <c r="E13" s="88">
        <v>83600</v>
      </c>
      <c r="F13" s="112">
        <v>2.62</v>
      </c>
      <c r="G13" s="105"/>
      <c r="H13" s="112">
        <v>3273500</v>
      </c>
      <c r="I13" s="105"/>
      <c r="J13" s="105"/>
    </row>
    <row r="14" spans="1:10" ht="15">
      <c r="A14" s="81" t="s">
        <v>226</v>
      </c>
      <c r="B14" s="109" t="s">
        <v>227</v>
      </c>
      <c r="C14" s="105"/>
      <c r="D14" s="87">
        <v>3179900</v>
      </c>
      <c r="E14" s="87">
        <v>93600</v>
      </c>
      <c r="F14" s="110">
        <v>2.94</v>
      </c>
      <c r="G14" s="105"/>
      <c r="H14" s="110">
        <v>3273500</v>
      </c>
      <c r="I14" s="105"/>
      <c r="J14" s="105"/>
    </row>
    <row r="15" spans="1:10" ht="15">
      <c r="A15" s="81" t="s">
        <v>228</v>
      </c>
      <c r="B15" s="109" t="s">
        <v>227</v>
      </c>
      <c r="C15" s="105"/>
      <c r="D15" s="87">
        <v>3179900</v>
      </c>
      <c r="E15" s="87">
        <v>93600</v>
      </c>
      <c r="F15" s="110">
        <v>2.94</v>
      </c>
      <c r="G15" s="105"/>
      <c r="H15" s="110">
        <v>3273500</v>
      </c>
      <c r="I15" s="105"/>
      <c r="J15" s="105"/>
    </row>
    <row r="16" spans="1:10" ht="15">
      <c r="A16" s="82" t="s">
        <v>5</v>
      </c>
      <c r="B16" s="107" t="s">
        <v>10</v>
      </c>
      <c r="C16" s="105"/>
      <c r="D16" s="86">
        <v>3179900</v>
      </c>
      <c r="E16" s="86">
        <v>93600</v>
      </c>
      <c r="F16" s="108">
        <v>2.94</v>
      </c>
      <c r="G16" s="105"/>
      <c r="H16" s="108">
        <v>3273500</v>
      </c>
      <c r="I16" s="105"/>
      <c r="J16" s="105"/>
    </row>
    <row r="17" spans="1:10" ht="15">
      <c r="A17" s="82" t="s">
        <v>11</v>
      </c>
      <c r="B17" s="107" t="s">
        <v>12</v>
      </c>
      <c r="C17" s="105"/>
      <c r="D17" s="86">
        <v>3028700</v>
      </c>
      <c r="E17" s="86">
        <v>103600</v>
      </c>
      <c r="F17" s="108">
        <v>3.42</v>
      </c>
      <c r="G17" s="105"/>
      <c r="H17" s="108">
        <v>3132300</v>
      </c>
      <c r="I17" s="105"/>
      <c r="J17" s="105"/>
    </row>
    <row r="18" spans="1:10" ht="15">
      <c r="A18" s="83" t="s">
        <v>13</v>
      </c>
      <c r="B18" s="104" t="s">
        <v>14</v>
      </c>
      <c r="C18" s="105"/>
      <c r="D18" s="85">
        <v>2495700</v>
      </c>
      <c r="E18" s="85">
        <v>111000</v>
      </c>
      <c r="F18" s="106">
        <v>4.45</v>
      </c>
      <c r="G18" s="105"/>
      <c r="H18" s="106">
        <v>2606700</v>
      </c>
      <c r="I18" s="105"/>
      <c r="J18" s="105"/>
    </row>
    <row r="19" spans="1:10" ht="15">
      <c r="A19" s="83" t="s">
        <v>15</v>
      </c>
      <c r="B19" s="104" t="s">
        <v>16</v>
      </c>
      <c r="C19" s="105"/>
      <c r="D19" s="85">
        <v>95000</v>
      </c>
      <c r="E19" s="85">
        <v>2000</v>
      </c>
      <c r="F19" s="106">
        <v>2.11</v>
      </c>
      <c r="G19" s="105"/>
      <c r="H19" s="106">
        <v>97000</v>
      </c>
      <c r="I19" s="105"/>
      <c r="J19" s="105"/>
    </row>
    <row r="20" spans="1:10" ht="15">
      <c r="A20" s="83" t="s">
        <v>17</v>
      </c>
      <c r="B20" s="104" t="s">
        <v>18</v>
      </c>
      <c r="C20" s="105"/>
      <c r="D20" s="85">
        <v>438000</v>
      </c>
      <c r="E20" s="85">
        <v>-9400</v>
      </c>
      <c r="F20" s="106">
        <v>-2.15</v>
      </c>
      <c r="G20" s="105"/>
      <c r="H20" s="106">
        <v>428600</v>
      </c>
      <c r="I20" s="105"/>
      <c r="J20" s="105"/>
    </row>
    <row r="21" spans="1:10" ht="15">
      <c r="A21" s="82" t="s">
        <v>19</v>
      </c>
      <c r="B21" s="107" t="s">
        <v>20</v>
      </c>
      <c r="C21" s="105"/>
      <c r="D21" s="86">
        <v>151200</v>
      </c>
      <c r="E21" s="86">
        <v>-10000</v>
      </c>
      <c r="F21" s="108">
        <v>-6.61</v>
      </c>
      <c r="G21" s="105"/>
      <c r="H21" s="108">
        <v>141200</v>
      </c>
      <c r="I21" s="105"/>
      <c r="J21" s="105"/>
    </row>
    <row r="22" spans="1:10" ht="15">
      <c r="A22" s="83" t="s">
        <v>21</v>
      </c>
      <c r="B22" s="104" t="s">
        <v>22</v>
      </c>
      <c r="C22" s="105"/>
      <c r="D22" s="85">
        <v>41200</v>
      </c>
      <c r="E22" s="85">
        <v>0</v>
      </c>
      <c r="F22" s="106">
        <v>0</v>
      </c>
      <c r="G22" s="105"/>
      <c r="H22" s="106">
        <v>41200</v>
      </c>
      <c r="I22" s="105"/>
      <c r="J22" s="105"/>
    </row>
    <row r="23" spans="1:10" ht="15">
      <c r="A23" s="83" t="s">
        <v>23</v>
      </c>
      <c r="B23" s="104" t="s">
        <v>24</v>
      </c>
      <c r="C23" s="105"/>
      <c r="D23" s="85">
        <v>100000</v>
      </c>
      <c r="E23" s="85">
        <v>0</v>
      </c>
      <c r="F23" s="106">
        <v>0</v>
      </c>
      <c r="G23" s="105"/>
      <c r="H23" s="106">
        <v>100000</v>
      </c>
      <c r="I23" s="105"/>
      <c r="J23" s="105"/>
    </row>
    <row r="24" spans="1:10" ht="15">
      <c r="A24" s="83" t="s">
        <v>46</v>
      </c>
      <c r="B24" s="104" t="s">
        <v>47</v>
      </c>
      <c r="C24" s="105"/>
      <c r="D24" s="85">
        <v>10000</v>
      </c>
      <c r="E24" s="85">
        <v>-10000</v>
      </c>
      <c r="F24" s="106">
        <v>-100</v>
      </c>
      <c r="G24" s="105"/>
      <c r="H24" s="106">
        <v>0</v>
      </c>
      <c r="I24" s="105"/>
      <c r="J24" s="105"/>
    </row>
    <row r="25" spans="1:10" ht="15">
      <c r="A25" s="81" t="s">
        <v>229</v>
      </c>
      <c r="B25" s="109" t="s">
        <v>230</v>
      </c>
      <c r="C25" s="105"/>
      <c r="D25" s="87">
        <v>10000</v>
      </c>
      <c r="E25" s="87">
        <v>-10000</v>
      </c>
      <c r="F25" s="110">
        <v>-100</v>
      </c>
      <c r="G25" s="105"/>
      <c r="H25" s="110">
        <v>0</v>
      </c>
      <c r="I25" s="105"/>
      <c r="J25" s="105"/>
    </row>
    <row r="26" spans="1:10" ht="15">
      <c r="A26" s="81" t="s">
        <v>231</v>
      </c>
      <c r="B26" s="109" t="s">
        <v>230</v>
      </c>
      <c r="C26" s="105"/>
      <c r="D26" s="87">
        <v>10000</v>
      </c>
      <c r="E26" s="87">
        <v>-10000</v>
      </c>
      <c r="F26" s="110">
        <v>-100</v>
      </c>
      <c r="G26" s="105"/>
      <c r="H26" s="110">
        <v>0</v>
      </c>
      <c r="I26" s="105"/>
      <c r="J26" s="105"/>
    </row>
    <row r="27" spans="1:10" ht="15">
      <c r="A27" s="82" t="s">
        <v>5</v>
      </c>
      <c r="B27" s="107" t="s">
        <v>10</v>
      </c>
      <c r="C27" s="105"/>
      <c r="D27" s="86">
        <v>10000</v>
      </c>
      <c r="E27" s="86">
        <v>-10000</v>
      </c>
      <c r="F27" s="108">
        <v>-100</v>
      </c>
      <c r="G27" s="105"/>
      <c r="H27" s="108">
        <v>0</v>
      </c>
      <c r="I27" s="105"/>
      <c r="J27" s="105"/>
    </row>
    <row r="28" spans="1:10" ht="15">
      <c r="A28" s="82" t="s">
        <v>19</v>
      </c>
      <c r="B28" s="107" t="s">
        <v>20</v>
      </c>
      <c r="C28" s="105"/>
      <c r="D28" s="86">
        <v>10000</v>
      </c>
      <c r="E28" s="86">
        <v>-10000</v>
      </c>
      <c r="F28" s="108">
        <v>-100</v>
      </c>
      <c r="G28" s="105"/>
      <c r="H28" s="108">
        <v>0</v>
      </c>
      <c r="I28" s="105"/>
      <c r="J28" s="105"/>
    </row>
    <row r="29" spans="1:10" ht="15">
      <c r="A29" s="83" t="s">
        <v>46</v>
      </c>
      <c r="B29" s="104" t="s">
        <v>47</v>
      </c>
      <c r="C29" s="105"/>
      <c r="D29" s="85">
        <v>10000</v>
      </c>
      <c r="E29" s="85">
        <v>-10000</v>
      </c>
      <c r="F29" s="106">
        <v>-100</v>
      </c>
      <c r="G29" s="105"/>
      <c r="H29" s="106">
        <v>0</v>
      </c>
      <c r="I29" s="105"/>
      <c r="J29" s="105"/>
    </row>
    <row r="30" spans="1:10" ht="15">
      <c r="A30" s="80" t="s">
        <v>232</v>
      </c>
      <c r="B30" s="111" t="s">
        <v>233</v>
      </c>
      <c r="C30" s="105"/>
      <c r="D30" s="88">
        <v>4625000</v>
      </c>
      <c r="E30" s="88">
        <v>249000</v>
      </c>
      <c r="F30" s="112">
        <v>5.38</v>
      </c>
      <c r="G30" s="105"/>
      <c r="H30" s="112">
        <v>4874000</v>
      </c>
      <c r="I30" s="105"/>
      <c r="J30" s="105"/>
    </row>
    <row r="31" spans="1:10" ht="15">
      <c r="A31" s="81" t="s">
        <v>226</v>
      </c>
      <c r="B31" s="109" t="s">
        <v>227</v>
      </c>
      <c r="C31" s="105"/>
      <c r="D31" s="87">
        <v>4625000</v>
      </c>
      <c r="E31" s="87">
        <v>249000</v>
      </c>
      <c r="F31" s="110">
        <v>5.38</v>
      </c>
      <c r="G31" s="105"/>
      <c r="H31" s="110">
        <v>4874000</v>
      </c>
      <c r="I31" s="105"/>
      <c r="J31" s="105"/>
    </row>
    <row r="32" spans="1:10" ht="15">
      <c r="A32" s="81" t="s">
        <v>228</v>
      </c>
      <c r="B32" s="109" t="s">
        <v>227</v>
      </c>
      <c r="C32" s="105"/>
      <c r="D32" s="87">
        <v>4625000</v>
      </c>
      <c r="E32" s="87">
        <v>249000</v>
      </c>
      <c r="F32" s="110">
        <v>5.38</v>
      </c>
      <c r="G32" s="105"/>
      <c r="H32" s="110">
        <v>4874000</v>
      </c>
      <c r="I32" s="105"/>
      <c r="J32" s="105"/>
    </row>
    <row r="33" spans="1:10" ht="15">
      <c r="A33" s="82" t="s">
        <v>5</v>
      </c>
      <c r="B33" s="107" t="s">
        <v>10</v>
      </c>
      <c r="C33" s="105"/>
      <c r="D33" s="86">
        <v>4625000</v>
      </c>
      <c r="E33" s="86">
        <v>249000</v>
      </c>
      <c r="F33" s="108">
        <v>5.38</v>
      </c>
      <c r="G33" s="105"/>
      <c r="H33" s="108">
        <v>4874000</v>
      </c>
      <c r="I33" s="105"/>
      <c r="J33" s="105"/>
    </row>
    <row r="34" spans="1:10" ht="15">
      <c r="A34" s="82" t="s">
        <v>19</v>
      </c>
      <c r="B34" s="107" t="s">
        <v>20</v>
      </c>
      <c r="C34" s="105"/>
      <c r="D34" s="86">
        <v>4125000</v>
      </c>
      <c r="E34" s="86">
        <v>225000</v>
      </c>
      <c r="F34" s="108">
        <v>5.45</v>
      </c>
      <c r="G34" s="105"/>
      <c r="H34" s="108">
        <v>4350000</v>
      </c>
      <c r="I34" s="105"/>
      <c r="J34" s="105"/>
    </row>
    <row r="35" spans="1:10" ht="15">
      <c r="A35" s="83" t="s">
        <v>25</v>
      </c>
      <c r="B35" s="104" t="s">
        <v>26</v>
      </c>
      <c r="C35" s="105"/>
      <c r="D35" s="85">
        <v>2675000</v>
      </c>
      <c r="E35" s="85">
        <v>350000</v>
      </c>
      <c r="F35" s="106">
        <v>13.08</v>
      </c>
      <c r="G35" s="105"/>
      <c r="H35" s="106">
        <v>3025000</v>
      </c>
      <c r="I35" s="105"/>
      <c r="J35" s="105"/>
    </row>
    <row r="36" spans="1:10" ht="15">
      <c r="A36" s="83" t="s">
        <v>27</v>
      </c>
      <c r="B36" s="104" t="s">
        <v>28</v>
      </c>
      <c r="C36" s="105"/>
      <c r="D36" s="85">
        <v>1450000</v>
      </c>
      <c r="E36" s="85">
        <v>-125000</v>
      </c>
      <c r="F36" s="106">
        <v>-8.62</v>
      </c>
      <c r="G36" s="105"/>
      <c r="H36" s="106">
        <v>1325000</v>
      </c>
      <c r="I36" s="105"/>
      <c r="J36" s="105"/>
    </row>
    <row r="37" spans="1:10" ht="22.5" customHeight="1">
      <c r="A37" s="82" t="s">
        <v>58</v>
      </c>
      <c r="B37" s="107" t="s">
        <v>59</v>
      </c>
      <c r="C37" s="105"/>
      <c r="D37" s="86">
        <v>150000</v>
      </c>
      <c r="E37" s="86">
        <v>0</v>
      </c>
      <c r="F37" s="108">
        <v>0</v>
      </c>
      <c r="G37" s="105"/>
      <c r="H37" s="108">
        <v>150000</v>
      </c>
      <c r="I37" s="105"/>
      <c r="J37" s="105"/>
    </row>
    <row r="38" spans="1:10" ht="23.25" customHeight="1">
      <c r="A38" s="83" t="s">
        <v>60</v>
      </c>
      <c r="B38" s="104" t="s">
        <v>61</v>
      </c>
      <c r="C38" s="105"/>
      <c r="D38" s="85">
        <v>150000</v>
      </c>
      <c r="E38" s="85">
        <v>0</v>
      </c>
      <c r="F38" s="106">
        <v>0</v>
      </c>
      <c r="G38" s="105"/>
      <c r="H38" s="106">
        <v>150000</v>
      </c>
      <c r="I38" s="105"/>
      <c r="J38" s="105"/>
    </row>
    <row r="39" spans="1:10" ht="15">
      <c r="A39" s="82" t="s">
        <v>77</v>
      </c>
      <c r="B39" s="107" t="s">
        <v>78</v>
      </c>
      <c r="C39" s="105"/>
      <c r="D39" s="86">
        <v>0</v>
      </c>
      <c r="E39" s="86">
        <v>24000</v>
      </c>
      <c r="F39" s="108">
        <v>100</v>
      </c>
      <c r="G39" s="105"/>
      <c r="H39" s="108">
        <v>24000</v>
      </c>
      <c r="I39" s="105"/>
      <c r="J39" s="105"/>
    </row>
    <row r="40" spans="1:10" ht="15">
      <c r="A40" s="83" t="s">
        <v>79</v>
      </c>
      <c r="B40" s="104" t="s">
        <v>80</v>
      </c>
      <c r="C40" s="105"/>
      <c r="D40" s="85">
        <v>0</v>
      </c>
      <c r="E40" s="85">
        <v>2000</v>
      </c>
      <c r="F40" s="106">
        <v>100</v>
      </c>
      <c r="G40" s="105"/>
      <c r="H40" s="106">
        <v>2000</v>
      </c>
      <c r="I40" s="105"/>
      <c r="J40" s="105"/>
    </row>
    <row r="41" spans="1:10" ht="15">
      <c r="A41" s="83" t="s">
        <v>87</v>
      </c>
      <c r="B41" s="104" t="s">
        <v>88</v>
      </c>
      <c r="C41" s="105"/>
      <c r="D41" s="85">
        <v>0</v>
      </c>
      <c r="E41" s="85">
        <v>22000</v>
      </c>
      <c r="F41" s="106">
        <v>100</v>
      </c>
      <c r="G41" s="105"/>
      <c r="H41" s="106">
        <v>22000</v>
      </c>
      <c r="I41" s="105"/>
      <c r="J41" s="105"/>
    </row>
    <row r="42" spans="1:10" ht="15">
      <c r="A42" s="82" t="s">
        <v>29</v>
      </c>
      <c r="B42" s="107" t="s">
        <v>30</v>
      </c>
      <c r="C42" s="105"/>
      <c r="D42" s="86">
        <v>350000</v>
      </c>
      <c r="E42" s="86">
        <v>0</v>
      </c>
      <c r="F42" s="108">
        <v>0</v>
      </c>
      <c r="G42" s="105"/>
      <c r="H42" s="108">
        <v>350000</v>
      </c>
      <c r="I42" s="105"/>
      <c r="J42" s="105"/>
    </row>
    <row r="43" spans="1:10" ht="15">
      <c r="A43" s="83" t="s">
        <v>31</v>
      </c>
      <c r="B43" s="104" t="s">
        <v>32</v>
      </c>
      <c r="C43" s="105"/>
      <c r="D43" s="85">
        <v>350000</v>
      </c>
      <c r="E43" s="85">
        <v>0</v>
      </c>
      <c r="F43" s="106">
        <v>0</v>
      </c>
      <c r="G43" s="105"/>
      <c r="H43" s="106">
        <v>350000</v>
      </c>
      <c r="I43" s="105"/>
      <c r="J43" s="105"/>
    </row>
    <row r="44" spans="1:10" ht="15">
      <c r="A44" s="80" t="s">
        <v>234</v>
      </c>
      <c r="B44" s="111" t="s">
        <v>235</v>
      </c>
      <c r="C44" s="105"/>
      <c r="D44" s="88">
        <v>1000000</v>
      </c>
      <c r="E44" s="88">
        <v>0</v>
      </c>
      <c r="F44" s="112">
        <v>0</v>
      </c>
      <c r="G44" s="105"/>
      <c r="H44" s="112">
        <v>1000000</v>
      </c>
      <c r="I44" s="105"/>
      <c r="J44" s="105"/>
    </row>
    <row r="45" spans="1:10" ht="15">
      <c r="A45" s="81" t="s">
        <v>226</v>
      </c>
      <c r="B45" s="109" t="s">
        <v>227</v>
      </c>
      <c r="C45" s="105"/>
      <c r="D45" s="87">
        <v>1000000</v>
      </c>
      <c r="E45" s="87">
        <v>0</v>
      </c>
      <c r="F45" s="110">
        <v>0</v>
      </c>
      <c r="G45" s="105"/>
      <c r="H45" s="110">
        <v>1000000</v>
      </c>
      <c r="I45" s="105"/>
      <c r="J45" s="105"/>
    </row>
    <row r="46" spans="1:10" ht="15">
      <c r="A46" s="81" t="s">
        <v>228</v>
      </c>
      <c r="B46" s="109" t="s">
        <v>227</v>
      </c>
      <c r="C46" s="105"/>
      <c r="D46" s="87">
        <v>1000000</v>
      </c>
      <c r="E46" s="87">
        <v>0</v>
      </c>
      <c r="F46" s="110">
        <v>0</v>
      </c>
      <c r="G46" s="105"/>
      <c r="H46" s="110">
        <v>1000000</v>
      </c>
      <c r="I46" s="105"/>
      <c r="J46" s="105"/>
    </row>
    <row r="47" spans="1:10" ht="15">
      <c r="A47" s="82" t="s">
        <v>5</v>
      </c>
      <c r="B47" s="107" t="s">
        <v>10</v>
      </c>
      <c r="C47" s="105"/>
      <c r="D47" s="86">
        <v>1000000</v>
      </c>
      <c r="E47" s="86">
        <v>0</v>
      </c>
      <c r="F47" s="108">
        <v>0</v>
      </c>
      <c r="G47" s="105"/>
      <c r="H47" s="108">
        <v>1000000</v>
      </c>
      <c r="I47" s="105"/>
      <c r="J47" s="105"/>
    </row>
    <row r="48" spans="1:10" ht="15">
      <c r="A48" s="82" t="s">
        <v>29</v>
      </c>
      <c r="B48" s="107" t="s">
        <v>30</v>
      </c>
      <c r="C48" s="105"/>
      <c r="D48" s="86">
        <v>1000000</v>
      </c>
      <c r="E48" s="86">
        <v>0</v>
      </c>
      <c r="F48" s="108">
        <v>0</v>
      </c>
      <c r="G48" s="105"/>
      <c r="H48" s="108">
        <v>1000000</v>
      </c>
      <c r="I48" s="105"/>
      <c r="J48" s="105"/>
    </row>
    <row r="49" spans="1:10" ht="15">
      <c r="A49" s="83" t="s">
        <v>33</v>
      </c>
      <c r="B49" s="104" t="s">
        <v>34</v>
      </c>
      <c r="C49" s="105"/>
      <c r="D49" s="85">
        <v>1000000</v>
      </c>
      <c r="E49" s="85">
        <v>0</v>
      </c>
      <c r="F49" s="106">
        <v>0</v>
      </c>
      <c r="G49" s="105"/>
      <c r="H49" s="106">
        <v>1000000</v>
      </c>
      <c r="I49" s="105"/>
      <c r="J49" s="105"/>
    </row>
    <row r="50" spans="1:10" ht="15">
      <c r="A50" s="80" t="s">
        <v>236</v>
      </c>
      <c r="B50" s="111" t="s">
        <v>237</v>
      </c>
      <c r="C50" s="105"/>
      <c r="D50" s="88">
        <v>500000</v>
      </c>
      <c r="E50" s="88">
        <v>-500000</v>
      </c>
      <c r="F50" s="112">
        <v>-100</v>
      </c>
      <c r="G50" s="105"/>
      <c r="H50" s="112">
        <v>0</v>
      </c>
      <c r="I50" s="105"/>
      <c r="J50" s="105"/>
    </row>
    <row r="51" spans="1:10" ht="15">
      <c r="A51" s="81" t="s">
        <v>226</v>
      </c>
      <c r="B51" s="109" t="s">
        <v>227</v>
      </c>
      <c r="C51" s="105"/>
      <c r="D51" s="87">
        <v>500000</v>
      </c>
      <c r="E51" s="87">
        <v>-500000</v>
      </c>
      <c r="F51" s="110">
        <v>-100</v>
      </c>
      <c r="G51" s="105"/>
      <c r="H51" s="110">
        <v>0</v>
      </c>
      <c r="I51" s="105"/>
      <c r="J51" s="105"/>
    </row>
    <row r="52" spans="1:10" ht="15">
      <c r="A52" s="81" t="s">
        <v>228</v>
      </c>
      <c r="B52" s="109" t="s">
        <v>227</v>
      </c>
      <c r="C52" s="105"/>
      <c r="D52" s="87">
        <v>500000</v>
      </c>
      <c r="E52" s="87">
        <v>-500000</v>
      </c>
      <c r="F52" s="110">
        <v>-100</v>
      </c>
      <c r="G52" s="105"/>
      <c r="H52" s="110">
        <v>0</v>
      </c>
      <c r="I52" s="105"/>
      <c r="J52" s="105"/>
    </row>
    <row r="53" spans="1:10" ht="15">
      <c r="A53" s="82" t="s">
        <v>5</v>
      </c>
      <c r="B53" s="107" t="s">
        <v>10</v>
      </c>
      <c r="C53" s="105"/>
      <c r="D53" s="86">
        <v>500000</v>
      </c>
      <c r="E53" s="86">
        <v>-500000</v>
      </c>
      <c r="F53" s="108">
        <v>-100</v>
      </c>
      <c r="G53" s="105"/>
      <c r="H53" s="108">
        <v>0</v>
      </c>
      <c r="I53" s="105"/>
      <c r="J53" s="105"/>
    </row>
    <row r="54" spans="1:10" ht="15">
      <c r="A54" s="82" t="s">
        <v>19</v>
      </c>
      <c r="B54" s="107" t="s">
        <v>20</v>
      </c>
      <c r="C54" s="105"/>
      <c r="D54" s="86">
        <v>500000</v>
      </c>
      <c r="E54" s="86">
        <v>-500000</v>
      </c>
      <c r="F54" s="108">
        <v>-100</v>
      </c>
      <c r="G54" s="105"/>
      <c r="H54" s="108">
        <v>0</v>
      </c>
      <c r="I54" s="105"/>
      <c r="J54" s="105"/>
    </row>
    <row r="55" spans="1:10" ht="15">
      <c r="A55" s="83" t="s">
        <v>25</v>
      </c>
      <c r="B55" s="104" t="s">
        <v>26</v>
      </c>
      <c r="C55" s="105"/>
      <c r="D55" s="85">
        <v>90000</v>
      </c>
      <c r="E55" s="85">
        <v>-90000</v>
      </c>
      <c r="F55" s="106">
        <v>-100</v>
      </c>
      <c r="G55" s="105"/>
      <c r="H55" s="106">
        <v>0</v>
      </c>
      <c r="I55" s="105"/>
      <c r="J55" s="105"/>
    </row>
    <row r="56" spans="1:10" ht="15">
      <c r="A56" s="83" t="s">
        <v>27</v>
      </c>
      <c r="B56" s="104" t="s">
        <v>28</v>
      </c>
      <c r="C56" s="105"/>
      <c r="D56" s="85">
        <v>410000</v>
      </c>
      <c r="E56" s="85">
        <v>-410000</v>
      </c>
      <c r="F56" s="106">
        <v>-100</v>
      </c>
      <c r="G56" s="105"/>
      <c r="H56" s="106">
        <v>0</v>
      </c>
      <c r="I56" s="105"/>
      <c r="J56" s="105"/>
    </row>
    <row r="57" spans="1:10" ht="15">
      <c r="A57" s="80" t="s">
        <v>238</v>
      </c>
      <c r="B57" s="111" t="s">
        <v>239</v>
      </c>
      <c r="C57" s="105"/>
      <c r="D57" s="88">
        <v>500000</v>
      </c>
      <c r="E57" s="88">
        <v>-25000</v>
      </c>
      <c r="F57" s="112">
        <v>-5</v>
      </c>
      <c r="G57" s="105"/>
      <c r="H57" s="112">
        <v>475000</v>
      </c>
      <c r="I57" s="105"/>
      <c r="J57" s="105"/>
    </row>
    <row r="58" spans="1:10" ht="15">
      <c r="A58" s="81" t="s">
        <v>226</v>
      </c>
      <c r="B58" s="109" t="s">
        <v>227</v>
      </c>
      <c r="C58" s="105"/>
      <c r="D58" s="87">
        <v>500000</v>
      </c>
      <c r="E58" s="87">
        <v>-25000</v>
      </c>
      <c r="F58" s="110">
        <v>-5</v>
      </c>
      <c r="G58" s="105"/>
      <c r="H58" s="110">
        <v>475000</v>
      </c>
      <c r="I58" s="105"/>
      <c r="J58" s="105"/>
    </row>
    <row r="59" spans="1:10" ht="15">
      <c r="A59" s="81" t="s">
        <v>228</v>
      </c>
      <c r="B59" s="109" t="s">
        <v>227</v>
      </c>
      <c r="C59" s="105"/>
      <c r="D59" s="87">
        <v>500000</v>
      </c>
      <c r="E59" s="87">
        <v>-25000</v>
      </c>
      <c r="F59" s="110">
        <v>-5</v>
      </c>
      <c r="G59" s="105"/>
      <c r="H59" s="110">
        <v>475000</v>
      </c>
      <c r="I59" s="105"/>
      <c r="J59" s="105"/>
    </row>
    <row r="60" spans="1:10" ht="15">
      <c r="A60" s="82" t="s">
        <v>5</v>
      </c>
      <c r="B60" s="107" t="s">
        <v>10</v>
      </c>
      <c r="C60" s="105"/>
      <c r="D60" s="86">
        <v>500000</v>
      </c>
      <c r="E60" s="86">
        <v>-25000</v>
      </c>
      <c r="F60" s="108">
        <v>-5</v>
      </c>
      <c r="G60" s="105"/>
      <c r="H60" s="108">
        <v>475000</v>
      </c>
      <c r="I60" s="105"/>
      <c r="J60" s="105"/>
    </row>
    <row r="61" spans="1:10" ht="15">
      <c r="A61" s="82" t="s">
        <v>19</v>
      </c>
      <c r="B61" s="107" t="s">
        <v>20</v>
      </c>
      <c r="C61" s="105"/>
      <c r="D61" s="86">
        <v>500000</v>
      </c>
      <c r="E61" s="86">
        <v>-25000</v>
      </c>
      <c r="F61" s="108">
        <v>-5</v>
      </c>
      <c r="G61" s="105"/>
      <c r="H61" s="108">
        <v>475000</v>
      </c>
      <c r="I61" s="105"/>
      <c r="J61" s="105"/>
    </row>
    <row r="62" spans="1:10" ht="15">
      <c r="A62" s="83" t="s">
        <v>27</v>
      </c>
      <c r="B62" s="104" t="s">
        <v>28</v>
      </c>
      <c r="C62" s="105"/>
      <c r="D62" s="85">
        <v>500000</v>
      </c>
      <c r="E62" s="85">
        <v>-25000</v>
      </c>
      <c r="F62" s="106">
        <v>-5</v>
      </c>
      <c r="G62" s="105"/>
      <c r="H62" s="106">
        <v>475000</v>
      </c>
      <c r="I62" s="105"/>
      <c r="J62" s="105"/>
    </row>
    <row r="63" spans="1:10" ht="15">
      <c r="A63" s="80" t="s">
        <v>240</v>
      </c>
      <c r="B63" s="111" t="s">
        <v>241</v>
      </c>
      <c r="C63" s="105"/>
      <c r="D63" s="88">
        <v>125000</v>
      </c>
      <c r="E63" s="88">
        <v>-125000</v>
      </c>
      <c r="F63" s="112">
        <v>-100</v>
      </c>
      <c r="G63" s="105"/>
      <c r="H63" s="112">
        <v>0</v>
      </c>
      <c r="I63" s="105"/>
      <c r="J63" s="105"/>
    </row>
    <row r="64" spans="1:10" ht="15">
      <c r="A64" s="81" t="s">
        <v>226</v>
      </c>
      <c r="B64" s="109" t="s">
        <v>227</v>
      </c>
      <c r="C64" s="105"/>
      <c r="D64" s="87">
        <v>125000</v>
      </c>
      <c r="E64" s="87">
        <v>-125000</v>
      </c>
      <c r="F64" s="110">
        <v>-100</v>
      </c>
      <c r="G64" s="105"/>
      <c r="H64" s="110">
        <v>0</v>
      </c>
      <c r="I64" s="105"/>
      <c r="J64" s="105"/>
    </row>
    <row r="65" spans="1:10" ht="15">
      <c r="A65" s="81" t="s">
        <v>228</v>
      </c>
      <c r="B65" s="109" t="s">
        <v>227</v>
      </c>
      <c r="C65" s="105"/>
      <c r="D65" s="87">
        <v>125000</v>
      </c>
      <c r="E65" s="87">
        <v>-125000</v>
      </c>
      <c r="F65" s="110">
        <v>-100</v>
      </c>
      <c r="G65" s="105"/>
      <c r="H65" s="110">
        <v>0</v>
      </c>
      <c r="I65" s="105"/>
      <c r="J65" s="105"/>
    </row>
    <row r="66" spans="1:10" ht="15">
      <c r="A66" s="82" t="s">
        <v>5</v>
      </c>
      <c r="B66" s="107" t="s">
        <v>10</v>
      </c>
      <c r="C66" s="105"/>
      <c r="D66" s="86">
        <v>125000</v>
      </c>
      <c r="E66" s="86">
        <v>-125000</v>
      </c>
      <c r="F66" s="108">
        <v>-100</v>
      </c>
      <c r="G66" s="105"/>
      <c r="H66" s="108">
        <v>0</v>
      </c>
      <c r="I66" s="105"/>
      <c r="J66" s="105"/>
    </row>
    <row r="67" spans="1:10" ht="15">
      <c r="A67" s="82" t="s">
        <v>19</v>
      </c>
      <c r="B67" s="107" t="s">
        <v>20</v>
      </c>
      <c r="C67" s="105"/>
      <c r="D67" s="86">
        <v>125000</v>
      </c>
      <c r="E67" s="86">
        <v>-125000</v>
      </c>
      <c r="F67" s="108">
        <v>-100</v>
      </c>
      <c r="G67" s="105"/>
      <c r="H67" s="108">
        <v>0</v>
      </c>
      <c r="I67" s="105"/>
      <c r="J67" s="105"/>
    </row>
    <row r="68" spans="1:10" ht="15">
      <c r="A68" s="83" t="s">
        <v>25</v>
      </c>
      <c r="B68" s="104" t="s">
        <v>26</v>
      </c>
      <c r="C68" s="105"/>
      <c r="D68" s="85">
        <v>125000</v>
      </c>
      <c r="E68" s="85">
        <v>-125000</v>
      </c>
      <c r="F68" s="106">
        <v>-100</v>
      </c>
      <c r="G68" s="105"/>
      <c r="H68" s="106">
        <v>0</v>
      </c>
      <c r="I68" s="105"/>
      <c r="J68" s="105"/>
    </row>
    <row r="69" spans="1:10" ht="15">
      <c r="A69" s="80" t="s">
        <v>746</v>
      </c>
      <c r="B69" s="111" t="s">
        <v>747</v>
      </c>
      <c r="C69" s="105"/>
      <c r="D69" s="88">
        <v>0</v>
      </c>
      <c r="E69" s="88">
        <v>745000</v>
      </c>
      <c r="F69" s="112">
        <v>100</v>
      </c>
      <c r="G69" s="105"/>
      <c r="H69" s="112">
        <v>745000</v>
      </c>
      <c r="I69" s="105"/>
      <c r="J69" s="105"/>
    </row>
    <row r="70" spans="1:10" ht="15">
      <c r="A70" s="81" t="s">
        <v>226</v>
      </c>
      <c r="B70" s="109" t="s">
        <v>227</v>
      </c>
      <c r="C70" s="105"/>
      <c r="D70" s="87">
        <v>0</v>
      </c>
      <c r="E70" s="87">
        <v>745000</v>
      </c>
      <c r="F70" s="110">
        <v>100</v>
      </c>
      <c r="G70" s="105"/>
      <c r="H70" s="110">
        <v>745000</v>
      </c>
      <c r="I70" s="105"/>
      <c r="J70" s="105"/>
    </row>
    <row r="71" spans="1:10" ht="15">
      <c r="A71" s="81" t="s">
        <v>228</v>
      </c>
      <c r="B71" s="109" t="s">
        <v>227</v>
      </c>
      <c r="C71" s="105"/>
      <c r="D71" s="87">
        <v>0</v>
      </c>
      <c r="E71" s="87">
        <v>745000</v>
      </c>
      <c r="F71" s="110">
        <v>100</v>
      </c>
      <c r="G71" s="105"/>
      <c r="H71" s="110">
        <v>745000</v>
      </c>
      <c r="I71" s="105"/>
      <c r="J71" s="105"/>
    </row>
    <row r="72" spans="1:10" ht="15">
      <c r="A72" s="82" t="s">
        <v>5</v>
      </c>
      <c r="B72" s="107" t="s">
        <v>10</v>
      </c>
      <c r="C72" s="105"/>
      <c r="D72" s="86">
        <v>0</v>
      </c>
      <c r="E72" s="86">
        <v>745000</v>
      </c>
      <c r="F72" s="108">
        <v>100</v>
      </c>
      <c r="G72" s="105"/>
      <c r="H72" s="108">
        <v>745000</v>
      </c>
      <c r="I72" s="105"/>
      <c r="J72" s="105"/>
    </row>
    <row r="73" spans="1:10" ht="15">
      <c r="A73" s="82" t="s">
        <v>19</v>
      </c>
      <c r="B73" s="107" t="s">
        <v>20</v>
      </c>
      <c r="C73" s="105"/>
      <c r="D73" s="86">
        <v>0</v>
      </c>
      <c r="E73" s="86">
        <v>745000</v>
      </c>
      <c r="F73" s="108">
        <v>100</v>
      </c>
      <c r="G73" s="105"/>
      <c r="H73" s="108">
        <v>745000</v>
      </c>
      <c r="I73" s="105"/>
      <c r="J73" s="105"/>
    </row>
    <row r="74" spans="1:10" ht="15">
      <c r="A74" s="83" t="s">
        <v>25</v>
      </c>
      <c r="B74" s="104" t="s">
        <v>26</v>
      </c>
      <c r="C74" s="105"/>
      <c r="D74" s="85">
        <v>0</v>
      </c>
      <c r="E74" s="85">
        <v>80000</v>
      </c>
      <c r="F74" s="106">
        <v>100</v>
      </c>
      <c r="G74" s="105"/>
      <c r="H74" s="106">
        <v>80000</v>
      </c>
      <c r="I74" s="105"/>
      <c r="J74" s="105"/>
    </row>
    <row r="75" spans="1:10" ht="15">
      <c r="A75" s="83" t="s">
        <v>27</v>
      </c>
      <c r="B75" s="104" t="s">
        <v>28</v>
      </c>
      <c r="C75" s="105"/>
      <c r="D75" s="85">
        <v>0</v>
      </c>
      <c r="E75" s="85">
        <v>665000</v>
      </c>
      <c r="F75" s="106">
        <v>100</v>
      </c>
      <c r="G75" s="105"/>
      <c r="H75" s="106">
        <v>665000</v>
      </c>
      <c r="I75" s="105"/>
      <c r="J75" s="105"/>
    </row>
    <row r="76" spans="1:10" ht="22.5">
      <c r="A76" s="80" t="s">
        <v>242</v>
      </c>
      <c r="B76" s="111" t="s">
        <v>243</v>
      </c>
      <c r="C76" s="105"/>
      <c r="D76" s="88">
        <v>189000</v>
      </c>
      <c r="E76" s="88">
        <v>6500</v>
      </c>
      <c r="F76" s="112">
        <v>3.44</v>
      </c>
      <c r="G76" s="105"/>
      <c r="H76" s="112">
        <v>195500</v>
      </c>
      <c r="I76" s="105"/>
      <c r="J76" s="105"/>
    </row>
    <row r="77" spans="1:10" ht="15">
      <c r="A77" s="81" t="s">
        <v>226</v>
      </c>
      <c r="B77" s="109" t="s">
        <v>227</v>
      </c>
      <c r="C77" s="105"/>
      <c r="D77" s="87">
        <v>22000</v>
      </c>
      <c r="E77" s="87">
        <v>6500</v>
      </c>
      <c r="F77" s="110">
        <v>29.55</v>
      </c>
      <c r="G77" s="105"/>
      <c r="H77" s="110">
        <v>28500</v>
      </c>
      <c r="I77" s="105"/>
      <c r="J77" s="105"/>
    </row>
    <row r="78" spans="1:10" ht="15">
      <c r="A78" s="81" t="s">
        <v>228</v>
      </c>
      <c r="B78" s="109" t="s">
        <v>227</v>
      </c>
      <c r="C78" s="105"/>
      <c r="D78" s="87">
        <v>22000</v>
      </c>
      <c r="E78" s="87">
        <v>6500</v>
      </c>
      <c r="F78" s="110">
        <v>29.55</v>
      </c>
      <c r="G78" s="105"/>
      <c r="H78" s="110">
        <v>28500</v>
      </c>
      <c r="I78" s="105"/>
      <c r="J78" s="105"/>
    </row>
    <row r="79" spans="1:10" ht="15">
      <c r="A79" s="82" t="s">
        <v>5</v>
      </c>
      <c r="B79" s="107" t="s">
        <v>10</v>
      </c>
      <c r="C79" s="105"/>
      <c r="D79" s="86">
        <v>22000</v>
      </c>
      <c r="E79" s="86">
        <v>6500</v>
      </c>
      <c r="F79" s="108">
        <v>29.55</v>
      </c>
      <c r="G79" s="105"/>
      <c r="H79" s="108">
        <v>28500</v>
      </c>
      <c r="I79" s="105"/>
      <c r="J79" s="105"/>
    </row>
    <row r="80" spans="1:10" ht="15">
      <c r="A80" s="82" t="s">
        <v>11</v>
      </c>
      <c r="B80" s="107" t="s">
        <v>12</v>
      </c>
      <c r="C80" s="105"/>
      <c r="D80" s="86">
        <v>10000</v>
      </c>
      <c r="E80" s="86">
        <v>0</v>
      </c>
      <c r="F80" s="108">
        <v>0</v>
      </c>
      <c r="G80" s="105"/>
      <c r="H80" s="108">
        <v>10000</v>
      </c>
      <c r="I80" s="105"/>
      <c r="J80" s="105"/>
    </row>
    <row r="81" spans="1:10" ht="15">
      <c r="A81" s="83" t="s">
        <v>13</v>
      </c>
      <c r="B81" s="104" t="s">
        <v>14</v>
      </c>
      <c r="C81" s="105"/>
      <c r="D81" s="85">
        <v>10000</v>
      </c>
      <c r="E81" s="85">
        <v>0</v>
      </c>
      <c r="F81" s="106">
        <v>0</v>
      </c>
      <c r="G81" s="105"/>
      <c r="H81" s="106">
        <v>10000</v>
      </c>
      <c r="I81" s="105"/>
      <c r="J81" s="105"/>
    </row>
    <row r="82" spans="1:10" ht="15">
      <c r="A82" s="82" t="s">
        <v>19</v>
      </c>
      <c r="B82" s="107" t="s">
        <v>20</v>
      </c>
      <c r="C82" s="105"/>
      <c r="D82" s="86">
        <v>12000</v>
      </c>
      <c r="E82" s="86">
        <v>6500</v>
      </c>
      <c r="F82" s="108">
        <v>54.17</v>
      </c>
      <c r="G82" s="105"/>
      <c r="H82" s="108">
        <v>18500</v>
      </c>
      <c r="I82" s="105"/>
      <c r="J82" s="105"/>
    </row>
    <row r="83" spans="1:10" ht="15">
      <c r="A83" s="83" t="s">
        <v>25</v>
      </c>
      <c r="B83" s="104" t="s">
        <v>26</v>
      </c>
      <c r="C83" s="105"/>
      <c r="D83" s="85">
        <v>12000</v>
      </c>
      <c r="E83" s="85">
        <v>6500</v>
      </c>
      <c r="F83" s="106">
        <v>54.17</v>
      </c>
      <c r="G83" s="105"/>
      <c r="H83" s="106">
        <v>18500</v>
      </c>
      <c r="I83" s="105"/>
      <c r="J83" s="105"/>
    </row>
    <row r="84" spans="1:10" ht="15">
      <c r="A84" s="81" t="s">
        <v>229</v>
      </c>
      <c r="B84" s="109" t="s">
        <v>230</v>
      </c>
      <c r="C84" s="105"/>
      <c r="D84" s="87">
        <v>167000</v>
      </c>
      <c r="E84" s="87">
        <v>0</v>
      </c>
      <c r="F84" s="110">
        <v>0</v>
      </c>
      <c r="G84" s="105"/>
      <c r="H84" s="110">
        <v>167000</v>
      </c>
      <c r="I84" s="105"/>
      <c r="J84" s="105"/>
    </row>
    <row r="85" spans="1:10" ht="15">
      <c r="A85" s="81" t="s">
        <v>231</v>
      </c>
      <c r="B85" s="109" t="s">
        <v>230</v>
      </c>
      <c r="C85" s="105"/>
      <c r="D85" s="87">
        <v>167000</v>
      </c>
      <c r="E85" s="87">
        <v>0</v>
      </c>
      <c r="F85" s="110">
        <v>0</v>
      </c>
      <c r="G85" s="105"/>
      <c r="H85" s="110">
        <v>167000</v>
      </c>
      <c r="I85" s="105"/>
      <c r="J85" s="105"/>
    </row>
    <row r="86" spans="1:10" ht="15">
      <c r="A86" s="82" t="s">
        <v>5</v>
      </c>
      <c r="B86" s="107" t="s">
        <v>10</v>
      </c>
      <c r="C86" s="105"/>
      <c r="D86" s="86">
        <v>162000</v>
      </c>
      <c r="E86" s="86">
        <v>5000</v>
      </c>
      <c r="F86" s="108">
        <v>3.09</v>
      </c>
      <c r="G86" s="105"/>
      <c r="H86" s="108">
        <v>167000</v>
      </c>
      <c r="I86" s="105"/>
      <c r="J86" s="105"/>
    </row>
    <row r="87" spans="1:10" ht="15">
      <c r="A87" s="82" t="s">
        <v>11</v>
      </c>
      <c r="B87" s="107" t="s">
        <v>12</v>
      </c>
      <c r="C87" s="105"/>
      <c r="D87" s="86">
        <v>118300</v>
      </c>
      <c r="E87" s="86">
        <v>-8000</v>
      </c>
      <c r="F87" s="108">
        <v>-6.76</v>
      </c>
      <c r="G87" s="105"/>
      <c r="H87" s="108">
        <v>110300</v>
      </c>
      <c r="I87" s="105"/>
      <c r="J87" s="105"/>
    </row>
    <row r="88" spans="1:10" ht="15">
      <c r="A88" s="83" t="s">
        <v>13</v>
      </c>
      <c r="B88" s="104" t="s">
        <v>14</v>
      </c>
      <c r="C88" s="105"/>
      <c r="D88" s="85">
        <v>118300</v>
      </c>
      <c r="E88" s="85">
        <v>-8000</v>
      </c>
      <c r="F88" s="106">
        <v>-6.76</v>
      </c>
      <c r="G88" s="105"/>
      <c r="H88" s="106">
        <v>110300</v>
      </c>
      <c r="I88" s="105"/>
      <c r="J88" s="105"/>
    </row>
    <row r="89" spans="1:10" ht="15">
      <c r="A89" s="82" t="s">
        <v>19</v>
      </c>
      <c r="B89" s="107" t="s">
        <v>20</v>
      </c>
      <c r="C89" s="105"/>
      <c r="D89" s="86">
        <v>43700</v>
      </c>
      <c r="E89" s="86">
        <v>13000</v>
      </c>
      <c r="F89" s="108">
        <v>29.75</v>
      </c>
      <c r="G89" s="105"/>
      <c r="H89" s="108">
        <v>56700</v>
      </c>
      <c r="I89" s="105"/>
      <c r="J89" s="105"/>
    </row>
    <row r="90" spans="1:10" ht="15">
      <c r="A90" s="83" t="s">
        <v>21</v>
      </c>
      <c r="B90" s="104" t="s">
        <v>22</v>
      </c>
      <c r="C90" s="105"/>
      <c r="D90" s="85">
        <v>10000</v>
      </c>
      <c r="E90" s="85">
        <v>-2000</v>
      </c>
      <c r="F90" s="106">
        <v>-20</v>
      </c>
      <c r="G90" s="105"/>
      <c r="H90" s="106">
        <v>8000</v>
      </c>
      <c r="I90" s="105"/>
      <c r="J90" s="105"/>
    </row>
    <row r="91" spans="1:10" ht="15">
      <c r="A91" s="83" t="s">
        <v>25</v>
      </c>
      <c r="B91" s="104" t="s">
        <v>26</v>
      </c>
      <c r="C91" s="105"/>
      <c r="D91" s="85">
        <v>28700</v>
      </c>
      <c r="E91" s="85">
        <v>16500</v>
      </c>
      <c r="F91" s="106">
        <v>57.49</v>
      </c>
      <c r="G91" s="105"/>
      <c r="H91" s="106">
        <v>45200</v>
      </c>
      <c r="I91" s="105"/>
      <c r="J91" s="105"/>
    </row>
    <row r="92" spans="1:10" ht="15">
      <c r="A92" s="83" t="s">
        <v>27</v>
      </c>
      <c r="B92" s="104" t="s">
        <v>28</v>
      </c>
      <c r="C92" s="105"/>
      <c r="D92" s="85">
        <v>5000</v>
      </c>
      <c r="E92" s="85">
        <v>-1500</v>
      </c>
      <c r="F92" s="106">
        <v>-30</v>
      </c>
      <c r="G92" s="105"/>
      <c r="H92" s="106">
        <v>3500</v>
      </c>
      <c r="I92" s="105"/>
      <c r="J92" s="105"/>
    </row>
    <row r="93" spans="1:10" ht="15">
      <c r="A93" s="82" t="s">
        <v>6</v>
      </c>
      <c r="B93" s="107" t="s">
        <v>35</v>
      </c>
      <c r="C93" s="105"/>
      <c r="D93" s="86">
        <v>5000</v>
      </c>
      <c r="E93" s="86">
        <v>-5000</v>
      </c>
      <c r="F93" s="108">
        <v>-100</v>
      </c>
      <c r="G93" s="105"/>
      <c r="H93" s="108">
        <v>0</v>
      </c>
      <c r="I93" s="105"/>
      <c r="J93" s="105"/>
    </row>
    <row r="94" spans="1:10" ht="15">
      <c r="A94" s="82" t="s">
        <v>36</v>
      </c>
      <c r="B94" s="107" t="s">
        <v>37</v>
      </c>
      <c r="C94" s="105"/>
      <c r="D94" s="86">
        <v>5000</v>
      </c>
      <c r="E94" s="86">
        <v>-5000</v>
      </c>
      <c r="F94" s="108">
        <v>-100</v>
      </c>
      <c r="G94" s="105"/>
      <c r="H94" s="108">
        <v>0</v>
      </c>
      <c r="I94" s="105"/>
      <c r="J94" s="105"/>
    </row>
    <row r="95" spans="1:10" ht="15">
      <c r="A95" s="83" t="s">
        <v>38</v>
      </c>
      <c r="B95" s="104" t="s">
        <v>39</v>
      </c>
      <c r="C95" s="105"/>
      <c r="D95" s="85">
        <v>5000</v>
      </c>
      <c r="E95" s="85">
        <v>-5000</v>
      </c>
      <c r="F95" s="106">
        <v>-100</v>
      </c>
      <c r="G95" s="105"/>
      <c r="H95" s="106">
        <v>0</v>
      </c>
      <c r="I95" s="105"/>
      <c r="J95" s="105"/>
    </row>
    <row r="96" spans="1:10" ht="22.5">
      <c r="A96" s="80" t="s">
        <v>244</v>
      </c>
      <c r="B96" s="111" t="s">
        <v>245</v>
      </c>
      <c r="C96" s="105"/>
      <c r="D96" s="88">
        <v>1417800</v>
      </c>
      <c r="E96" s="88">
        <v>-501087</v>
      </c>
      <c r="F96" s="112">
        <v>-35.34</v>
      </c>
      <c r="G96" s="105"/>
      <c r="H96" s="112">
        <v>916713</v>
      </c>
      <c r="I96" s="105"/>
      <c r="J96" s="105"/>
    </row>
    <row r="97" spans="1:10" ht="15">
      <c r="A97" s="81" t="s">
        <v>226</v>
      </c>
      <c r="B97" s="109" t="s">
        <v>227</v>
      </c>
      <c r="C97" s="105"/>
      <c r="D97" s="87">
        <v>193770</v>
      </c>
      <c r="E97" s="87">
        <v>-75163</v>
      </c>
      <c r="F97" s="110">
        <v>-38.79</v>
      </c>
      <c r="G97" s="105"/>
      <c r="H97" s="110">
        <v>118607</v>
      </c>
      <c r="I97" s="105"/>
      <c r="J97" s="105"/>
    </row>
    <row r="98" spans="1:10" ht="15">
      <c r="A98" s="81" t="s">
        <v>228</v>
      </c>
      <c r="B98" s="109" t="s">
        <v>227</v>
      </c>
      <c r="C98" s="105"/>
      <c r="D98" s="87">
        <v>193770</v>
      </c>
      <c r="E98" s="87">
        <v>-75163</v>
      </c>
      <c r="F98" s="110">
        <v>-38.79</v>
      </c>
      <c r="G98" s="105"/>
      <c r="H98" s="110">
        <v>118607</v>
      </c>
      <c r="I98" s="105"/>
      <c r="J98" s="105"/>
    </row>
    <row r="99" spans="1:10" ht="15">
      <c r="A99" s="82" t="s">
        <v>5</v>
      </c>
      <c r="B99" s="107" t="s">
        <v>10</v>
      </c>
      <c r="C99" s="105"/>
      <c r="D99" s="86">
        <v>187770</v>
      </c>
      <c r="E99" s="86">
        <v>-72163</v>
      </c>
      <c r="F99" s="108">
        <v>-38.43</v>
      </c>
      <c r="G99" s="105"/>
      <c r="H99" s="108">
        <v>115607</v>
      </c>
      <c r="I99" s="105"/>
      <c r="J99" s="105"/>
    </row>
    <row r="100" spans="1:10" ht="15">
      <c r="A100" s="82" t="s">
        <v>11</v>
      </c>
      <c r="B100" s="107" t="s">
        <v>12</v>
      </c>
      <c r="C100" s="105"/>
      <c r="D100" s="86">
        <v>115500</v>
      </c>
      <c r="E100" s="86">
        <v>-22663</v>
      </c>
      <c r="F100" s="108">
        <v>-19.62</v>
      </c>
      <c r="G100" s="105"/>
      <c r="H100" s="108">
        <v>92837</v>
      </c>
      <c r="I100" s="105"/>
      <c r="J100" s="105"/>
    </row>
    <row r="101" spans="1:10" ht="15">
      <c r="A101" s="83" t="s">
        <v>13</v>
      </c>
      <c r="B101" s="104" t="s">
        <v>14</v>
      </c>
      <c r="C101" s="105"/>
      <c r="D101" s="85">
        <v>96450</v>
      </c>
      <c r="E101" s="85">
        <v>-17700</v>
      </c>
      <c r="F101" s="106">
        <v>-18.35</v>
      </c>
      <c r="G101" s="105"/>
      <c r="H101" s="106">
        <v>78750</v>
      </c>
      <c r="I101" s="105"/>
      <c r="J101" s="105"/>
    </row>
    <row r="102" spans="1:10" ht="15">
      <c r="A102" s="83" t="s">
        <v>15</v>
      </c>
      <c r="B102" s="104" t="s">
        <v>16</v>
      </c>
      <c r="C102" s="105"/>
      <c r="D102" s="85">
        <v>2250</v>
      </c>
      <c r="E102" s="85">
        <v>-300</v>
      </c>
      <c r="F102" s="106">
        <v>-13.33</v>
      </c>
      <c r="G102" s="105"/>
      <c r="H102" s="106">
        <v>1950</v>
      </c>
      <c r="I102" s="105"/>
      <c r="J102" s="105"/>
    </row>
    <row r="103" spans="1:10" ht="15">
      <c r="A103" s="83" t="s">
        <v>17</v>
      </c>
      <c r="B103" s="104" t="s">
        <v>18</v>
      </c>
      <c r="C103" s="105"/>
      <c r="D103" s="85">
        <v>16800</v>
      </c>
      <c r="E103" s="85">
        <v>-4663</v>
      </c>
      <c r="F103" s="106">
        <v>-27.76</v>
      </c>
      <c r="G103" s="105"/>
      <c r="H103" s="106">
        <v>12137</v>
      </c>
      <c r="I103" s="105"/>
      <c r="J103" s="105"/>
    </row>
    <row r="104" spans="1:10" ht="15">
      <c r="A104" s="82" t="s">
        <v>19</v>
      </c>
      <c r="B104" s="107" t="s">
        <v>20</v>
      </c>
      <c r="C104" s="105"/>
      <c r="D104" s="86">
        <v>72270</v>
      </c>
      <c r="E104" s="86">
        <v>-49500</v>
      </c>
      <c r="F104" s="108">
        <v>-68.49</v>
      </c>
      <c r="G104" s="105"/>
      <c r="H104" s="108">
        <v>22770</v>
      </c>
      <c r="I104" s="105"/>
      <c r="J104" s="105"/>
    </row>
    <row r="105" spans="1:10" ht="15">
      <c r="A105" s="83" t="s">
        <v>21</v>
      </c>
      <c r="B105" s="104" t="s">
        <v>22</v>
      </c>
      <c r="C105" s="105"/>
      <c r="D105" s="85">
        <v>35070</v>
      </c>
      <c r="E105" s="85">
        <v>-22500</v>
      </c>
      <c r="F105" s="106">
        <v>-64.16</v>
      </c>
      <c r="G105" s="105"/>
      <c r="H105" s="106">
        <v>12570</v>
      </c>
      <c r="I105" s="105"/>
      <c r="J105" s="105"/>
    </row>
    <row r="106" spans="1:10" ht="15">
      <c r="A106" s="83" t="s">
        <v>25</v>
      </c>
      <c r="B106" s="104" t="s">
        <v>26</v>
      </c>
      <c r="C106" s="105"/>
      <c r="D106" s="85">
        <v>35700</v>
      </c>
      <c r="E106" s="85">
        <v>-27000</v>
      </c>
      <c r="F106" s="106">
        <v>-75.63</v>
      </c>
      <c r="G106" s="105"/>
      <c r="H106" s="106">
        <v>8700</v>
      </c>
      <c r="I106" s="105"/>
      <c r="J106" s="105"/>
    </row>
    <row r="107" spans="1:10" ht="15">
      <c r="A107" s="83" t="s">
        <v>27</v>
      </c>
      <c r="B107" s="104" t="s">
        <v>28</v>
      </c>
      <c r="C107" s="105"/>
      <c r="D107" s="85">
        <v>1500</v>
      </c>
      <c r="E107" s="85">
        <v>0</v>
      </c>
      <c r="F107" s="106">
        <v>0</v>
      </c>
      <c r="G107" s="105"/>
      <c r="H107" s="106">
        <v>1500</v>
      </c>
      <c r="I107" s="105"/>
      <c r="J107" s="105"/>
    </row>
    <row r="108" spans="1:10" ht="15">
      <c r="A108" s="82" t="s">
        <v>6</v>
      </c>
      <c r="B108" s="107" t="s">
        <v>35</v>
      </c>
      <c r="C108" s="105"/>
      <c r="D108" s="86">
        <v>6000</v>
      </c>
      <c r="E108" s="86">
        <v>-3000</v>
      </c>
      <c r="F108" s="108">
        <v>-50</v>
      </c>
      <c r="G108" s="105"/>
      <c r="H108" s="108">
        <v>3000</v>
      </c>
      <c r="I108" s="105"/>
      <c r="J108" s="105"/>
    </row>
    <row r="109" spans="1:10" ht="15">
      <c r="A109" s="82" t="s">
        <v>36</v>
      </c>
      <c r="B109" s="107" t="s">
        <v>37</v>
      </c>
      <c r="C109" s="105"/>
      <c r="D109" s="86">
        <v>6000</v>
      </c>
      <c r="E109" s="86">
        <v>-3000</v>
      </c>
      <c r="F109" s="108">
        <v>-50</v>
      </c>
      <c r="G109" s="105"/>
      <c r="H109" s="108">
        <v>3000</v>
      </c>
      <c r="I109" s="105"/>
      <c r="J109" s="105"/>
    </row>
    <row r="110" spans="1:10" ht="15">
      <c r="A110" s="83" t="s">
        <v>38</v>
      </c>
      <c r="B110" s="104" t="s">
        <v>39</v>
      </c>
      <c r="C110" s="105"/>
      <c r="D110" s="85">
        <v>6000</v>
      </c>
      <c r="E110" s="85">
        <v>-3000</v>
      </c>
      <c r="F110" s="106">
        <v>-50</v>
      </c>
      <c r="G110" s="105"/>
      <c r="H110" s="106">
        <v>3000</v>
      </c>
      <c r="I110" s="105"/>
      <c r="J110" s="105"/>
    </row>
    <row r="111" spans="1:10" ht="15">
      <c r="A111" s="81" t="s">
        <v>229</v>
      </c>
      <c r="B111" s="109" t="s">
        <v>230</v>
      </c>
      <c r="C111" s="105"/>
      <c r="D111" s="87">
        <v>1224030</v>
      </c>
      <c r="E111" s="87">
        <v>-425924</v>
      </c>
      <c r="F111" s="110">
        <v>-34.8</v>
      </c>
      <c r="G111" s="105"/>
      <c r="H111" s="110">
        <v>798106</v>
      </c>
      <c r="I111" s="105"/>
      <c r="J111" s="105"/>
    </row>
    <row r="112" spans="1:10" ht="15">
      <c r="A112" s="81" t="s">
        <v>231</v>
      </c>
      <c r="B112" s="109" t="s">
        <v>230</v>
      </c>
      <c r="C112" s="105"/>
      <c r="D112" s="87">
        <v>1224030</v>
      </c>
      <c r="E112" s="87">
        <v>-425924</v>
      </c>
      <c r="F112" s="110">
        <v>-34.8</v>
      </c>
      <c r="G112" s="105"/>
      <c r="H112" s="110">
        <v>798106</v>
      </c>
      <c r="I112" s="105"/>
      <c r="J112" s="105"/>
    </row>
    <row r="113" spans="1:10" ht="15">
      <c r="A113" s="82" t="s">
        <v>5</v>
      </c>
      <c r="B113" s="107" t="s">
        <v>10</v>
      </c>
      <c r="C113" s="105"/>
      <c r="D113" s="86">
        <v>1190030</v>
      </c>
      <c r="E113" s="86">
        <v>-408924</v>
      </c>
      <c r="F113" s="108">
        <v>-34.36</v>
      </c>
      <c r="G113" s="105"/>
      <c r="H113" s="108">
        <v>781106</v>
      </c>
      <c r="I113" s="105"/>
      <c r="J113" s="105"/>
    </row>
    <row r="114" spans="1:10" ht="15">
      <c r="A114" s="82" t="s">
        <v>11</v>
      </c>
      <c r="B114" s="107" t="s">
        <v>12</v>
      </c>
      <c r="C114" s="105"/>
      <c r="D114" s="86">
        <v>654500</v>
      </c>
      <c r="E114" s="86">
        <v>-128424</v>
      </c>
      <c r="F114" s="108">
        <v>-19.62</v>
      </c>
      <c r="G114" s="105"/>
      <c r="H114" s="108">
        <v>526076</v>
      </c>
      <c r="I114" s="105"/>
      <c r="J114" s="105"/>
    </row>
    <row r="115" spans="1:10" ht="15">
      <c r="A115" s="83" t="s">
        <v>13</v>
      </c>
      <c r="B115" s="104" t="s">
        <v>14</v>
      </c>
      <c r="C115" s="105"/>
      <c r="D115" s="85">
        <v>546550</v>
      </c>
      <c r="E115" s="85">
        <v>-100300</v>
      </c>
      <c r="F115" s="106">
        <v>-18.35</v>
      </c>
      <c r="G115" s="105"/>
      <c r="H115" s="106">
        <v>446250</v>
      </c>
      <c r="I115" s="105"/>
      <c r="J115" s="105"/>
    </row>
    <row r="116" spans="1:10" ht="15">
      <c r="A116" s="83" t="s">
        <v>15</v>
      </c>
      <c r="B116" s="104" t="s">
        <v>16</v>
      </c>
      <c r="C116" s="105"/>
      <c r="D116" s="85">
        <v>12750</v>
      </c>
      <c r="E116" s="85">
        <v>-1700</v>
      </c>
      <c r="F116" s="106">
        <v>-13.33</v>
      </c>
      <c r="G116" s="105"/>
      <c r="H116" s="106">
        <v>11050</v>
      </c>
      <c r="I116" s="105"/>
      <c r="J116" s="105"/>
    </row>
    <row r="117" spans="1:10" ht="15">
      <c r="A117" s="83" t="s">
        <v>17</v>
      </c>
      <c r="B117" s="104" t="s">
        <v>18</v>
      </c>
      <c r="C117" s="105"/>
      <c r="D117" s="85">
        <v>95200</v>
      </c>
      <c r="E117" s="85">
        <v>-26424</v>
      </c>
      <c r="F117" s="106">
        <v>-27.76</v>
      </c>
      <c r="G117" s="105"/>
      <c r="H117" s="106">
        <v>68776</v>
      </c>
      <c r="I117" s="105"/>
      <c r="J117" s="105"/>
    </row>
    <row r="118" spans="1:10" ht="15">
      <c r="A118" s="82" t="s">
        <v>19</v>
      </c>
      <c r="B118" s="107" t="s">
        <v>20</v>
      </c>
      <c r="C118" s="105"/>
      <c r="D118" s="86">
        <v>535530</v>
      </c>
      <c r="E118" s="86">
        <v>-280500</v>
      </c>
      <c r="F118" s="108">
        <v>-52.38</v>
      </c>
      <c r="G118" s="105"/>
      <c r="H118" s="108">
        <v>255030</v>
      </c>
      <c r="I118" s="105"/>
      <c r="J118" s="105"/>
    </row>
    <row r="119" spans="1:10" ht="15">
      <c r="A119" s="83" t="s">
        <v>21</v>
      </c>
      <c r="B119" s="104" t="s">
        <v>22</v>
      </c>
      <c r="C119" s="105"/>
      <c r="D119" s="85">
        <v>198730</v>
      </c>
      <c r="E119" s="85">
        <v>-127500</v>
      </c>
      <c r="F119" s="106">
        <v>-64.16</v>
      </c>
      <c r="G119" s="105"/>
      <c r="H119" s="106">
        <v>71230</v>
      </c>
      <c r="I119" s="105"/>
      <c r="J119" s="105"/>
    </row>
    <row r="120" spans="1:10" ht="15">
      <c r="A120" s="83" t="s">
        <v>23</v>
      </c>
      <c r="B120" s="104" t="s">
        <v>24</v>
      </c>
      <c r="C120" s="105"/>
      <c r="D120" s="85">
        <v>110000</v>
      </c>
      <c r="E120" s="85">
        <v>0</v>
      </c>
      <c r="F120" s="106">
        <v>0</v>
      </c>
      <c r="G120" s="105"/>
      <c r="H120" s="106">
        <v>110000</v>
      </c>
      <c r="I120" s="105"/>
      <c r="J120" s="105"/>
    </row>
    <row r="121" spans="1:10" ht="15">
      <c r="A121" s="83" t="s">
        <v>25</v>
      </c>
      <c r="B121" s="104" t="s">
        <v>26</v>
      </c>
      <c r="C121" s="105"/>
      <c r="D121" s="85">
        <v>218300</v>
      </c>
      <c r="E121" s="85">
        <v>-153000</v>
      </c>
      <c r="F121" s="106">
        <v>-70.09</v>
      </c>
      <c r="G121" s="105"/>
      <c r="H121" s="106">
        <v>65300</v>
      </c>
      <c r="I121" s="105"/>
      <c r="J121" s="105"/>
    </row>
    <row r="122" spans="1:10" ht="15">
      <c r="A122" s="83" t="s">
        <v>27</v>
      </c>
      <c r="B122" s="104" t="s">
        <v>28</v>
      </c>
      <c r="C122" s="105"/>
      <c r="D122" s="85">
        <v>8500</v>
      </c>
      <c r="E122" s="85">
        <v>0</v>
      </c>
      <c r="F122" s="106">
        <v>0</v>
      </c>
      <c r="G122" s="105"/>
      <c r="H122" s="106">
        <v>8500</v>
      </c>
      <c r="I122" s="105"/>
      <c r="J122" s="105"/>
    </row>
    <row r="123" spans="1:10" ht="15">
      <c r="A123" s="82" t="s">
        <v>6</v>
      </c>
      <c r="B123" s="107" t="s">
        <v>35</v>
      </c>
      <c r="C123" s="105"/>
      <c r="D123" s="86">
        <v>34000</v>
      </c>
      <c r="E123" s="86">
        <v>-17000</v>
      </c>
      <c r="F123" s="108">
        <v>-50</v>
      </c>
      <c r="G123" s="105"/>
      <c r="H123" s="108">
        <v>17000</v>
      </c>
      <c r="I123" s="105"/>
      <c r="J123" s="105"/>
    </row>
    <row r="124" spans="1:10" ht="15">
      <c r="A124" s="82" t="s">
        <v>36</v>
      </c>
      <c r="B124" s="107" t="s">
        <v>37</v>
      </c>
      <c r="C124" s="105"/>
      <c r="D124" s="86">
        <v>34000</v>
      </c>
      <c r="E124" s="86">
        <v>-17000</v>
      </c>
      <c r="F124" s="108">
        <v>-50</v>
      </c>
      <c r="G124" s="105"/>
      <c r="H124" s="108">
        <v>17000</v>
      </c>
      <c r="I124" s="105"/>
      <c r="J124" s="105"/>
    </row>
    <row r="125" spans="1:10" ht="15">
      <c r="A125" s="83" t="s">
        <v>38</v>
      </c>
      <c r="B125" s="104" t="s">
        <v>39</v>
      </c>
      <c r="C125" s="105"/>
      <c r="D125" s="85">
        <v>34000</v>
      </c>
      <c r="E125" s="85">
        <v>-17000</v>
      </c>
      <c r="F125" s="106">
        <v>-50</v>
      </c>
      <c r="G125" s="105"/>
      <c r="H125" s="106">
        <v>17000</v>
      </c>
      <c r="I125" s="105"/>
      <c r="J125" s="105"/>
    </row>
    <row r="126" spans="1:10" ht="22.5">
      <c r="A126" s="80" t="s">
        <v>246</v>
      </c>
      <c r="B126" s="111" t="s">
        <v>247</v>
      </c>
      <c r="C126" s="105"/>
      <c r="D126" s="88">
        <v>209500</v>
      </c>
      <c r="E126" s="88">
        <v>21400</v>
      </c>
      <c r="F126" s="112">
        <v>10.21</v>
      </c>
      <c r="G126" s="105"/>
      <c r="H126" s="112">
        <v>230900</v>
      </c>
      <c r="I126" s="105"/>
      <c r="J126" s="105"/>
    </row>
    <row r="127" spans="1:10" ht="15">
      <c r="A127" s="81" t="s">
        <v>226</v>
      </c>
      <c r="B127" s="109" t="s">
        <v>227</v>
      </c>
      <c r="C127" s="105"/>
      <c r="D127" s="87">
        <v>31400</v>
      </c>
      <c r="E127" s="87">
        <v>-800</v>
      </c>
      <c r="F127" s="110">
        <v>-2.55</v>
      </c>
      <c r="G127" s="105"/>
      <c r="H127" s="110">
        <v>30600</v>
      </c>
      <c r="I127" s="105"/>
      <c r="J127" s="105"/>
    </row>
    <row r="128" spans="1:10" ht="15">
      <c r="A128" s="81" t="s">
        <v>228</v>
      </c>
      <c r="B128" s="109" t="s">
        <v>227</v>
      </c>
      <c r="C128" s="105"/>
      <c r="D128" s="87">
        <v>31400</v>
      </c>
      <c r="E128" s="87">
        <v>-800</v>
      </c>
      <c r="F128" s="110">
        <v>-2.55</v>
      </c>
      <c r="G128" s="105"/>
      <c r="H128" s="110">
        <v>30600</v>
      </c>
      <c r="I128" s="105"/>
      <c r="J128" s="105"/>
    </row>
    <row r="129" spans="1:10" ht="15">
      <c r="A129" s="82" t="s">
        <v>5</v>
      </c>
      <c r="B129" s="107" t="s">
        <v>10</v>
      </c>
      <c r="C129" s="105"/>
      <c r="D129" s="86">
        <v>31400</v>
      </c>
      <c r="E129" s="86">
        <v>-800</v>
      </c>
      <c r="F129" s="108">
        <v>-2.55</v>
      </c>
      <c r="G129" s="105"/>
      <c r="H129" s="108">
        <v>30600</v>
      </c>
      <c r="I129" s="105"/>
      <c r="J129" s="105"/>
    </row>
    <row r="130" spans="1:10" ht="15">
      <c r="A130" s="82" t="s">
        <v>11</v>
      </c>
      <c r="B130" s="107" t="s">
        <v>12</v>
      </c>
      <c r="C130" s="105"/>
      <c r="D130" s="86">
        <v>31400</v>
      </c>
      <c r="E130" s="86">
        <v>-800</v>
      </c>
      <c r="F130" s="108">
        <v>-2.55</v>
      </c>
      <c r="G130" s="105"/>
      <c r="H130" s="108">
        <v>30600</v>
      </c>
      <c r="I130" s="105"/>
      <c r="J130" s="105"/>
    </row>
    <row r="131" spans="1:10" ht="15">
      <c r="A131" s="83" t="s">
        <v>13</v>
      </c>
      <c r="B131" s="104" t="s">
        <v>14</v>
      </c>
      <c r="C131" s="105"/>
      <c r="D131" s="85">
        <v>31400</v>
      </c>
      <c r="E131" s="85">
        <v>-800</v>
      </c>
      <c r="F131" s="106">
        <v>-2.55</v>
      </c>
      <c r="G131" s="105"/>
      <c r="H131" s="106">
        <v>30600</v>
      </c>
      <c r="I131" s="105"/>
      <c r="J131" s="105"/>
    </row>
    <row r="132" spans="1:10" ht="15">
      <c r="A132" s="81" t="s">
        <v>229</v>
      </c>
      <c r="B132" s="109" t="s">
        <v>230</v>
      </c>
      <c r="C132" s="105"/>
      <c r="D132" s="87">
        <v>178100</v>
      </c>
      <c r="E132" s="87">
        <v>22200</v>
      </c>
      <c r="F132" s="110">
        <v>12.46</v>
      </c>
      <c r="G132" s="105"/>
      <c r="H132" s="110">
        <v>200300</v>
      </c>
      <c r="I132" s="105"/>
      <c r="J132" s="105"/>
    </row>
    <row r="133" spans="1:10" ht="15">
      <c r="A133" s="81" t="s">
        <v>231</v>
      </c>
      <c r="B133" s="109" t="s">
        <v>230</v>
      </c>
      <c r="C133" s="105"/>
      <c r="D133" s="87">
        <v>178100</v>
      </c>
      <c r="E133" s="87">
        <v>22200</v>
      </c>
      <c r="F133" s="110">
        <v>12.46</v>
      </c>
      <c r="G133" s="105"/>
      <c r="H133" s="110">
        <v>200300</v>
      </c>
      <c r="I133" s="105"/>
      <c r="J133" s="105"/>
    </row>
    <row r="134" spans="1:10" ht="15">
      <c r="A134" s="82" t="s">
        <v>5</v>
      </c>
      <c r="B134" s="107" t="s">
        <v>10</v>
      </c>
      <c r="C134" s="105"/>
      <c r="D134" s="86">
        <v>171500</v>
      </c>
      <c r="E134" s="86">
        <v>28800</v>
      </c>
      <c r="F134" s="108">
        <v>16.79</v>
      </c>
      <c r="G134" s="105"/>
      <c r="H134" s="108">
        <v>200300</v>
      </c>
      <c r="I134" s="105"/>
      <c r="J134" s="105"/>
    </row>
    <row r="135" spans="1:10" ht="15">
      <c r="A135" s="82" t="s">
        <v>11</v>
      </c>
      <c r="B135" s="107" t="s">
        <v>12</v>
      </c>
      <c r="C135" s="105"/>
      <c r="D135" s="86">
        <v>51600</v>
      </c>
      <c r="E135" s="86">
        <v>10800</v>
      </c>
      <c r="F135" s="108">
        <v>20.93</v>
      </c>
      <c r="G135" s="105"/>
      <c r="H135" s="108">
        <v>62400</v>
      </c>
      <c r="I135" s="105"/>
      <c r="J135" s="105"/>
    </row>
    <row r="136" spans="1:10" ht="15">
      <c r="A136" s="83" t="s">
        <v>13</v>
      </c>
      <c r="B136" s="104" t="s">
        <v>14</v>
      </c>
      <c r="C136" s="105"/>
      <c r="D136" s="85">
        <v>51600</v>
      </c>
      <c r="E136" s="85">
        <v>10800</v>
      </c>
      <c r="F136" s="106">
        <v>20.93</v>
      </c>
      <c r="G136" s="105"/>
      <c r="H136" s="106">
        <v>62400</v>
      </c>
      <c r="I136" s="105"/>
      <c r="J136" s="105"/>
    </row>
    <row r="137" spans="1:10" ht="15">
      <c r="A137" s="82" t="s">
        <v>19</v>
      </c>
      <c r="B137" s="107" t="s">
        <v>20</v>
      </c>
      <c r="C137" s="105"/>
      <c r="D137" s="86">
        <v>119900</v>
      </c>
      <c r="E137" s="86">
        <v>18000</v>
      </c>
      <c r="F137" s="108">
        <v>15.01</v>
      </c>
      <c r="G137" s="105"/>
      <c r="H137" s="108">
        <v>137900</v>
      </c>
      <c r="I137" s="105"/>
      <c r="J137" s="105"/>
    </row>
    <row r="138" spans="1:10" ht="15">
      <c r="A138" s="83" t="s">
        <v>21</v>
      </c>
      <c r="B138" s="104" t="s">
        <v>22</v>
      </c>
      <c r="C138" s="105"/>
      <c r="D138" s="85">
        <v>8900</v>
      </c>
      <c r="E138" s="85">
        <v>0</v>
      </c>
      <c r="F138" s="106">
        <v>0</v>
      </c>
      <c r="G138" s="105"/>
      <c r="H138" s="106">
        <v>8900</v>
      </c>
      <c r="I138" s="105"/>
      <c r="J138" s="105"/>
    </row>
    <row r="139" spans="1:10" ht="15">
      <c r="A139" s="83" t="s">
        <v>25</v>
      </c>
      <c r="B139" s="104" t="s">
        <v>26</v>
      </c>
      <c r="C139" s="105"/>
      <c r="D139" s="85">
        <v>111000</v>
      </c>
      <c r="E139" s="85">
        <v>18000</v>
      </c>
      <c r="F139" s="106">
        <v>16.22</v>
      </c>
      <c r="G139" s="105"/>
      <c r="H139" s="106">
        <v>129000</v>
      </c>
      <c r="I139" s="105"/>
      <c r="J139" s="105"/>
    </row>
    <row r="140" spans="1:10" ht="15">
      <c r="A140" s="82" t="s">
        <v>6</v>
      </c>
      <c r="B140" s="107" t="s">
        <v>35</v>
      </c>
      <c r="C140" s="105"/>
      <c r="D140" s="86">
        <v>6600</v>
      </c>
      <c r="E140" s="86">
        <v>-6600</v>
      </c>
      <c r="F140" s="108">
        <v>-100</v>
      </c>
      <c r="G140" s="105"/>
      <c r="H140" s="108">
        <v>0</v>
      </c>
      <c r="I140" s="105"/>
      <c r="J140" s="105"/>
    </row>
    <row r="141" spans="1:10" ht="15">
      <c r="A141" s="82" t="s">
        <v>36</v>
      </c>
      <c r="B141" s="107" t="s">
        <v>37</v>
      </c>
      <c r="C141" s="105"/>
      <c r="D141" s="86">
        <v>6600</v>
      </c>
      <c r="E141" s="86">
        <v>-6600</v>
      </c>
      <c r="F141" s="108">
        <v>-100</v>
      </c>
      <c r="G141" s="105"/>
      <c r="H141" s="108">
        <v>0</v>
      </c>
      <c r="I141" s="105"/>
      <c r="J141" s="105"/>
    </row>
    <row r="142" spans="1:10" ht="15">
      <c r="A142" s="83" t="s">
        <v>38</v>
      </c>
      <c r="B142" s="104" t="s">
        <v>39</v>
      </c>
      <c r="C142" s="105"/>
      <c r="D142" s="85">
        <v>6600</v>
      </c>
      <c r="E142" s="85">
        <v>-6600</v>
      </c>
      <c r="F142" s="106">
        <v>-100</v>
      </c>
      <c r="G142" s="105"/>
      <c r="H142" s="106">
        <v>0</v>
      </c>
      <c r="I142" s="105"/>
      <c r="J142" s="105"/>
    </row>
    <row r="143" spans="1:10" ht="15">
      <c r="A143" s="77" t="s">
        <v>248</v>
      </c>
      <c r="B143" s="117" t="s">
        <v>249</v>
      </c>
      <c r="C143" s="105"/>
      <c r="D143" s="91">
        <v>50448000</v>
      </c>
      <c r="E143" s="91">
        <v>151696.73</v>
      </c>
      <c r="F143" s="118">
        <v>0.3</v>
      </c>
      <c r="G143" s="105"/>
      <c r="H143" s="118">
        <v>50599696.73</v>
      </c>
      <c r="I143" s="105"/>
      <c r="J143" s="105"/>
    </row>
    <row r="144" spans="1:10" ht="15">
      <c r="A144" s="78" t="s">
        <v>250</v>
      </c>
      <c r="B144" s="113" t="s">
        <v>249</v>
      </c>
      <c r="C144" s="105"/>
      <c r="D144" s="89">
        <v>32307000</v>
      </c>
      <c r="E144" s="89">
        <v>253800</v>
      </c>
      <c r="F144" s="114">
        <v>0.79</v>
      </c>
      <c r="G144" s="105"/>
      <c r="H144" s="114">
        <v>32560800</v>
      </c>
      <c r="I144" s="105"/>
      <c r="J144" s="105"/>
    </row>
    <row r="145" spans="1:10" ht="15">
      <c r="A145" s="79" t="s">
        <v>251</v>
      </c>
      <c r="B145" s="115" t="s">
        <v>223</v>
      </c>
      <c r="C145" s="105"/>
      <c r="D145" s="90">
        <v>28100000</v>
      </c>
      <c r="E145" s="90">
        <v>-732200</v>
      </c>
      <c r="F145" s="116">
        <v>-2.61</v>
      </c>
      <c r="G145" s="105"/>
      <c r="H145" s="116">
        <v>27367800</v>
      </c>
      <c r="I145" s="105"/>
      <c r="J145" s="105"/>
    </row>
    <row r="146" spans="1:10" ht="15">
      <c r="A146" s="80" t="s">
        <v>252</v>
      </c>
      <c r="B146" s="111" t="s">
        <v>225</v>
      </c>
      <c r="C146" s="105"/>
      <c r="D146" s="88">
        <v>16630000</v>
      </c>
      <c r="E146" s="88">
        <v>-192200</v>
      </c>
      <c r="F146" s="112">
        <v>-1.16</v>
      </c>
      <c r="G146" s="105"/>
      <c r="H146" s="112">
        <v>16437800</v>
      </c>
      <c r="I146" s="105"/>
      <c r="J146" s="105"/>
    </row>
    <row r="147" spans="1:10" ht="15">
      <c r="A147" s="81" t="s">
        <v>226</v>
      </c>
      <c r="B147" s="109" t="s">
        <v>227</v>
      </c>
      <c r="C147" s="105"/>
      <c r="D147" s="87">
        <v>16020000</v>
      </c>
      <c r="E147" s="87">
        <v>-1376900</v>
      </c>
      <c r="F147" s="110">
        <v>-8.59</v>
      </c>
      <c r="G147" s="105"/>
      <c r="H147" s="110">
        <v>14643100</v>
      </c>
      <c r="I147" s="105"/>
      <c r="J147" s="105"/>
    </row>
    <row r="148" spans="1:10" ht="15">
      <c r="A148" s="81" t="s">
        <v>228</v>
      </c>
      <c r="B148" s="109" t="s">
        <v>227</v>
      </c>
      <c r="C148" s="105"/>
      <c r="D148" s="87">
        <v>16020000</v>
      </c>
      <c r="E148" s="87">
        <v>-1376900</v>
      </c>
      <c r="F148" s="110">
        <v>-8.59</v>
      </c>
      <c r="G148" s="105"/>
      <c r="H148" s="110">
        <v>14643100</v>
      </c>
      <c r="I148" s="105"/>
      <c r="J148" s="105"/>
    </row>
    <row r="149" spans="1:10" ht="15">
      <c r="A149" s="82" t="s">
        <v>5</v>
      </c>
      <c r="B149" s="107" t="s">
        <v>10</v>
      </c>
      <c r="C149" s="105"/>
      <c r="D149" s="86">
        <v>15980000</v>
      </c>
      <c r="E149" s="86">
        <v>-1371900</v>
      </c>
      <c r="F149" s="108">
        <v>-8.59</v>
      </c>
      <c r="G149" s="105"/>
      <c r="H149" s="108">
        <v>14608100</v>
      </c>
      <c r="I149" s="105"/>
      <c r="J149" s="105"/>
    </row>
    <row r="150" spans="1:10" ht="15">
      <c r="A150" s="82" t="s">
        <v>11</v>
      </c>
      <c r="B150" s="107" t="s">
        <v>12</v>
      </c>
      <c r="C150" s="105"/>
      <c r="D150" s="86">
        <v>7275000</v>
      </c>
      <c r="E150" s="86">
        <v>-1301900</v>
      </c>
      <c r="F150" s="108">
        <v>-17.9</v>
      </c>
      <c r="G150" s="105"/>
      <c r="H150" s="108">
        <v>5973100</v>
      </c>
      <c r="I150" s="105"/>
      <c r="J150" s="105"/>
    </row>
    <row r="151" spans="1:10" ht="15">
      <c r="A151" s="83" t="s">
        <v>13</v>
      </c>
      <c r="B151" s="104" t="s">
        <v>14</v>
      </c>
      <c r="C151" s="105"/>
      <c r="D151" s="85">
        <v>5950000</v>
      </c>
      <c r="E151" s="85">
        <v>-1300000</v>
      </c>
      <c r="F151" s="106">
        <v>-21.85</v>
      </c>
      <c r="G151" s="105"/>
      <c r="H151" s="106">
        <v>4650000</v>
      </c>
      <c r="I151" s="105"/>
      <c r="J151" s="105"/>
    </row>
    <row r="152" spans="1:10" ht="15">
      <c r="A152" s="83" t="s">
        <v>15</v>
      </c>
      <c r="B152" s="104" t="s">
        <v>16</v>
      </c>
      <c r="C152" s="105"/>
      <c r="D152" s="85">
        <v>350000</v>
      </c>
      <c r="E152" s="85">
        <v>0</v>
      </c>
      <c r="F152" s="106">
        <v>0</v>
      </c>
      <c r="G152" s="105"/>
      <c r="H152" s="106">
        <v>350000</v>
      </c>
      <c r="I152" s="105"/>
      <c r="J152" s="105"/>
    </row>
    <row r="153" spans="1:10" ht="15">
      <c r="A153" s="83" t="s">
        <v>17</v>
      </c>
      <c r="B153" s="104" t="s">
        <v>18</v>
      </c>
      <c r="C153" s="105"/>
      <c r="D153" s="85">
        <v>975000</v>
      </c>
      <c r="E153" s="85">
        <v>-1900</v>
      </c>
      <c r="F153" s="106">
        <v>-0.19</v>
      </c>
      <c r="G153" s="105"/>
      <c r="H153" s="106">
        <v>973100</v>
      </c>
      <c r="I153" s="105"/>
      <c r="J153" s="105"/>
    </row>
    <row r="154" spans="1:10" ht="15">
      <c r="A154" s="82" t="s">
        <v>19</v>
      </c>
      <c r="B154" s="107" t="s">
        <v>20</v>
      </c>
      <c r="C154" s="105"/>
      <c r="D154" s="86">
        <v>8240000</v>
      </c>
      <c r="E154" s="86">
        <v>-40000</v>
      </c>
      <c r="F154" s="108">
        <v>-0.49</v>
      </c>
      <c r="G154" s="105"/>
      <c r="H154" s="108">
        <v>8200000</v>
      </c>
      <c r="I154" s="105"/>
      <c r="J154" s="105"/>
    </row>
    <row r="155" spans="1:10" ht="15">
      <c r="A155" s="83" t="s">
        <v>21</v>
      </c>
      <c r="B155" s="104" t="s">
        <v>22</v>
      </c>
      <c r="C155" s="105"/>
      <c r="D155" s="85">
        <v>480000</v>
      </c>
      <c r="E155" s="85">
        <v>-50000</v>
      </c>
      <c r="F155" s="106">
        <v>-10.42</v>
      </c>
      <c r="G155" s="105"/>
      <c r="H155" s="106">
        <v>430000</v>
      </c>
      <c r="I155" s="105"/>
      <c r="J155" s="105"/>
    </row>
    <row r="156" spans="1:10" ht="15">
      <c r="A156" s="83" t="s">
        <v>23</v>
      </c>
      <c r="B156" s="104" t="s">
        <v>24</v>
      </c>
      <c r="C156" s="105"/>
      <c r="D156" s="85">
        <v>1150000</v>
      </c>
      <c r="E156" s="85">
        <v>60000</v>
      </c>
      <c r="F156" s="106">
        <v>5.22</v>
      </c>
      <c r="G156" s="105"/>
      <c r="H156" s="106">
        <v>1210000</v>
      </c>
      <c r="I156" s="105"/>
      <c r="J156" s="105"/>
    </row>
    <row r="157" spans="1:10" ht="15">
      <c r="A157" s="83" t="s">
        <v>25</v>
      </c>
      <c r="B157" s="104" t="s">
        <v>26</v>
      </c>
      <c r="C157" s="105"/>
      <c r="D157" s="85">
        <v>5590000</v>
      </c>
      <c r="E157" s="85">
        <v>-50000</v>
      </c>
      <c r="F157" s="106">
        <v>-0.89</v>
      </c>
      <c r="G157" s="105"/>
      <c r="H157" s="106">
        <v>5540000</v>
      </c>
      <c r="I157" s="105"/>
      <c r="J157" s="105"/>
    </row>
    <row r="158" spans="1:10" ht="15">
      <c r="A158" s="83" t="s">
        <v>27</v>
      </c>
      <c r="B158" s="104" t="s">
        <v>28</v>
      </c>
      <c r="C158" s="105"/>
      <c r="D158" s="85">
        <v>1020000</v>
      </c>
      <c r="E158" s="85">
        <v>0</v>
      </c>
      <c r="F158" s="106">
        <v>0</v>
      </c>
      <c r="G158" s="105"/>
      <c r="H158" s="106">
        <v>1020000</v>
      </c>
      <c r="I158" s="105"/>
      <c r="J158" s="105"/>
    </row>
    <row r="159" spans="1:10" ht="15">
      <c r="A159" s="82" t="s">
        <v>42</v>
      </c>
      <c r="B159" s="107" t="s">
        <v>43</v>
      </c>
      <c r="C159" s="105"/>
      <c r="D159" s="86">
        <v>465000</v>
      </c>
      <c r="E159" s="86">
        <v>-30000</v>
      </c>
      <c r="F159" s="108">
        <v>-6.45</v>
      </c>
      <c r="G159" s="105"/>
      <c r="H159" s="108">
        <v>435000</v>
      </c>
      <c r="I159" s="105"/>
      <c r="J159" s="105"/>
    </row>
    <row r="160" spans="1:10" ht="15">
      <c r="A160" s="83" t="s">
        <v>44</v>
      </c>
      <c r="B160" s="104" t="s">
        <v>45</v>
      </c>
      <c r="C160" s="105"/>
      <c r="D160" s="85">
        <v>465000</v>
      </c>
      <c r="E160" s="85">
        <v>-30000</v>
      </c>
      <c r="F160" s="106">
        <v>-6.45</v>
      </c>
      <c r="G160" s="105"/>
      <c r="H160" s="106">
        <v>435000</v>
      </c>
      <c r="I160" s="105"/>
      <c r="J160" s="105"/>
    </row>
    <row r="161" spans="1:10" ht="15">
      <c r="A161" s="82" t="s">
        <v>6</v>
      </c>
      <c r="B161" s="107" t="s">
        <v>35</v>
      </c>
      <c r="C161" s="105"/>
      <c r="D161" s="86">
        <v>40000</v>
      </c>
      <c r="E161" s="86">
        <v>-5000</v>
      </c>
      <c r="F161" s="108">
        <v>-12.5</v>
      </c>
      <c r="G161" s="105"/>
      <c r="H161" s="108">
        <v>35000</v>
      </c>
      <c r="I161" s="105"/>
      <c r="J161" s="105"/>
    </row>
    <row r="162" spans="1:10" ht="15">
      <c r="A162" s="82" t="s">
        <v>36</v>
      </c>
      <c r="B162" s="107" t="s">
        <v>37</v>
      </c>
      <c r="C162" s="105"/>
      <c r="D162" s="86">
        <v>40000</v>
      </c>
      <c r="E162" s="86">
        <v>-5000</v>
      </c>
      <c r="F162" s="108">
        <v>-12.5</v>
      </c>
      <c r="G162" s="105"/>
      <c r="H162" s="108">
        <v>35000</v>
      </c>
      <c r="I162" s="105"/>
      <c r="J162" s="105"/>
    </row>
    <row r="163" spans="1:10" ht="15">
      <c r="A163" s="83" t="s">
        <v>38</v>
      </c>
      <c r="B163" s="104" t="s">
        <v>39</v>
      </c>
      <c r="C163" s="105"/>
      <c r="D163" s="85">
        <v>40000</v>
      </c>
      <c r="E163" s="85">
        <v>-5000</v>
      </c>
      <c r="F163" s="106">
        <v>-12.5</v>
      </c>
      <c r="G163" s="105"/>
      <c r="H163" s="106">
        <v>35000</v>
      </c>
      <c r="I163" s="105"/>
      <c r="J163" s="105"/>
    </row>
    <row r="164" spans="1:10" ht="15">
      <c r="A164" s="81" t="s">
        <v>306</v>
      </c>
      <c r="B164" s="109" t="s">
        <v>307</v>
      </c>
      <c r="C164" s="105"/>
      <c r="D164" s="87">
        <v>0</v>
      </c>
      <c r="E164" s="87">
        <v>1200000</v>
      </c>
      <c r="F164" s="110">
        <v>100</v>
      </c>
      <c r="G164" s="105"/>
      <c r="H164" s="110">
        <v>1200000</v>
      </c>
      <c r="I164" s="105"/>
      <c r="J164" s="105"/>
    </row>
    <row r="165" spans="1:10" ht="15">
      <c r="A165" s="81" t="s">
        <v>308</v>
      </c>
      <c r="B165" s="109" t="s">
        <v>307</v>
      </c>
      <c r="C165" s="105"/>
      <c r="D165" s="87">
        <v>0</v>
      </c>
      <c r="E165" s="87">
        <v>1200000</v>
      </c>
      <c r="F165" s="110">
        <v>100</v>
      </c>
      <c r="G165" s="105"/>
      <c r="H165" s="110">
        <v>1200000</v>
      </c>
      <c r="I165" s="105"/>
      <c r="J165" s="105"/>
    </row>
    <row r="166" spans="1:10" ht="15">
      <c r="A166" s="82" t="s">
        <v>5</v>
      </c>
      <c r="B166" s="107" t="s">
        <v>10</v>
      </c>
      <c r="C166" s="105"/>
      <c r="D166" s="86">
        <v>0</v>
      </c>
      <c r="E166" s="86">
        <v>1200000</v>
      </c>
      <c r="F166" s="108">
        <v>100</v>
      </c>
      <c r="G166" s="105"/>
      <c r="H166" s="108">
        <v>1200000</v>
      </c>
      <c r="I166" s="105"/>
      <c r="J166" s="105"/>
    </row>
    <row r="167" spans="1:10" ht="15">
      <c r="A167" s="82" t="s">
        <v>11</v>
      </c>
      <c r="B167" s="107" t="s">
        <v>12</v>
      </c>
      <c r="C167" s="105"/>
      <c r="D167" s="86">
        <v>0</v>
      </c>
      <c r="E167" s="86">
        <v>1200000</v>
      </c>
      <c r="F167" s="108">
        <v>100</v>
      </c>
      <c r="G167" s="105"/>
      <c r="H167" s="108">
        <v>1200000</v>
      </c>
      <c r="I167" s="105"/>
      <c r="J167" s="105"/>
    </row>
    <row r="168" spans="1:10" ht="15">
      <c r="A168" s="83" t="s">
        <v>13</v>
      </c>
      <c r="B168" s="104" t="s">
        <v>14</v>
      </c>
      <c r="C168" s="105"/>
      <c r="D168" s="85">
        <v>0</v>
      </c>
      <c r="E168" s="85">
        <v>1200000</v>
      </c>
      <c r="F168" s="106">
        <v>100</v>
      </c>
      <c r="G168" s="105"/>
      <c r="H168" s="106">
        <v>1200000</v>
      </c>
      <c r="I168" s="105"/>
      <c r="J168" s="105"/>
    </row>
    <row r="169" spans="1:10" ht="15">
      <c r="A169" s="81" t="s">
        <v>229</v>
      </c>
      <c r="B169" s="109" t="s">
        <v>230</v>
      </c>
      <c r="C169" s="105"/>
      <c r="D169" s="87">
        <v>100000</v>
      </c>
      <c r="E169" s="87">
        <v>-35300</v>
      </c>
      <c r="F169" s="110">
        <v>-35.3</v>
      </c>
      <c r="G169" s="105"/>
      <c r="H169" s="110">
        <v>64700</v>
      </c>
      <c r="I169" s="105"/>
      <c r="J169" s="105"/>
    </row>
    <row r="170" spans="1:10" ht="15">
      <c r="A170" s="81" t="s">
        <v>231</v>
      </c>
      <c r="B170" s="109" t="s">
        <v>230</v>
      </c>
      <c r="C170" s="105"/>
      <c r="D170" s="87">
        <v>100000</v>
      </c>
      <c r="E170" s="87">
        <v>-35300</v>
      </c>
      <c r="F170" s="110">
        <v>-35.3</v>
      </c>
      <c r="G170" s="105"/>
      <c r="H170" s="110">
        <v>64700</v>
      </c>
      <c r="I170" s="105"/>
      <c r="J170" s="105"/>
    </row>
    <row r="171" spans="1:10" ht="15">
      <c r="A171" s="82" t="s">
        <v>5</v>
      </c>
      <c r="B171" s="107" t="s">
        <v>10</v>
      </c>
      <c r="C171" s="105"/>
      <c r="D171" s="86">
        <v>100000</v>
      </c>
      <c r="E171" s="86">
        <v>-35300</v>
      </c>
      <c r="F171" s="108">
        <v>-35.3</v>
      </c>
      <c r="G171" s="105"/>
      <c r="H171" s="108">
        <v>64700</v>
      </c>
      <c r="I171" s="105"/>
      <c r="J171" s="105"/>
    </row>
    <row r="172" spans="1:10" ht="15">
      <c r="A172" s="82" t="s">
        <v>19</v>
      </c>
      <c r="B172" s="107" t="s">
        <v>20</v>
      </c>
      <c r="C172" s="105"/>
      <c r="D172" s="86">
        <v>100000</v>
      </c>
      <c r="E172" s="86">
        <v>-35300</v>
      </c>
      <c r="F172" s="108">
        <v>-35.3</v>
      </c>
      <c r="G172" s="105"/>
      <c r="H172" s="108">
        <v>64700</v>
      </c>
      <c r="I172" s="105"/>
      <c r="J172" s="105"/>
    </row>
    <row r="173" spans="1:10" ht="15">
      <c r="A173" s="83" t="s">
        <v>27</v>
      </c>
      <c r="B173" s="104" t="s">
        <v>28</v>
      </c>
      <c r="C173" s="105"/>
      <c r="D173" s="85">
        <v>100000</v>
      </c>
      <c r="E173" s="85">
        <v>-35300</v>
      </c>
      <c r="F173" s="106">
        <v>-35.3</v>
      </c>
      <c r="G173" s="105"/>
      <c r="H173" s="106">
        <v>64700</v>
      </c>
      <c r="I173" s="105"/>
      <c r="J173" s="105"/>
    </row>
    <row r="174" spans="1:10" ht="15">
      <c r="A174" s="81" t="s">
        <v>253</v>
      </c>
      <c r="B174" s="109" t="s">
        <v>254</v>
      </c>
      <c r="C174" s="105"/>
      <c r="D174" s="87">
        <v>510000</v>
      </c>
      <c r="E174" s="87">
        <v>20000</v>
      </c>
      <c r="F174" s="110">
        <v>3.92</v>
      </c>
      <c r="G174" s="105"/>
      <c r="H174" s="110">
        <v>530000</v>
      </c>
      <c r="I174" s="105"/>
      <c r="J174" s="105"/>
    </row>
    <row r="175" spans="1:10" ht="15">
      <c r="A175" s="81" t="s">
        <v>255</v>
      </c>
      <c r="B175" s="109" t="s">
        <v>256</v>
      </c>
      <c r="C175" s="105"/>
      <c r="D175" s="87">
        <v>510000</v>
      </c>
      <c r="E175" s="87">
        <v>20000</v>
      </c>
      <c r="F175" s="110">
        <v>3.92</v>
      </c>
      <c r="G175" s="105"/>
      <c r="H175" s="110">
        <v>530000</v>
      </c>
      <c r="I175" s="105"/>
      <c r="J175" s="105"/>
    </row>
    <row r="176" spans="1:10" ht="15">
      <c r="A176" s="82" t="s">
        <v>5</v>
      </c>
      <c r="B176" s="107" t="s">
        <v>10</v>
      </c>
      <c r="C176" s="105"/>
      <c r="D176" s="86">
        <v>200000</v>
      </c>
      <c r="E176" s="86">
        <v>80000</v>
      </c>
      <c r="F176" s="108">
        <v>40</v>
      </c>
      <c r="G176" s="105"/>
      <c r="H176" s="108">
        <v>280000</v>
      </c>
      <c r="I176" s="105"/>
      <c r="J176" s="105"/>
    </row>
    <row r="177" spans="1:10" ht="15">
      <c r="A177" s="82" t="s">
        <v>19</v>
      </c>
      <c r="B177" s="107" t="s">
        <v>20</v>
      </c>
      <c r="C177" s="105"/>
      <c r="D177" s="86">
        <v>200000</v>
      </c>
      <c r="E177" s="86">
        <v>80000</v>
      </c>
      <c r="F177" s="108">
        <v>40</v>
      </c>
      <c r="G177" s="105"/>
      <c r="H177" s="108">
        <v>280000</v>
      </c>
      <c r="I177" s="105"/>
      <c r="J177" s="105"/>
    </row>
    <row r="178" spans="1:10" ht="15">
      <c r="A178" s="83" t="s">
        <v>25</v>
      </c>
      <c r="B178" s="104" t="s">
        <v>26</v>
      </c>
      <c r="C178" s="105"/>
      <c r="D178" s="85">
        <v>200000</v>
      </c>
      <c r="E178" s="85">
        <v>80000</v>
      </c>
      <c r="F178" s="106">
        <v>40</v>
      </c>
      <c r="G178" s="105"/>
      <c r="H178" s="106">
        <v>280000</v>
      </c>
      <c r="I178" s="105"/>
      <c r="J178" s="105"/>
    </row>
    <row r="179" spans="1:10" ht="15">
      <c r="A179" s="82" t="s">
        <v>6</v>
      </c>
      <c r="B179" s="107" t="s">
        <v>35</v>
      </c>
      <c r="C179" s="105"/>
      <c r="D179" s="86">
        <v>310000</v>
      </c>
      <c r="E179" s="86">
        <v>-60000</v>
      </c>
      <c r="F179" s="108">
        <v>-19.35</v>
      </c>
      <c r="G179" s="105"/>
      <c r="H179" s="108">
        <v>250000</v>
      </c>
      <c r="I179" s="105"/>
      <c r="J179" s="105"/>
    </row>
    <row r="180" spans="1:10" ht="15">
      <c r="A180" s="82" t="s">
        <v>36</v>
      </c>
      <c r="B180" s="107" t="s">
        <v>37</v>
      </c>
      <c r="C180" s="105"/>
      <c r="D180" s="86">
        <v>310000</v>
      </c>
      <c r="E180" s="86">
        <v>-60000</v>
      </c>
      <c r="F180" s="108">
        <v>-19.35</v>
      </c>
      <c r="G180" s="105"/>
      <c r="H180" s="108">
        <v>250000</v>
      </c>
      <c r="I180" s="105"/>
      <c r="J180" s="105"/>
    </row>
    <row r="181" spans="1:10" ht="15">
      <c r="A181" s="83" t="s">
        <v>38</v>
      </c>
      <c r="B181" s="104" t="s">
        <v>39</v>
      </c>
      <c r="C181" s="105"/>
      <c r="D181" s="85">
        <v>310000</v>
      </c>
      <c r="E181" s="85">
        <v>-60000</v>
      </c>
      <c r="F181" s="106">
        <v>-19.35</v>
      </c>
      <c r="G181" s="105"/>
      <c r="H181" s="106">
        <v>250000</v>
      </c>
      <c r="I181" s="105"/>
      <c r="J181" s="105"/>
    </row>
    <row r="182" spans="1:10" ht="15">
      <c r="A182" s="80" t="s">
        <v>257</v>
      </c>
      <c r="B182" s="111" t="s">
        <v>258</v>
      </c>
      <c r="C182" s="105"/>
      <c r="D182" s="88">
        <v>8000000</v>
      </c>
      <c r="E182" s="88">
        <v>-250000</v>
      </c>
      <c r="F182" s="112">
        <v>-3.13</v>
      </c>
      <c r="G182" s="105"/>
      <c r="H182" s="112">
        <v>7750000</v>
      </c>
      <c r="I182" s="105"/>
      <c r="J182" s="105"/>
    </row>
    <row r="183" spans="1:10" ht="15">
      <c r="A183" s="81" t="s">
        <v>226</v>
      </c>
      <c r="B183" s="109" t="s">
        <v>227</v>
      </c>
      <c r="C183" s="105"/>
      <c r="D183" s="87">
        <v>1550000</v>
      </c>
      <c r="E183" s="87">
        <v>-200000</v>
      </c>
      <c r="F183" s="110">
        <v>-12.9</v>
      </c>
      <c r="G183" s="105"/>
      <c r="H183" s="110">
        <v>1350000</v>
      </c>
      <c r="I183" s="105"/>
      <c r="J183" s="105"/>
    </row>
    <row r="184" spans="1:10" ht="15">
      <c r="A184" s="81" t="s">
        <v>228</v>
      </c>
      <c r="B184" s="109" t="s">
        <v>227</v>
      </c>
      <c r="C184" s="105"/>
      <c r="D184" s="87">
        <v>1550000</v>
      </c>
      <c r="E184" s="87">
        <v>-200000</v>
      </c>
      <c r="F184" s="110">
        <v>-12.9</v>
      </c>
      <c r="G184" s="105"/>
      <c r="H184" s="110">
        <v>1350000</v>
      </c>
      <c r="I184" s="105"/>
      <c r="J184" s="105"/>
    </row>
    <row r="185" spans="1:10" ht="15">
      <c r="A185" s="82" t="s">
        <v>5</v>
      </c>
      <c r="B185" s="107" t="s">
        <v>10</v>
      </c>
      <c r="C185" s="105"/>
      <c r="D185" s="86">
        <v>1550000</v>
      </c>
      <c r="E185" s="86">
        <v>-200000</v>
      </c>
      <c r="F185" s="108">
        <v>-12.9</v>
      </c>
      <c r="G185" s="105"/>
      <c r="H185" s="108">
        <v>1350000</v>
      </c>
      <c r="I185" s="105"/>
      <c r="J185" s="105"/>
    </row>
    <row r="186" spans="1:10" ht="15">
      <c r="A186" s="82" t="s">
        <v>42</v>
      </c>
      <c r="B186" s="107" t="s">
        <v>43</v>
      </c>
      <c r="C186" s="105"/>
      <c r="D186" s="86">
        <v>1550000</v>
      </c>
      <c r="E186" s="86">
        <v>-200000</v>
      </c>
      <c r="F186" s="108">
        <v>-12.9</v>
      </c>
      <c r="G186" s="105"/>
      <c r="H186" s="108">
        <v>1350000</v>
      </c>
      <c r="I186" s="105"/>
      <c r="J186" s="105"/>
    </row>
    <row r="187" spans="1:10" ht="15">
      <c r="A187" s="83" t="s">
        <v>48</v>
      </c>
      <c r="B187" s="104" t="s">
        <v>49</v>
      </c>
      <c r="C187" s="105"/>
      <c r="D187" s="85">
        <v>1550000</v>
      </c>
      <c r="E187" s="85">
        <v>-200000</v>
      </c>
      <c r="F187" s="106">
        <v>-12.9</v>
      </c>
      <c r="G187" s="105"/>
      <c r="H187" s="106">
        <v>1350000</v>
      </c>
      <c r="I187" s="105"/>
      <c r="J187" s="105"/>
    </row>
    <row r="188" spans="1:10" ht="15">
      <c r="A188" s="81" t="s">
        <v>253</v>
      </c>
      <c r="B188" s="109" t="s">
        <v>254</v>
      </c>
      <c r="C188" s="105"/>
      <c r="D188" s="87">
        <v>6450000</v>
      </c>
      <c r="E188" s="87">
        <v>-50000</v>
      </c>
      <c r="F188" s="110">
        <v>-0.78</v>
      </c>
      <c r="G188" s="105"/>
      <c r="H188" s="110">
        <v>6400000</v>
      </c>
      <c r="I188" s="105"/>
      <c r="J188" s="105"/>
    </row>
    <row r="189" spans="1:10" ht="15">
      <c r="A189" s="81" t="s">
        <v>255</v>
      </c>
      <c r="B189" s="109" t="s">
        <v>256</v>
      </c>
      <c r="C189" s="105"/>
      <c r="D189" s="87">
        <v>6450000</v>
      </c>
      <c r="E189" s="87">
        <v>-50000</v>
      </c>
      <c r="F189" s="110">
        <v>-0.78</v>
      </c>
      <c r="G189" s="105"/>
      <c r="H189" s="110">
        <v>6400000</v>
      </c>
      <c r="I189" s="105"/>
      <c r="J189" s="105"/>
    </row>
    <row r="190" spans="1:10" ht="15">
      <c r="A190" s="82" t="s">
        <v>7</v>
      </c>
      <c r="B190" s="107" t="s">
        <v>50</v>
      </c>
      <c r="C190" s="105"/>
      <c r="D190" s="86">
        <v>6450000</v>
      </c>
      <c r="E190" s="86">
        <v>-50000</v>
      </c>
      <c r="F190" s="108">
        <v>-0.78</v>
      </c>
      <c r="G190" s="105"/>
      <c r="H190" s="108">
        <v>6400000</v>
      </c>
      <c r="I190" s="105"/>
      <c r="J190" s="105"/>
    </row>
    <row r="191" spans="1:10" ht="28.5" customHeight="1">
      <c r="A191" s="82" t="s">
        <v>51</v>
      </c>
      <c r="B191" s="107" t="s">
        <v>52</v>
      </c>
      <c r="C191" s="105"/>
      <c r="D191" s="86">
        <v>6450000</v>
      </c>
      <c r="E191" s="86">
        <v>-50000</v>
      </c>
      <c r="F191" s="108">
        <v>-0.78</v>
      </c>
      <c r="G191" s="105"/>
      <c r="H191" s="108">
        <v>6400000</v>
      </c>
      <c r="I191" s="105"/>
      <c r="J191" s="105"/>
    </row>
    <row r="192" spans="1:10" ht="27.75" customHeight="1">
      <c r="A192" s="83" t="s">
        <v>53</v>
      </c>
      <c r="B192" s="126" t="s">
        <v>111</v>
      </c>
      <c r="C192" s="105"/>
      <c r="D192" s="85">
        <v>3800000</v>
      </c>
      <c r="E192" s="85">
        <v>-50000</v>
      </c>
      <c r="F192" s="106">
        <v>-1.32</v>
      </c>
      <c r="G192" s="105"/>
      <c r="H192" s="106">
        <v>3750000</v>
      </c>
      <c r="I192" s="105"/>
      <c r="J192" s="105"/>
    </row>
    <row r="193" spans="1:10" ht="15">
      <c r="A193" s="83" t="s">
        <v>108</v>
      </c>
      <c r="B193" s="104" t="s">
        <v>109</v>
      </c>
      <c r="C193" s="105"/>
      <c r="D193" s="85">
        <v>2650000</v>
      </c>
      <c r="E193" s="85">
        <v>0</v>
      </c>
      <c r="F193" s="106">
        <v>0</v>
      </c>
      <c r="G193" s="105"/>
      <c r="H193" s="106">
        <v>2650000</v>
      </c>
      <c r="I193" s="105"/>
      <c r="J193" s="105"/>
    </row>
    <row r="194" spans="1:10" ht="15">
      <c r="A194" s="80" t="s">
        <v>259</v>
      </c>
      <c r="B194" s="111" t="s">
        <v>260</v>
      </c>
      <c r="C194" s="105"/>
      <c r="D194" s="88">
        <v>1400000</v>
      </c>
      <c r="E194" s="88">
        <v>0</v>
      </c>
      <c r="F194" s="112">
        <v>0</v>
      </c>
      <c r="G194" s="105"/>
      <c r="H194" s="112">
        <v>1400000</v>
      </c>
      <c r="I194" s="105"/>
      <c r="J194" s="105"/>
    </row>
    <row r="195" spans="1:10" ht="15">
      <c r="A195" s="81" t="s">
        <v>226</v>
      </c>
      <c r="B195" s="109" t="s">
        <v>227</v>
      </c>
      <c r="C195" s="105"/>
      <c r="D195" s="87">
        <v>270000</v>
      </c>
      <c r="E195" s="87">
        <v>0</v>
      </c>
      <c r="F195" s="110">
        <v>0</v>
      </c>
      <c r="G195" s="105"/>
      <c r="H195" s="110">
        <v>270000</v>
      </c>
      <c r="I195" s="105"/>
      <c r="J195" s="105"/>
    </row>
    <row r="196" spans="1:10" ht="15">
      <c r="A196" s="81" t="s">
        <v>228</v>
      </c>
      <c r="B196" s="109" t="s">
        <v>227</v>
      </c>
      <c r="C196" s="105"/>
      <c r="D196" s="87">
        <v>270000</v>
      </c>
      <c r="E196" s="87">
        <v>0</v>
      </c>
      <c r="F196" s="110">
        <v>0</v>
      </c>
      <c r="G196" s="105"/>
      <c r="H196" s="110">
        <v>270000</v>
      </c>
      <c r="I196" s="105"/>
      <c r="J196" s="105"/>
    </row>
    <row r="197" spans="1:10" ht="15">
      <c r="A197" s="82" t="s">
        <v>5</v>
      </c>
      <c r="B197" s="107" t="s">
        <v>10</v>
      </c>
      <c r="C197" s="105"/>
      <c r="D197" s="86">
        <v>270000</v>
      </c>
      <c r="E197" s="86">
        <v>0</v>
      </c>
      <c r="F197" s="108">
        <v>0</v>
      </c>
      <c r="G197" s="105"/>
      <c r="H197" s="108">
        <v>270000</v>
      </c>
      <c r="I197" s="105"/>
      <c r="J197" s="105"/>
    </row>
    <row r="198" spans="1:10" ht="15">
      <c r="A198" s="82" t="s">
        <v>19</v>
      </c>
      <c r="B198" s="107" t="s">
        <v>20</v>
      </c>
      <c r="C198" s="105"/>
      <c r="D198" s="86">
        <v>270000</v>
      </c>
      <c r="E198" s="86">
        <v>0</v>
      </c>
      <c r="F198" s="108">
        <v>0</v>
      </c>
      <c r="G198" s="105"/>
      <c r="H198" s="108">
        <v>270000</v>
      </c>
      <c r="I198" s="105"/>
      <c r="J198" s="105"/>
    </row>
    <row r="199" spans="1:10" ht="15">
      <c r="A199" s="83" t="s">
        <v>25</v>
      </c>
      <c r="B199" s="104" t="s">
        <v>26</v>
      </c>
      <c r="C199" s="105"/>
      <c r="D199" s="85">
        <v>200000</v>
      </c>
      <c r="E199" s="85">
        <v>0</v>
      </c>
      <c r="F199" s="106">
        <v>0</v>
      </c>
      <c r="G199" s="105"/>
      <c r="H199" s="106">
        <v>200000</v>
      </c>
      <c r="I199" s="105"/>
      <c r="J199" s="105"/>
    </row>
    <row r="200" spans="1:10" ht="15">
      <c r="A200" s="83" t="s">
        <v>27</v>
      </c>
      <c r="B200" s="104" t="s">
        <v>28</v>
      </c>
      <c r="C200" s="105"/>
      <c r="D200" s="85">
        <v>70000</v>
      </c>
      <c r="E200" s="85">
        <v>0</v>
      </c>
      <c r="F200" s="106">
        <v>0</v>
      </c>
      <c r="G200" s="105"/>
      <c r="H200" s="106">
        <v>70000</v>
      </c>
      <c r="I200" s="105"/>
      <c r="J200" s="105"/>
    </row>
    <row r="201" spans="1:10" ht="15">
      <c r="A201" s="81" t="s">
        <v>253</v>
      </c>
      <c r="B201" s="109" t="s">
        <v>254</v>
      </c>
      <c r="C201" s="105"/>
      <c r="D201" s="87">
        <v>1130000</v>
      </c>
      <c r="E201" s="87">
        <v>0</v>
      </c>
      <c r="F201" s="110">
        <v>0</v>
      </c>
      <c r="G201" s="105"/>
      <c r="H201" s="110">
        <v>1130000</v>
      </c>
      <c r="I201" s="105"/>
      <c r="J201" s="105"/>
    </row>
    <row r="202" spans="1:10" ht="15">
      <c r="A202" s="81" t="s">
        <v>255</v>
      </c>
      <c r="B202" s="109" t="s">
        <v>256</v>
      </c>
      <c r="C202" s="105"/>
      <c r="D202" s="87">
        <v>1130000</v>
      </c>
      <c r="E202" s="87">
        <v>0</v>
      </c>
      <c r="F202" s="110">
        <v>0</v>
      </c>
      <c r="G202" s="105"/>
      <c r="H202" s="110">
        <v>1130000</v>
      </c>
      <c r="I202" s="105"/>
      <c r="J202" s="105"/>
    </row>
    <row r="203" spans="1:10" ht="15">
      <c r="A203" s="82" t="s">
        <v>5</v>
      </c>
      <c r="B203" s="107" t="s">
        <v>10</v>
      </c>
      <c r="C203" s="105"/>
      <c r="D203" s="86">
        <v>1130000</v>
      </c>
      <c r="E203" s="86">
        <v>0</v>
      </c>
      <c r="F203" s="108">
        <v>0</v>
      </c>
      <c r="G203" s="105"/>
      <c r="H203" s="108">
        <v>1130000</v>
      </c>
      <c r="I203" s="105"/>
      <c r="J203" s="105"/>
    </row>
    <row r="204" spans="1:10" ht="15">
      <c r="A204" s="82" t="s">
        <v>19</v>
      </c>
      <c r="B204" s="107" t="s">
        <v>20</v>
      </c>
      <c r="C204" s="105"/>
      <c r="D204" s="86">
        <v>1130000</v>
      </c>
      <c r="E204" s="86">
        <v>0</v>
      </c>
      <c r="F204" s="108">
        <v>0</v>
      </c>
      <c r="G204" s="105"/>
      <c r="H204" s="108">
        <v>1130000</v>
      </c>
      <c r="I204" s="105"/>
      <c r="J204" s="105"/>
    </row>
    <row r="205" spans="1:10" ht="15">
      <c r="A205" s="83" t="s">
        <v>25</v>
      </c>
      <c r="B205" s="104" t="s">
        <v>26</v>
      </c>
      <c r="C205" s="105"/>
      <c r="D205" s="85">
        <v>1130000</v>
      </c>
      <c r="E205" s="85">
        <v>0</v>
      </c>
      <c r="F205" s="106">
        <v>0</v>
      </c>
      <c r="G205" s="105"/>
      <c r="H205" s="106">
        <v>1130000</v>
      </c>
      <c r="I205" s="105"/>
      <c r="J205" s="105"/>
    </row>
    <row r="206" spans="1:10" ht="15">
      <c r="A206" s="80" t="s">
        <v>261</v>
      </c>
      <c r="B206" s="111" t="s">
        <v>262</v>
      </c>
      <c r="C206" s="105"/>
      <c r="D206" s="88">
        <v>100000</v>
      </c>
      <c r="E206" s="88">
        <v>0</v>
      </c>
      <c r="F206" s="112">
        <v>0</v>
      </c>
      <c r="G206" s="105"/>
      <c r="H206" s="112">
        <v>100000</v>
      </c>
      <c r="I206" s="105"/>
      <c r="J206" s="105"/>
    </row>
    <row r="207" spans="1:10" ht="15">
      <c r="A207" s="81" t="s">
        <v>226</v>
      </c>
      <c r="B207" s="109" t="s">
        <v>227</v>
      </c>
      <c r="C207" s="105"/>
      <c r="D207" s="87">
        <v>100000</v>
      </c>
      <c r="E207" s="87">
        <v>0</v>
      </c>
      <c r="F207" s="110">
        <v>0</v>
      </c>
      <c r="G207" s="105"/>
      <c r="H207" s="110">
        <v>100000</v>
      </c>
      <c r="I207" s="105"/>
      <c r="J207" s="105"/>
    </row>
    <row r="208" spans="1:10" ht="15">
      <c r="A208" s="81" t="s">
        <v>228</v>
      </c>
      <c r="B208" s="109" t="s">
        <v>227</v>
      </c>
      <c r="C208" s="105"/>
      <c r="D208" s="87">
        <v>100000</v>
      </c>
      <c r="E208" s="87">
        <v>0</v>
      </c>
      <c r="F208" s="110">
        <v>0</v>
      </c>
      <c r="G208" s="105"/>
      <c r="H208" s="110">
        <v>100000</v>
      </c>
      <c r="I208" s="105"/>
      <c r="J208" s="105"/>
    </row>
    <row r="209" spans="1:10" ht="15">
      <c r="A209" s="82" t="s">
        <v>5</v>
      </c>
      <c r="B209" s="107" t="s">
        <v>10</v>
      </c>
      <c r="C209" s="105"/>
      <c r="D209" s="86">
        <v>100000</v>
      </c>
      <c r="E209" s="86">
        <v>0</v>
      </c>
      <c r="F209" s="108">
        <v>0</v>
      </c>
      <c r="G209" s="105"/>
      <c r="H209" s="108">
        <v>100000</v>
      </c>
      <c r="I209" s="105"/>
      <c r="J209" s="105"/>
    </row>
    <row r="210" spans="1:10" ht="15">
      <c r="A210" s="82" t="s">
        <v>19</v>
      </c>
      <c r="B210" s="107" t="s">
        <v>20</v>
      </c>
      <c r="C210" s="105"/>
      <c r="D210" s="86">
        <v>100000</v>
      </c>
      <c r="E210" s="86">
        <v>0</v>
      </c>
      <c r="F210" s="108">
        <v>0</v>
      </c>
      <c r="G210" s="105"/>
      <c r="H210" s="108">
        <v>100000</v>
      </c>
      <c r="I210" s="105"/>
      <c r="J210" s="105"/>
    </row>
    <row r="211" spans="1:10" ht="15">
      <c r="A211" s="83" t="s">
        <v>27</v>
      </c>
      <c r="B211" s="104" t="s">
        <v>28</v>
      </c>
      <c r="C211" s="105"/>
      <c r="D211" s="85">
        <v>100000</v>
      </c>
      <c r="E211" s="85">
        <v>0</v>
      </c>
      <c r="F211" s="106">
        <v>0</v>
      </c>
      <c r="G211" s="105"/>
      <c r="H211" s="106">
        <v>100000</v>
      </c>
      <c r="I211" s="105"/>
      <c r="J211" s="105"/>
    </row>
    <row r="212" spans="1:10" ht="15">
      <c r="A212" s="80" t="s">
        <v>263</v>
      </c>
      <c r="B212" s="111" t="s">
        <v>264</v>
      </c>
      <c r="C212" s="105"/>
      <c r="D212" s="88">
        <v>1000000</v>
      </c>
      <c r="E212" s="88">
        <v>-300000</v>
      </c>
      <c r="F212" s="112">
        <v>-30</v>
      </c>
      <c r="G212" s="105"/>
      <c r="H212" s="112">
        <v>700000</v>
      </c>
      <c r="I212" s="105"/>
      <c r="J212" s="105"/>
    </row>
    <row r="213" spans="1:10" ht="15">
      <c r="A213" s="81" t="s">
        <v>226</v>
      </c>
      <c r="B213" s="109" t="s">
        <v>227</v>
      </c>
      <c r="C213" s="105"/>
      <c r="D213" s="87">
        <v>1000000</v>
      </c>
      <c r="E213" s="87">
        <v>-300000</v>
      </c>
      <c r="F213" s="110">
        <v>-30</v>
      </c>
      <c r="G213" s="105"/>
      <c r="H213" s="110">
        <v>700000</v>
      </c>
      <c r="I213" s="105"/>
      <c r="J213" s="105"/>
    </row>
    <row r="214" spans="1:10" ht="15">
      <c r="A214" s="81" t="s">
        <v>228</v>
      </c>
      <c r="B214" s="109" t="s">
        <v>227</v>
      </c>
      <c r="C214" s="105"/>
      <c r="D214" s="87">
        <v>1000000</v>
      </c>
      <c r="E214" s="87">
        <v>-300000</v>
      </c>
      <c r="F214" s="110">
        <v>-30</v>
      </c>
      <c r="G214" s="105"/>
      <c r="H214" s="110">
        <v>700000</v>
      </c>
      <c r="I214" s="105"/>
      <c r="J214" s="105"/>
    </row>
    <row r="215" spans="1:10" ht="15">
      <c r="A215" s="82" t="s">
        <v>5</v>
      </c>
      <c r="B215" s="107" t="s">
        <v>10</v>
      </c>
      <c r="C215" s="105"/>
      <c r="D215" s="86">
        <v>1000000</v>
      </c>
      <c r="E215" s="86">
        <v>-300000</v>
      </c>
      <c r="F215" s="108">
        <v>-30</v>
      </c>
      <c r="G215" s="105"/>
      <c r="H215" s="108">
        <v>700000</v>
      </c>
      <c r="I215" s="105"/>
      <c r="J215" s="105"/>
    </row>
    <row r="216" spans="1:10" ht="15">
      <c r="A216" s="82" t="s">
        <v>19</v>
      </c>
      <c r="B216" s="107" t="s">
        <v>20</v>
      </c>
      <c r="C216" s="105"/>
      <c r="D216" s="86">
        <v>1000000</v>
      </c>
      <c r="E216" s="86">
        <v>-300000</v>
      </c>
      <c r="F216" s="108">
        <v>-30</v>
      </c>
      <c r="G216" s="105"/>
      <c r="H216" s="108">
        <v>700000</v>
      </c>
      <c r="I216" s="105"/>
      <c r="J216" s="105"/>
    </row>
    <row r="217" spans="1:10" ht="15">
      <c r="A217" s="83" t="s">
        <v>25</v>
      </c>
      <c r="B217" s="104" t="s">
        <v>26</v>
      </c>
      <c r="C217" s="105"/>
      <c r="D217" s="85">
        <v>1000000</v>
      </c>
      <c r="E217" s="85">
        <v>-300000</v>
      </c>
      <c r="F217" s="106">
        <v>-30</v>
      </c>
      <c r="G217" s="105"/>
      <c r="H217" s="106">
        <v>700000</v>
      </c>
      <c r="I217" s="105"/>
      <c r="J217" s="105"/>
    </row>
    <row r="218" spans="1:10" ht="22.5">
      <c r="A218" s="80" t="s">
        <v>265</v>
      </c>
      <c r="B218" s="111" t="s">
        <v>266</v>
      </c>
      <c r="C218" s="105"/>
      <c r="D218" s="88">
        <v>970000</v>
      </c>
      <c r="E218" s="88">
        <v>-150000</v>
      </c>
      <c r="F218" s="112">
        <v>-15.46</v>
      </c>
      <c r="G218" s="105"/>
      <c r="H218" s="112">
        <v>820000</v>
      </c>
      <c r="I218" s="105"/>
      <c r="J218" s="105"/>
    </row>
    <row r="219" spans="1:10" ht="15">
      <c r="A219" s="81" t="s">
        <v>226</v>
      </c>
      <c r="B219" s="109" t="s">
        <v>227</v>
      </c>
      <c r="C219" s="105"/>
      <c r="D219" s="87">
        <v>530000</v>
      </c>
      <c r="E219" s="87">
        <v>0</v>
      </c>
      <c r="F219" s="110">
        <v>0</v>
      </c>
      <c r="G219" s="105"/>
      <c r="H219" s="110">
        <v>530000</v>
      </c>
      <c r="I219" s="105"/>
      <c r="J219" s="105"/>
    </row>
    <row r="220" spans="1:10" ht="15">
      <c r="A220" s="81" t="s">
        <v>228</v>
      </c>
      <c r="B220" s="109" t="s">
        <v>227</v>
      </c>
      <c r="C220" s="105"/>
      <c r="D220" s="87">
        <v>530000</v>
      </c>
      <c r="E220" s="87">
        <v>0</v>
      </c>
      <c r="F220" s="110">
        <v>0</v>
      </c>
      <c r="G220" s="105"/>
      <c r="H220" s="110">
        <v>530000</v>
      </c>
      <c r="I220" s="105"/>
      <c r="J220" s="105"/>
    </row>
    <row r="221" spans="1:10" ht="15">
      <c r="A221" s="82" t="s">
        <v>5</v>
      </c>
      <c r="B221" s="107" t="s">
        <v>10</v>
      </c>
      <c r="C221" s="105"/>
      <c r="D221" s="86">
        <v>530000</v>
      </c>
      <c r="E221" s="86">
        <v>0</v>
      </c>
      <c r="F221" s="108">
        <v>0</v>
      </c>
      <c r="G221" s="105"/>
      <c r="H221" s="108">
        <v>530000</v>
      </c>
      <c r="I221" s="105"/>
      <c r="J221" s="105"/>
    </row>
    <row r="222" spans="1:10" ht="15">
      <c r="A222" s="82" t="s">
        <v>19</v>
      </c>
      <c r="B222" s="107" t="s">
        <v>20</v>
      </c>
      <c r="C222" s="105"/>
      <c r="D222" s="86">
        <v>530000</v>
      </c>
      <c r="E222" s="86">
        <v>0</v>
      </c>
      <c r="F222" s="108">
        <v>0</v>
      </c>
      <c r="G222" s="105"/>
      <c r="H222" s="108">
        <v>530000</v>
      </c>
      <c r="I222" s="105"/>
      <c r="J222" s="105"/>
    </row>
    <row r="223" spans="1:10" ht="15">
      <c r="A223" s="83" t="s">
        <v>25</v>
      </c>
      <c r="B223" s="104" t="s">
        <v>26</v>
      </c>
      <c r="C223" s="105"/>
      <c r="D223" s="85">
        <v>530000</v>
      </c>
      <c r="E223" s="85">
        <v>0</v>
      </c>
      <c r="F223" s="106">
        <v>0</v>
      </c>
      <c r="G223" s="105"/>
      <c r="H223" s="106">
        <v>530000</v>
      </c>
      <c r="I223" s="105"/>
      <c r="J223" s="105"/>
    </row>
    <row r="224" spans="1:10" ht="15">
      <c r="A224" s="81" t="s">
        <v>253</v>
      </c>
      <c r="B224" s="109" t="s">
        <v>254</v>
      </c>
      <c r="C224" s="105"/>
      <c r="D224" s="87">
        <v>440000</v>
      </c>
      <c r="E224" s="87">
        <v>-150000</v>
      </c>
      <c r="F224" s="110">
        <v>-34.09</v>
      </c>
      <c r="G224" s="105"/>
      <c r="H224" s="110">
        <v>290000</v>
      </c>
      <c r="I224" s="105"/>
      <c r="J224" s="105"/>
    </row>
    <row r="225" spans="1:10" ht="15">
      <c r="A225" s="81" t="s">
        <v>255</v>
      </c>
      <c r="B225" s="109" t="s">
        <v>256</v>
      </c>
      <c r="C225" s="105"/>
      <c r="D225" s="87">
        <v>440000</v>
      </c>
      <c r="E225" s="87">
        <v>-150000</v>
      </c>
      <c r="F225" s="110">
        <v>-34.09</v>
      </c>
      <c r="G225" s="105"/>
      <c r="H225" s="110">
        <v>290000</v>
      </c>
      <c r="I225" s="105"/>
      <c r="J225" s="105"/>
    </row>
    <row r="226" spans="1:10" ht="15">
      <c r="A226" s="82" t="s">
        <v>6</v>
      </c>
      <c r="B226" s="107" t="s">
        <v>35</v>
      </c>
      <c r="C226" s="105"/>
      <c r="D226" s="86">
        <v>440000</v>
      </c>
      <c r="E226" s="86">
        <v>-150000</v>
      </c>
      <c r="F226" s="108">
        <v>-34.09</v>
      </c>
      <c r="G226" s="105"/>
      <c r="H226" s="108">
        <v>290000</v>
      </c>
      <c r="I226" s="105"/>
      <c r="J226" s="105"/>
    </row>
    <row r="227" spans="1:10" ht="15">
      <c r="A227" s="82" t="s">
        <v>54</v>
      </c>
      <c r="B227" s="107" t="s">
        <v>55</v>
      </c>
      <c r="C227" s="105"/>
      <c r="D227" s="86">
        <v>40000</v>
      </c>
      <c r="E227" s="86">
        <v>0</v>
      </c>
      <c r="F227" s="108">
        <v>0</v>
      </c>
      <c r="G227" s="105"/>
      <c r="H227" s="108">
        <v>40000</v>
      </c>
      <c r="I227" s="105"/>
      <c r="J227" s="105"/>
    </row>
    <row r="228" spans="1:10" ht="15">
      <c r="A228" s="83" t="s">
        <v>56</v>
      </c>
      <c r="B228" s="104" t="s">
        <v>57</v>
      </c>
      <c r="C228" s="105"/>
      <c r="D228" s="85">
        <v>40000</v>
      </c>
      <c r="E228" s="85">
        <v>0</v>
      </c>
      <c r="F228" s="106">
        <v>0</v>
      </c>
      <c r="G228" s="105"/>
      <c r="H228" s="106">
        <v>40000</v>
      </c>
      <c r="I228" s="105"/>
      <c r="J228" s="105"/>
    </row>
    <row r="229" spans="1:10" ht="15">
      <c r="A229" s="82" t="s">
        <v>36</v>
      </c>
      <c r="B229" s="107" t="s">
        <v>37</v>
      </c>
      <c r="C229" s="105"/>
      <c r="D229" s="86">
        <v>400000</v>
      </c>
      <c r="E229" s="86">
        <v>-150000</v>
      </c>
      <c r="F229" s="108">
        <v>-37.5</v>
      </c>
      <c r="G229" s="105"/>
      <c r="H229" s="108">
        <v>250000</v>
      </c>
      <c r="I229" s="105"/>
      <c r="J229" s="105"/>
    </row>
    <row r="230" spans="1:10" ht="15">
      <c r="A230" s="83" t="s">
        <v>38</v>
      </c>
      <c r="B230" s="104" t="s">
        <v>39</v>
      </c>
      <c r="C230" s="105"/>
      <c r="D230" s="85">
        <v>200000</v>
      </c>
      <c r="E230" s="85">
        <v>-50000</v>
      </c>
      <c r="F230" s="106">
        <v>-25</v>
      </c>
      <c r="G230" s="105"/>
      <c r="H230" s="106">
        <v>150000</v>
      </c>
      <c r="I230" s="105"/>
      <c r="J230" s="105"/>
    </row>
    <row r="231" spans="1:10" ht="15">
      <c r="A231" s="83" t="s">
        <v>69</v>
      </c>
      <c r="B231" s="104" t="s">
        <v>70</v>
      </c>
      <c r="C231" s="105"/>
      <c r="D231" s="85">
        <v>200000</v>
      </c>
      <c r="E231" s="85">
        <v>-100000</v>
      </c>
      <c r="F231" s="106">
        <v>-50</v>
      </c>
      <c r="G231" s="105"/>
      <c r="H231" s="106">
        <v>100000</v>
      </c>
      <c r="I231" s="105"/>
      <c r="J231" s="105"/>
    </row>
    <row r="232" spans="1:10" ht="22.5">
      <c r="A232" s="80" t="s">
        <v>748</v>
      </c>
      <c r="B232" s="111" t="s">
        <v>749</v>
      </c>
      <c r="C232" s="105"/>
      <c r="D232" s="88">
        <v>0</v>
      </c>
      <c r="E232" s="88">
        <v>160000</v>
      </c>
      <c r="F232" s="112">
        <v>100</v>
      </c>
      <c r="G232" s="105"/>
      <c r="H232" s="112">
        <v>160000</v>
      </c>
      <c r="I232" s="105"/>
      <c r="J232" s="105"/>
    </row>
    <row r="233" spans="1:10" ht="15">
      <c r="A233" s="81" t="s">
        <v>226</v>
      </c>
      <c r="B233" s="109" t="s">
        <v>227</v>
      </c>
      <c r="C233" s="105"/>
      <c r="D233" s="87">
        <v>0</v>
      </c>
      <c r="E233" s="87">
        <v>47500</v>
      </c>
      <c r="F233" s="110">
        <v>100</v>
      </c>
      <c r="G233" s="105"/>
      <c r="H233" s="110">
        <v>47500</v>
      </c>
      <c r="I233" s="105"/>
      <c r="J233" s="105"/>
    </row>
    <row r="234" spans="1:10" ht="15">
      <c r="A234" s="81" t="s">
        <v>228</v>
      </c>
      <c r="B234" s="109" t="s">
        <v>227</v>
      </c>
      <c r="C234" s="105"/>
      <c r="D234" s="87">
        <v>0</v>
      </c>
      <c r="E234" s="87">
        <v>47500</v>
      </c>
      <c r="F234" s="110">
        <v>100</v>
      </c>
      <c r="G234" s="105"/>
      <c r="H234" s="110">
        <v>47500</v>
      </c>
      <c r="I234" s="105"/>
      <c r="J234" s="105"/>
    </row>
    <row r="235" spans="1:10" ht="15">
      <c r="A235" s="82" t="s">
        <v>6</v>
      </c>
      <c r="B235" s="107" t="s">
        <v>35</v>
      </c>
      <c r="C235" s="105"/>
      <c r="D235" s="86">
        <v>0</v>
      </c>
      <c r="E235" s="86">
        <v>47500</v>
      </c>
      <c r="F235" s="108">
        <v>100</v>
      </c>
      <c r="G235" s="105"/>
      <c r="H235" s="108">
        <v>47500</v>
      </c>
      <c r="I235" s="105"/>
      <c r="J235" s="105"/>
    </row>
    <row r="236" spans="1:10" ht="15">
      <c r="A236" s="82" t="s">
        <v>36</v>
      </c>
      <c r="B236" s="107" t="s">
        <v>37</v>
      </c>
      <c r="C236" s="105"/>
      <c r="D236" s="86">
        <v>0</v>
      </c>
      <c r="E236" s="86">
        <v>47500</v>
      </c>
      <c r="F236" s="108">
        <v>100</v>
      </c>
      <c r="G236" s="105"/>
      <c r="H236" s="108">
        <v>47500</v>
      </c>
      <c r="I236" s="105"/>
      <c r="J236" s="105"/>
    </row>
    <row r="237" spans="1:10" ht="15">
      <c r="A237" s="83" t="s">
        <v>38</v>
      </c>
      <c r="B237" s="104" t="s">
        <v>39</v>
      </c>
      <c r="C237" s="105"/>
      <c r="D237" s="85">
        <v>0</v>
      </c>
      <c r="E237" s="85">
        <v>47500</v>
      </c>
      <c r="F237" s="106">
        <v>100</v>
      </c>
      <c r="G237" s="105"/>
      <c r="H237" s="106">
        <v>47500</v>
      </c>
      <c r="I237" s="105"/>
      <c r="J237" s="105"/>
    </row>
    <row r="238" spans="1:10" ht="15">
      <c r="A238" s="81" t="s">
        <v>229</v>
      </c>
      <c r="B238" s="109" t="s">
        <v>230</v>
      </c>
      <c r="C238" s="105"/>
      <c r="D238" s="87">
        <v>0</v>
      </c>
      <c r="E238" s="87">
        <v>112500</v>
      </c>
      <c r="F238" s="110">
        <v>100</v>
      </c>
      <c r="G238" s="105"/>
      <c r="H238" s="110">
        <v>112500</v>
      </c>
      <c r="I238" s="105"/>
      <c r="J238" s="105"/>
    </row>
    <row r="239" spans="1:10" ht="15">
      <c r="A239" s="81" t="s">
        <v>231</v>
      </c>
      <c r="B239" s="109" t="s">
        <v>230</v>
      </c>
      <c r="C239" s="105"/>
      <c r="D239" s="87">
        <v>0</v>
      </c>
      <c r="E239" s="87">
        <v>112500</v>
      </c>
      <c r="F239" s="110">
        <v>100</v>
      </c>
      <c r="G239" s="105"/>
      <c r="H239" s="110">
        <v>112500</v>
      </c>
      <c r="I239" s="105"/>
      <c r="J239" s="105"/>
    </row>
    <row r="240" spans="1:10" ht="15">
      <c r="A240" s="82" t="s">
        <v>6</v>
      </c>
      <c r="B240" s="107" t="s">
        <v>35</v>
      </c>
      <c r="C240" s="105"/>
      <c r="D240" s="86">
        <v>0</v>
      </c>
      <c r="E240" s="86">
        <v>112500</v>
      </c>
      <c r="F240" s="108">
        <v>100</v>
      </c>
      <c r="G240" s="105"/>
      <c r="H240" s="108">
        <v>112500</v>
      </c>
      <c r="I240" s="105"/>
      <c r="J240" s="105"/>
    </row>
    <row r="241" spans="1:10" ht="15">
      <c r="A241" s="82" t="s">
        <v>36</v>
      </c>
      <c r="B241" s="107" t="s">
        <v>37</v>
      </c>
      <c r="C241" s="105"/>
      <c r="D241" s="86">
        <v>0</v>
      </c>
      <c r="E241" s="86">
        <v>112500</v>
      </c>
      <c r="F241" s="108">
        <v>100</v>
      </c>
      <c r="G241" s="105"/>
      <c r="H241" s="108">
        <v>112500</v>
      </c>
      <c r="I241" s="105"/>
      <c r="J241" s="105"/>
    </row>
    <row r="242" spans="1:10" ht="15">
      <c r="A242" s="83" t="s">
        <v>38</v>
      </c>
      <c r="B242" s="104" t="s">
        <v>39</v>
      </c>
      <c r="C242" s="105"/>
      <c r="D242" s="85">
        <v>0</v>
      </c>
      <c r="E242" s="85">
        <v>112500</v>
      </c>
      <c r="F242" s="106">
        <v>100</v>
      </c>
      <c r="G242" s="105"/>
      <c r="H242" s="106">
        <v>112500</v>
      </c>
      <c r="I242" s="105"/>
      <c r="J242" s="105"/>
    </row>
    <row r="243" spans="1:10" ht="15">
      <c r="A243" s="79" t="s">
        <v>267</v>
      </c>
      <c r="B243" s="115" t="s">
        <v>268</v>
      </c>
      <c r="C243" s="105"/>
      <c r="D243" s="90">
        <v>1860000</v>
      </c>
      <c r="E243" s="90">
        <v>785000</v>
      </c>
      <c r="F243" s="116">
        <v>42.2</v>
      </c>
      <c r="G243" s="105"/>
      <c r="H243" s="116">
        <v>2645000</v>
      </c>
      <c r="I243" s="105"/>
      <c r="J243" s="105"/>
    </row>
    <row r="244" spans="1:10" ht="15">
      <c r="A244" s="80" t="s">
        <v>269</v>
      </c>
      <c r="B244" s="111" t="s">
        <v>270</v>
      </c>
      <c r="C244" s="105"/>
      <c r="D244" s="88">
        <v>250000</v>
      </c>
      <c r="E244" s="88">
        <v>0</v>
      </c>
      <c r="F244" s="112">
        <v>0</v>
      </c>
      <c r="G244" s="105"/>
      <c r="H244" s="112">
        <v>250000</v>
      </c>
      <c r="I244" s="105"/>
      <c r="J244" s="105"/>
    </row>
    <row r="245" spans="1:10" ht="15">
      <c r="A245" s="81" t="s">
        <v>226</v>
      </c>
      <c r="B245" s="109" t="s">
        <v>227</v>
      </c>
      <c r="C245" s="105"/>
      <c r="D245" s="87">
        <v>250000</v>
      </c>
      <c r="E245" s="87">
        <v>0</v>
      </c>
      <c r="F245" s="110">
        <v>0</v>
      </c>
      <c r="G245" s="105"/>
      <c r="H245" s="110">
        <v>250000</v>
      </c>
      <c r="I245" s="105"/>
      <c r="J245" s="105"/>
    </row>
    <row r="246" spans="1:10" ht="15">
      <c r="A246" s="81" t="s">
        <v>228</v>
      </c>
      <c r="B246" s="109" t="s">
        <v>227</v>
      </c>
      <c r="C246" s="105"/>
      <c r="D246" s="87">
        <v>250000</v>
      </c>
      <c r="E246" s="87">
        <v>0</v>
      </c>
      <c r="F246" s="110">
        <v>0</v>
      </c>
      <c r="G246" s="105"/>
      <c r="H246" s="110">
        <v>250000</v>
      </c>
      <c r="I246" s="105"/>
      <c r="J246" s="105"/>
    </row>
    <row r="247" spans="1:10" ht="15">
      <c r="A247" s="82" t="s">
        <v>5</v>
      </c>
      <c r="B247" s="107" t="s">
        <v>10</v>
      </c>
      <c r="C247" s="105"/>
      <c r="D247" s="86">
        <v>250000</v>
      </c>
      <c r="E247" s="86">
        <v>0</v>
      </c>
      <c r="F247" s="108">
        <v>0</v>
      </c>
      <c r="G247" s="105"/>
      <c r="H247" s="108">
        <v>250000</v>
      </c>
      <c r="I247" s="105"/>
      <c r="J247" s="105"/>
    </row>
    <row r="248" spans="1:10" ht="26.25" customHeight="1">
      <c r="A248" s="82" t="s">
        <v>58</v>
      </c>
      <c r="B248" s="107" t="s">
        <v>59</v>
      </c>
      <c r="C248" s="105"/>
      <c r="D248" s="86">
        <v>150000</v>
      </c>
      <c r="E248" s="86">
        <v>-20000</v>
      </c>
      <c r="F248" s="108">
        <v>-13.33</v>
      </c>
      <c r="G248" s="105"/>
      <c r="H248" s="108">
        <v>130000</v>
      </c>
      <c r="I248" s="105"/>
      <c r="J248" s="105"/>
    </row>
    <row r="249" spans="1:10" ht="24" customHeight="1">
      <c r="A249" s="83" t="s">
        <v>60</v>
      </c>
      <c r="B249" s="104" t="s">
        <v>61</v>
      </c>
      <c r="C249" s="105"/>
      <c r="D249" s="85">
        <v>150000</v>
      </c>
      <c r="E249" s="85">
        <v>-20000</v>
      </c>
      <c r="F249" s="106">
        <v>-13.33</v>
      </c>
      <c r="G249" s="105"/>
      <c r="H249" s="106">
        <v>130000</v>
      </c>
      <c r="I249" s="105"/>
      <c r="J249" s="105"/>
    </row>
    <row r="250" spans="1:10" ht="15">
      <c r="A250" s="82" t="s">
        <v>77</v>
      </c>
      <c r="B250" s="107" t="s">
        <v>78</v>
      </c>
      <c r="C250" s="105"/>
      <c r="D250" s="86">
        <v>0</v>
      </c>
      <c r="E250" s="86">
        <v>20000</v>
      </c>
      <c r="F250" s="108">
        <v>100</v>
      </c>
      <c r="G250" s="105"/>
      <c r="H250" s="108">
        <v>20000</v>
      </c>
      <c r="I250" s="105"/>
      <c r="J250" s="105"/>
    </row>
    <row r="251" spans="1:10" ht="15">
      <c r="A251" s="83" t="s">
        <v>79</v>
      </c>
      <c r="B251" s="104" t="s">
        <v>80</v>
      </c>
      <c r="C251" s="105"/>
      <c r="D251" s="85">
        <v>0</v>
      </c>
      <c r="E251" s="85">
        <v>20000</v>
      </c>
      <c r="F251" s="106">
        <v>100</v>
      </c>
      <c r="G251" s="105"/>
      <c r="H251" s="106">
        <v>20000</v>
      </c>
      <c r="I251" s="105"/>
      <c r="J251" s="105"/>
    </row>
    <row r="252" spans="1:10" ht="15">
      <c r="A252" s="82" t="s">
        <v>29</v>
      </c>
      <c r="B252" s="107" t="s">
        <v>30</v>
      </c>
      <c r="C252" s="105"/>
      <c r="D252" s="86">
        <v>100000</v>
      </c>
      <c r="E252" s="86">
        <v>0</v>
      </c>
      <c r="F252" s="108">
        <v>0</v>
      </c>
      <c r="G252" s="105"/>
      <c r="H252" s="108">
        <v>100000</v>
      </c>
      <c r="I252" s="105"/>
      <c r="J252" s="105"/>
    </row>
    <row r="253" spans="1:10" ht="15">
      <c r="A253" s="83" t="s">
        <v>31</v>
      </c>
      <c r="B253" s="104" t="s">
        <v>32</v>
      </c>
      <c r="C253" s="105"/>
      <c r="D253" s="85">
        <v>100000</v>
      </c>
      <c r="E253" s="85">
        <v>0</v>
      </c>
      <c r="F253" s="106">
        <v>0</v>
      </c>
      <c r="G253" s="105"/>
      <c r="H253" s="106">
        <v>100000</v>
      </c>
      <c r="I253" s="105"/>
      <c r="J253" s="105"/>
    </row>
    <row r="254" spans="1:10" ht="15">
      <c r="A254" s="80" t="s">
        <v>271</v>
      </c>
      <c r="B254" s="111" t="s">
        <v>272</v>
      </c>
      <c r="C254" s="105"/>
      <c r="D254" s="88">
        <v>400000</v>
      </c>
      <c r="E254" s="88">
        <v>0</v>
      </c>
      <c r="F254" s="112">
        <v>0</v>
      </c>
      <c r="G254" s="105"/>
      <c r="H254" s="112">
        <v>400000</v>
      </c>
      <c r="I254" s="105"/>
      <c r="J254" s="105"/>
    </row>
    <row r="255" spans="1:10" ht="15">
      <c r="A255" s="81" t="s">
        <v>226</v>
      </c>
      <c r="B255" s="109" t="s">
        <v>227</v>
      </c>
      <c r="C255" s="105"/>
      <c r="D255" s="87">
        <v>400000</v>
      </c>
      <c r="E255" s="87">
        <v>0</v>
      </c>
      <c r="F255" s="110">
        <v>0</v>
      </c>
      <c r="G255" s="105"/>
      <c r="H255" s="110">
        <v>400000</v>
      </c>
      <c r="I255" s="105"/>
      <c r="J255" s="105"/>
    </row>
    <row r="256" spans="1:10" ht="15">
      <c r="A256" s="81" t="s">
        <v>228</v>
      </c>
      <c r="B256" s="109" t="s">
        <v>227</v>
      </c>
      <c r="C256" s="105"/>
      <c r="D256" s="87">
        <v>400000</v>
      </c>
      <c r="E256" s="87">
        <v>0</v>
      </c>
      <c r="F256" s="110">
        <v>0</v>
      </c>
      <c r="G256" s="105"/>
      <c r="H256" s="110">
        <v>400000</v>
      </c>
      <c r="I256" s="105"/>
      <c r="J256" s="105"/>
    </row>
    <row r="257" spans="1:10" ht="15">
      <c r="A257" s="82" t="s">
        <v>5</v>
      </c>
      <c r="B257" s="107" t="s">
        <v>10</v>
      </c>
      <c r="C257" s="105"/>
      <c r="D257" s="86">
        <v>400000</v>
      </c>
      <c r="E257" s="86">
        <v>0</v>
      </c>
      <c r="F257" s="108">
        <v>0</v>
      </c>
      <c r="G257" s="105"/>
      <c r="H257" s="108">
        <v>400000</v>
      </c>
      <c r="I257" s="105"/>
      <c r="J257" s="105"/>
    </row>
    <row r="258" spans="1:10" ht="25.5" customHeight="1">
      <c r="A258" s="82" t="s">
        <v>58</v>
      </c>
      <c r="B258" s="107" t="s">
        <v>59</v>
      </c>
      <c r="C258" s="105"/>
      <c r="D258" s="86">
        <v>200000</v>
      </c>
      <c r="E258" s="86">
        <v>0</v>
      </c>
      <c r="F258" s="108">
        <v>0</v>
      </c>
      <c r="G258" s="105"/>
      <c r="H258" s="108">
        <v>200000</v>
      </c>
      <c r="I258" s="105"/>
      <c r="J258" s="105"/>
    </row>
    <row r="259" spans="1:10" ht="24" customHeight="1">
      <c r="A259" s="83" t="s">
        <v>60</v>
      </c>
      <c r="B259" s="104" t="s">
        <v>61</v>
      </c>
      <c r="C259" s="105"/>
      <c r="D259" s="85">
        <v>200000</v>
      </c>
      <c r="E259" s="85">
        <v>0</v>
      </c>
      <c r="F259" s="106">
        <v>0</v>
      </c>
      <c r="G259" s="105"/>
      <c r="H259" s="106">
        <v>200000</v>
      </c>
      <c r="I259" s="105"/>
      <c r="J259" s="105"/>
    </row>
    <row r="260" spans="1:10" ht="15">
      <c r="A260" s="82" t="s">
        <v>29</v>
      </c>
      <c r="B260" s="107" t="s">
        <v>30</v>
      </c>
      <c r="C260" s="105"/>
      <c r="D260" s="86">
        <v>200000</v>
      </c>
      <c r="E260" s="86">
        <v>0</v>
      </c>
      <c r="F260" s="108">
        <v>0</v>
      </c>
      <c r="G260" s="105"/>
      <c r="H260" s="108">
        <v>200000</v>
      </c>
      <c r="I260" s="105"/>
      <c r="J260" s="105"/>
    </row>
    <row r="261" spans="1:10" ht="15">
      <c r="A261" s="83" t="s">
        <v>31</v>
      </c>
      <c r="B261" s="104" t="s">
        <v>32</v>
      </c>
      <c r="C261" s="105"/>
      <c r="D261" s="85">
        <v>200000</v>
      </c>
      <c r="E261" s="85">
        <v>0</v>
      </c>
      <c r="F261" s="106">
        <v>0</v>
      </c>
      <c r="G261" s="105"/>
      <c r="H261" s="106">
        <v>200000</v>
      </c>
      <c r="I261" s="105"/>
      <c r="J261" s="105"/>
    </row>
    <row r="262" spans="1:10" ht="15">
      <c r="A262" s="80" t="s">
        <v>273</v>
      </c>
      <c r="B262" s="111" t="s">
        <v>274</v>
      </c>
      <c r="C262" s="105"/>
      <c r="D262" s="88">
        <v>70000</v>
      </c>
      <c r="E262" s="88">
        <v>130000</v>
      </c>
      <c r="F262" s="112">
        <v>185.71</v>
      </c>
      <c r="G262" s="105"/>
      <c r="H262" s="112">
        <v>200000</v>
      </c>
      <c r="I262" s="105"/>
      <c r="J262" s="105"/>
    </row>
    <row r="263" spans="1:10" ht="15">
      <c r="A263" s="81" t="s">
        <v>226</v>
      </c>
      <c r="B263" s="109" t="s">
        <v>227</v>
      </c>
      <c r="C263" s="105"/>
      <c r="D263" s="87">
        <v>70000</v>
      </c>
      <c r="E263" s="87">
        <v>130000</v>
      </c>
      <c r="F263" s="110">
        <v>185.71</v>
      </c>
      <c r="G263" s="105"/>
      <c r="H263" s="110">
        <v>200000</v>
      </c>
      <c r="I263" s="105"/>
      <c r="J263" s="105"/>
    </row>
    <row r="264" spans="1:10" ht="15">
      <c r="A264" s="81" t="s">
        <v>228</v>
      </c>
      <c r="B264" s="109" t="s">
        <v>227</v>
      </c>
      <c r="C264" s="105"/>
      <c r="D264" s="87">
        <v>70000</v>
      </c>
      <c r="E264" s="87">
        <v>130000</v>
      </c>
      <c r="F264" s="110">
        <v>185.71</v>
      </c>
      <c r="G264" s="105"/>
      <c r="H264" s="110">
        <v>200000</v>
      </c>
      <c r="I264" s="105"/>
      <c r="J264" s="105"/>
    </row>
    <row r="265" spans="1:10" ht="15">
      <c r="A265" s="82" t="s">
        <v>5</v>
      </c>
      <c r="B265" s="107" t="s">
        <v>10</v>
      </c>
      <c r="C265" s="105"/>
      <c r="D265" s="86">
        <v>70000</v>
      </c>
      <c r="E265" s="86">
        <v>130000</v>
      </c>
      <c r="F265" s="108">
        <v>185.71</v>
      </c>
      <c r="G265" s="105"/>
      <c r="H265" s="108">
        <v>200000</v>
      </c>
      <c r="I265" s="105"/>
      <c r="J265" s="105"/>
    </row>
    <row r="266" spans="1:10" ht="15">
      <c r="A266" s="82" t="s">
        <v>19</v>
      </c>
      <c r="B266" s="107" t="s">
        <v>20</v>
      </c>
      <c r="C266" s="105"/>
      <c r="D266" s="86">
        <v>70000</v>
      </c>
      <c r="E266" s="86">
        <v>130000</v>
      </c>
      <c r="F266" s="108">
        <v>185.71</v>
      </c>
      <c r="G266" s="105"/>
      <c r="H266" s="108">
        <v>200000</v>
      </c>
      <c r="I266" s="105"/>
      <c r="J266" s="105"/>
    </row>
    <row r="267" spans="1:10" ht="15">
      <c r="A267" s="83" t="s">
        <v>27</v>
      </c>
      <c r="B267" s="104" t="s">
        <v>28</v>
      </c>
      <c r="C267" s="105"/>
      <c r="D267" s="85">
        <v>70000</v>
      </c>
      <c r="E267" s="85">
        <v>130000</v>
      </c>
      <c r="F267" s="106">
        <v>185.71</v>
      </c>
      <c r="G267" s="105"/>
      <c r="H267" s="106">
        <v>200000</v>
      </c>
      <c r="I267" s="105"/>
      <c r="J267" s="105"/>
    </row>
    <row r="268" spans="1:10" ht="15">
      <c r="A268" s="80" t="s">
        <v>760</v>
      </c>
      <c r="B268" s="111" t="s">
        <v>492</v>
      </c>
      <c r="C268" s="105"/>
      <c r="D268" s="88">
        <v>0</v>
      </c>
      <c r="E268" s="88">
        <v>200000</v>
      </c>
      <c r="F268" s="112">
        <v>100</v>
      </c>
      <c r="G268" s="105"/>
      <c r="H268" s="112">
        <v>200000</v>
      </c>
      <c r="I268" s="105"/>
      <c r="J268" s="105"/>
    </row>
    <row r="269" spans="1:10" ht="15">
      <c r="A269" s="81" t="s">
        <v>226</v>
      </c>
      <c r="B269" s="109" t="s">
        <v>227</v>
      </c>
      <c r="C269" s="105"/>
      <c r="D269" s="87">
        <v>0</v>
      </c>
      <c r="E269" s="87">
        <v>200000</v>
      </c>
      <c r="F269" s="110">
        <v>100</v>
      </c>
      <c r="G269" s="105"/>
      <c r="H269" s="110">
        <v>200000</v>
      </c>
      <c r="I269" s="105"/>
      <c r="J269" s="105"/>
    </row>
    <row r="270" spans="1:10" ht="15">
      <c r="A270" s="81" t="s">
        <v>228</v>
      </c>
      <c r="B270" s="109" t="s">
        <v>227</v>
      </c>
      <c r="C270" s="105"/>
      <c r="D270" s="87">
        <v>0</v>
      </c>
      <c r="E270" s="87">
        <v>200000</v>
      </c>
      <c r="F270" s="110">
        <v>100</v>
      </c>
      <c r="G270" s="105"/>
      <c r="H270" s="110">
        <v>200000</v>
      </c>
      <c r="I270" s="105"/>
      <c r="J270" s="105"/>
    </row>
    <row r="271" spans="1:10" ht="15">
      <c r="A271" s="82" t="s">
        <v>5</v>
      </c>
      <c r="B271" s="107" t="s">
        <v>10</v>
      </c>
      <c r="C271" s="105"/>
      <c r="D271" s="86">
        <v>0</v>
      </c>
      <c r="E271" s="86">
        <v>200000</v>
      </c>
      <c r="F271" s="108">
        <v>100</v>
      </c>
      <c r="G271" s="105"/>
      <c r="H271" s="108">
        <v>200000</v>
      </c>
      <c r="I271" s="105"/>
      <c r="J271" s="105"/>
    </row>
    <row r="272" spans="1:10" ht="24" customHeight="1">
      <c r="A272" s="82" t="s">
        <v>58</v>
      </c>
      <c r="B272" s="107" t="s">
        <v>59</v>
      </c>
      <c r="C272" s="105"/>
      <c r="D272" s="86">
        <v>0</v>
      </c>
      <c r="E272" s="86">
        <v>200000</v>
      </c>
      <c r="F272" s="108">
        <v>100</v>
      </c>
      <c r="G272" s="105"/>
      <c r="H272" s="108">
        <v>200000</v>
      </c>
      <c r="I272" s="105"/>
      <c r="J272" s="105"/>
    </row>
    <row r="273" spans="1:10" ht="27.75" customHeight="1">
      <c r="A273" s="83" t="s">
        <v>60</v>
      </c>
      <c r="B273" s="104" t="s">
        <v>61</v>
      </c>
      <c r="C273" s="105"/>
      <c r="D273" s="85">
        <v>0</v>
      </c>
      <c r="E273" s="85">
        <v>200000</v>
      </c>
      <c r="F273" s="106">
        <v>100</v>
      </c>
      <c r="G273" s="105"/>
      <c r="H273" s="106">
        <v>200000</v>
      </c>
      <c r="I273" s="105"/>
      <c r="J273" s="105"/>
    </row>
    <row r="274" spans="1:10" ht="22.5">
      <c r="A274" s="80" t="s">
        <v>275</v>
      </c>
      <c r="B274" s="111" t="s">
        <v>276</v>
      </c>
      <c r="C274" s="105"/>
      <c r="D274" s="88">
        <v>140000</v>
      </c>
      <c r="E274" s="88">
        <v>-45000</v>
      </c>
      <c r="F274" s="112">
        <v>-32.14</v>
      </c>
      <c r="G274" s="105"/>
      <c r="H274" s="112">
        <v>95000</v>
      </c>
      <c r="I274" s="105"/>
      <c r="J274" s="105"/>
    </row>
    <row r="275" spans="1:10" ht="15">
      <c r="A275" s="81" t="s">
        <v>226</v>
      </c>
      <c r="B275" s="109" t="s">
        <v>227</v>
      </c>
      <c r="C275" s="105"/>
      <c r="D275" s="87">
        <v>140000</v>
      </c>
      <c r="E275" s="87">
        <v>-45000</v>
      </c>
      <c r="F275" s="110">
        <v>-32.14</v>
      </c>
      <c r="G275" s="105"/>
      <c r="H275" s="110">
        <v>95000</v>
      </c>
      <c r="I275" s="105"/>
      <c r="J275" s="105"/>
    </row>
    <row r="276" spans="1:10" ht="15">
      <c r="A276" s="81" t="s">
        <v>228</v>
      </c>
      <c r="B276" s="109" t="s">
        <v>227</v>
      </c>
      <c r="C276" s="105"/>
      <c r="D276" s="87">
        <v>140000</v>
      </c>
      <c r="E276" s="87">
        <v>-45000</v>
      </c>
      <c r="F276" s="110">
        <v>-32.14</v>
      </c>
      <c r="G276" s="105"/>
      <c r="H276" s="110">
        <v>95000</v>
      </c>
      <c r="I276" s="105"/>
      <c r="J276" s="105"/>
    </row>
    <row r="277" spans="1:10" ht="15">
      <c r="A277" s="82" t="s">
        <v>5</v>
      </c>
      <c r="B277" s="107" t="s">
        <v>10</v>
      </c>
      <c r="C277" s="105"/>
      <c r="D277" s="86">
        <v>140000</v>
      </c>
      <c r="E277" s="86">
        <v>-45000</v>
      </c>
      <c r="F277" s="108">
        <v>-32.14</v>
      </c>
      <c r="G277" s="105"/>
      <c r="H277" s="108">
        <v>95000</v>
      </c>
      <c r="I277" s="105"/>
      <c r="J277" s="105"/>
    </row>
    <row r="278" spans="1:10" ht="28.5" customHeight="1">
      <c r="A278" s="82" t="s">
        <v>58</v>
      </c>
      <c r="B278" s="107" t="s">
        <v>59</v>
      </c>
      <c r="C278" s="105"/>
      <c r="D278" s="86">
        <v>140000</v>
      </c>
      <c r="E278" s="86">
        <v>-45000</v>
      </c>
      <c r="F278" s="108">
        <v>-32.14</v>
      </c>
      <c r="G278" s="105"/>
      <c r="H278" s="108">
        <v>95000</v>
      </c>
      <c r="I278" s="105"/>
      <c r="J278" s="105"/>
    </row>
    <row r="279" spans="1:10" ht="22.5" customHeight="1">
      <c r="A279" s="83" t="s">
        <v>60</v>
      </c>
      <c r="B279" s="104" t="s">
        <v>61</v>
      </c>
      <c r="C279" s="105"/>
      <c r="D279" s="85">
        <v>140000</v>
      </c>
      <c r="E279" s="85">
        <v>-45000</v>
      </c>
      <c r="F279" s="106">
        <v>-32.14</v>
      </c>
      <c r="G279" s="105"/>
      <c r="H279" s="106">
        <v>95000</v>
      </c>
      <c r="I279" s="105"/>
      <c r="J279" s="105"/>
    </row>
    <row r="280" spans="1:10" ht="22.5">
      <c r="A280" s="80" t="s">
        <v>277</v>
      </c>
      <c r="B280" s="111" t="s">
        <v>278</v>
      </c>
      <c r="C280" s="105"/>
      <c r="D280" s="88">
        <v>1000000</v>
      </c>
      <c r="E280" s="88">
        <v>500000</v>
      </c>
      <c r="F280" s="112">
        <v>50</v>
      </c>
      <c r="G280" s="105"/>
      <c r="H280" s="112">
        <v>1500000</v>
      </c>
      <c r="I280" s="105"/>
      <c r="J280" s="105"/>
    </row>
    <row r="281" spans="1:10" ht="15">
      <c r="A281" s="81" t="s">
        <v>226</v>
      </c>
      <c r="B281" s="109" t="s">
        <v>227</v>
      </c>
      <c r="C281" s="105"/>
      <c r="D281" s="87">
        <v>1000000</v>
      </c>
      <c r="E281" s="87">
        <v>500000</v>
      </c>
      <c r="F281" s="110">
        <v>50</v>
      </c>
      <c r="G281" s="105"/>
      <c r="H281" s="110">
        <v>1500000</v>
      </c>
      <c r="I281" s="105"/>
      <c r="J281" s="105"/>
    </row>
    <row r="282" spans="1:10" ht="15">
      <c r="A282" s="81" t="s">
        <v>228</v>
      </c>
      <c r="B282" s="109" t="s">
        <v>227</v>
      </c>
      <c r="C282" s="105"/>
      <c r="D282" s="87">
        <v>1000000</v>
      </c>
      <c r="E282" s="87">
        <v>500000</v>
      </c>
      <c r="F282" s="110">
        <v>50</v>
      </c>
      <c r="G282" s="105"/>
      <c r="H282" s="110">
        <v>1500000</v>
      </c>
      <c r="I282" s="105"/>
      <c r="J282" s="105"/>
    </row>
    <row r="283" spans="1:10" ht="15">
      <c r="A283" s="82" t="s">
        <v>5</v>
      </c>
      <c r="B283" s="107" t="s">
        <v>10</v>
      </c>
      <c r="C283" s="105"/>
      <c r="D283" s="86">
        <v>1000000</v>
      </c>
      <c r="E283" s="86">
        <v>500000</v>
      </c>
      <c r="F283" s="108">
        <v>50</v>
      </c>
      <c r="G283" s="105"/>
      <c r="H283" s="108">
        <v>1500000</v>
      </c>
      <c r="I283" s="105"/>
      <c r="J283" s="105"/>
    </row>
    <row r="284" spans="1:10" ht="15">
      <c r="A284" s="82" t="s">
        <v>58</v>
      </c>
      <c r="B284" s="107" t="s">
        <v>59</v>
      </c>
      <c r="C284" s="105"/>
      <c r="D284" s="86">
        <v>1000000</v>
      </c>
      <c r="E284" s="86">
        <v>500000</v>
      </c>
      <c r="F284" s="108">
        <v>50</v>
      </c>
      <c r="G284" s="105"/>
      <c r="H284" s="108">
        <v>1500000</v>
      </c>
      <c r="I284" s="105"/>
      <c r="J284" s="105"/>
    </row>
    <row r="285" spans="1:10" ht="24.75" customHeight="1">
      <c r="A285" s="83" t="s">
        <v>60</v>
      </c>
      <c r="B285" s="104" t="s">
        <v>61</v>
      </c>
      <c r="C285" s="105"/>
      <c r="D285" s="85">
        <v>1000000</v>
      </c>
      <c r="E285" s="85">
        <v>500000</v>
      </c>
      <c r="F285" s="106">
        <v>50</v>
      </c>
      <c r="G285" s="105"/>
      <c r="H285" s="106">
        <v>1500000</v>
      </c>
      <c r="I285" s="105"/>
      <c r="J285" s="105"/>
    </row>
    <row r="286" spans="1:10" ht="15">
      <c r="A286" s="79" t="s">
        <v>279</v>
      </c>
      <c r="B286" s="115" t="s">
        <v>280</v>
      </c>
      <c r="C286" s="105"/>
      <c r="D286" s="90">
        <v>2347000</v>
      </c>
      <c r="E286" s="90">
        <v>201000</v>
      </c>
      <c r="F286" s="116">
        <v>8.56</v>
      </c>
      <c r="G286" s="105"/>
      <c r="H286" s="116">
        <v>2548000</v>
      </c>
      <c r="I286" s="105"/>
      <c r="J286" s="105"/>
    </row>
    <row r="287" spans="1:10" ht="15">
      <c r="A287" s="80" t="s">
        <v>281</v>
      </c>
      <c r="B287" s="111" t="s">
        <v>282</v>
      </c>
      <c r="C287" s="105"/>
      <c r="D287" s="88">
        <v>1550000</v>
      </c>
      <c r="E287" s="88">
        <v>150000</v>
      </c>
      <c r="F287" s="112">
        <v>9.68</v>
      </c>
      <c r="G287" s="105"/>
      <c r="H287" s="112">
        <v>1700000</v>
      </c>
      <c r="I287" s="105"/>
      <c r="J287" s="105"/>
    </row>
    <row r="288" spans="1:10" ht="15">
      <c r="A288" s="81" t="s">
        <v>226</v>
      </c>
      <c r="B288" s="109" t="s">
        <v>227</v>
      </c>
      <c r="C288" s="105"/>
      <c r="D288" s="87">
        <v>1550000</v>
      </c>
      <c r="E288" s="87">
        <v>150000</v>
      </c>
      <c r="F288" s="110">
        <v>9.68</v>
      </c>
      <c r="G288" s="105"/>
      <c r="H288" s="110">
        <v>1700000</v>
      </c>
      <c r="I288" s="105"/>
      <c r="J288" s="105"/>
    </row>
    <row r="289" spans="1:10" ht="15">
      <c r="A289" s="81" t="s">
        <v>228</v>
      </c>
      <c r="B289" s="109" t="s">
        <v>227</v>
      </c>
      <c r="C289" s="105"/>
      <c r="D289" s="87">
        <v>1550000</v>
      </c>
      <c r="E289" s="87">
        <v>150000</v>
      </c>
      <c r="F289" s="110">
        <v>9.68</v>
      </c>
      <c r="G289" s="105"/>
      <c r="H289" s="110">
        <v>1700000</v>
      </c>
      <c r="I289" s="105"/>
      <c r="J289" s="105"/>
    </row>
    <row r="290" spans="1:10" ht="15">
      <c r="A290" s="82" t="s">
        <v>5</v>
      </c>
      <c r="B290" s="107" t="s">
        <v>10</v>
      </c>
      <c r="C290" s="105"/>
      <c r="D290" s="86">
        <v>1550000</v>
      </c>
      <c r="E290" s="86">
        <v>150000</v>
      </c>
      <c r="F290" s="108">
        <v>9.68</v>
      </c>
      <c r="G290" s="105"/>
      <c r="H290" s="108">
        <v>1700000</v>
      </c>
      <c r="I290" s="105"/>
      <c r="J290" s="105"/>
    </row>
    <row r="291" spans="1:10" ht="15">
      <c r="A291" s="82" t="s">
        <v>29</v>
      </c>
      <c r="B291" s="107" t="s">
        <v>30</v>
      </c>
      <c r="C291" s="105"/>
      <c r="D291" s="86">
        <v>1550000</v>
      </c>
      <c r="E291" s="86">
        <v>150000</v>
      </c>
      <c r="F291" s="108">
        <v>9.68</v>
      </c>
      <c r="G291" s="105"/>
      <c r="H291" s="108">
        <v>1700000</v>
      </c>
      <c r="I291" s="105"/>
      <c r="J291" s="105"/>
    </row>
    <row r="292" spans="1:10" ht="15">
      <c r="A292" s="83" t="s">
        <v>31</v>
      </c>
      <c r="B292" s="104" t="s">
        <v>32</v>
      </c>
      <c r="C292" s="105"/>
      <c r="D292" s="85">
        <v>1550000</v>
      </c>
      <c r="E292" s="85">
        <v>150000</v>
      </c>
      <c r="F292" s="106">
        <v>9.68</v>
      </c>
      <c r="G292" s="105"/>
      <c r="H292" s="106">
        <v>1700000</v>
      </c>
      <c r="I292" s="105"/>
      <c r="J292" s="105"/>
    </row>
    <row r="293" spans="1:10" ht="15">
      <c r="A293" s="80" t="s">
        <v>283</v>
      </c>
      <c r="B293" s="111" t="s">
        <v>284</v>
      </c>
      <c r="C293" s="105"/>
      <c r="D293" s="88">
        <v>542000</v>
      </c>
      <c r="E293" s="88">
        <v>41000</v>
      </c>
      <c r="F293" s="112">
        <v>7.56</v>
      </c>
      <c r="G293" s="105"/>
      <c r="H293" s="112">
        <v>583000</v>
      </c>
      <c r="I293" s="105"/>
      <c r="J293" s="105"/>
    </row>
    <row r="294" spans="1:10" ht="15">
      <c r="A294" s="81" t="s">
        <v>226</v>
      </c>
      <c r="B294" s="109" t="s">
        <v>227</v>
      </c>
      <c r="C294" s="105"/>
      <c r="D294" s="87">
        <v>542000</v>
      </c>
      <c r="E294" s="87">
        <v>41000</v>
      </c>
      <c r="F294" s="110">
        <v>7.56</v>
      </c>
      <c r="G294" s="105"/>
      <c r="H294" s="110">
        <v>583000</v>
      </c>
      <c r="I294" s="105"/>
      <c r="J294" s="105"/>
    </row>
    <row r="295" spans="1:10" ht="15">
      <c r="A295" s="81" t="s">
        <v>228</v>
      </c>
      <c r="B295" s="109" t="s">
        <v>227</v>
      </c>
      <c r="C295" s="105"/>
      <c r="D295" s="87">
        <v>542000</v>
      </c>
      <c r="E295" s="87">
        <v>41000</v>
      </c>
      <c r="F295" s="110">
        <v>7.56</v>
      </c>
      <c r="G295" s="105"/>
      <c r="H295" s="110">
        <v>583000</v>
      </c>
      <c r="I295" s="105"/>
      <c r="J295" s="105"/>
    </row>
    <row r="296" spans="1:10" ht="15">
      <c r="A296" s="82" t="s">
        <v>5</v>
      </c>
      <c r="B296" s="107" t="s">
        <v>10</v>
      </c>
      <c r="C296" s="105"/>
      <c r="D296" s="86">
        <v>542000</v>
      </c>
      <c r="E296" s="86">
        <v>41000</v>
      </c>
      <c r="F296" s="108">
        <v>7.56</v>
      </c>
      <c r="G296" s="105"/>
      <c r="H296" s="108">
        <v>583000</v>
      </c>
      <c r="I296" s="105"/>
      <c r="J296" s="105"/>
    </row>
    <row r="297" spans="1:10" ht="15">
      <c r="A297" s="82" t="s">
        <v>19</v>
      </c>
      <c r="B297" s="107" t="s">
        <v>20</v>
      </c>
      <c r="C297" s="105"/>
      <c r="D297" s="86">
        <v>542000</v>
      </c>
      <c r="E297" s="86">
        <v>41000</v>
      </c>
      <c r="F297" s="108">
        <v>7.56</v>
      </c>
      <c r="G297" s="105"/>
      <c r="H297" s="108">
        <v>583000</v>
      </c>
      <c r="I297" s="105"/>
      <c r="J297" s="105"/>
    </row>
    <row r="298" spans="1:10" ht="15">
      <c r="A298" s="83" t="s">
        <v>23</v>
      </c>
      <c r="B298" s="104" t="s">
        <v>24</v>
      </c>
      <c r="C298" s="105"/>
      <c r="D298" s="85">
        <v>40000</v>
      </c>
      <c r="E298" s="85">
        <v>5000</v>
      </c>
      <c r="F298" s="106">
        <v>12.5</v>
      </c>
      <c r="G298" s="105"/>
      <c r="H298" s="106">
        <v>45000</v>
      </c>
      <c r="I298" s="105"/>
      <c r="J298" s="105"/>
    </row>
    <row r="299" spans="1:10" ht="15">
      <c r="A299" s="83" t="s">
        <v>25</v>
      </c>
      <c r="B299" s="104" t="s">
        <v>26</v>
      </c>
      <c r="C299" s="105"/>
      <c r="D299" s="85">
        <v>502000</v>
      </c>
      <c r="E299" s="85">
        <v>36000</v>
      </c>
      <c r="F299" s="106">
        <v>7.17</v>
      </c>
      <c r="G299" s="105"/>
      <c r="H299" s="106">
        <v>538000</v>
      </c>
      <c r="I299" s="105"/>
      <c r="J299" s="105"/>
    </row>
    <row r="300" spans="1:10" ht="15">
      <c r="A300" s="80" t="s">
        <v>285</v>
      </c>
      <c r="B300" s="111" t="s">
        <v>286</v>
      </c>
      <c r="C300" s="105"/>
      <c r="D300" s="88">
        <v>255000</v>
      </c>
      <c r="E300" s="88">
        <v>10000</v>
      </c>
      <c r="F300" s="112">
        <v>3.92</v>
      </c>
      <c r="G300" s="105"/>
      <c r="H300" s="112">
        <v>265000</v>
      </c>
      <c r="I300" s="105"/>
      <c r="J300" s="105"/>
    </row>
    <row r="301" spans="1:10" ht="15">
      <c r="A301" s="81" t="s">
        <v>226</v>
      </c>
      <c r="B301" s="109" t="s">
        <v>227</v>
      </c>
      <c r="C301" s="105"/>
      <c r="D301" s="87">
        <v>255000</v>
      </c>
      <c r="E301" s="87">
        <v>10000</v>
      </c>
      <c r="F301" s="110">
        <v>3.92</v>
      </c>
      <c r="G301" s="105"/>
      <c r="H301" s="110">
        <v>265000</v>
      </c>
      <c r="I301" s="105"/>
      <c r="J301" s="105"/>
    </row>
    <row r="302" spans="1:10" ht="15">
      <c r="A302" s="81" t="s">
        <v>228</v>
      </c>
      <c r="B302" s="109" t="s">
        <v>227</v>
      </c>
      <c r="C302" s="105"/>
      <c r="D302" s="87">
        <v>255000</v>
      </c>
      <c r="E302" s="87">
        <v>10000</v>
      </c>
      <c r="F302" s="110">
        <v>3.92</v>
      </c>
      <c r="G302" s="105"/>
      <c r="H302" s="110">
        <v>265000</v>
      </c>
      <c r="I302" s="105"/>
      <c r="J302" s="105"/>
    </row>
    <row r="303" spans="1:10" ht="15">
      <c r="A303" s="82" t="s">
        <v>5</v>
      </c>
      <c r="B303" s="107" t="s">
        <v>10</v>
      </c>
      <c r="C303" s="105"/>
      <c r="D303" s="86">
        <v>205000</v>
      </c>
      <c r="E303" s="86">
        <v>10000</v>
      </c>
      <c r="F303" s="108">
        <v>4.88</v>
      </c>
      <c r="G303" s="105"/>
      <c r="H303" s="108">
        <v>215000</v>
      </c>
      <c r="I303" s="105"/>
      <c r="J303" s="105"/>
    </row>
    <row r="304" spans="1:10" ht="15">
      <c r="A304" s="82" t="s">
        <v>19</v>
      </c>
      <c r="B304" s="107" t="s">
        <v>20</v>
      </c>
      <c r="C304" s="105"/>
      <c r="D304" s="86">
        <v>50000</v>
      </c>
      <c r="E304" s="86">
        <v>10000</v>
      </c>
      <c r="F304" s="108">
        <v>20</v>
      </c>
      <c r="G304" s="105"/>
      <c r="H304" s="108">
        <v>60000</v>
      </c>
      <c r="I304" s="105"/>
      <c r="J304" s="105"/>
    </row>
    <row r="305" spans="1:10" ht="15">
      <c r="A305" s="83" t="s">
        <v>27</v>
      </c>
      <c r="B305" s="104" t="s">
        <v>28</v>
      </c>
      <c r="C305" s="105"/>
      <c r="D305" s="85">
        <v>50000</v>
      </c>
      <c r="E305" s="85">
        <v>10000</v>
      </c>
      <c r="F305" s="106">
        <v>20</v>
      </c>
      <c r="G305" s="105"/>
      <c r="H305" s="106">
        <v>60000</v>
      </c>
      <c r="I305" s="105"/>
      <c r="J305" s="105"/>
    </row>
    <row r="306" spans="1:10" ht="15">
      <c r="A306" s="82" t="s">
        <v>29</v>
      </c>
      <c r="B306" s="107" t="s">
        <v>30</v>
      </c>
      <c r="C306" s="105"/>
      <c r="D306" s="86">
        <v>155000</v>
      </c>
      <c r="E306" s="86">
        <v>0</v>
      </c>
      <c r="F306" s="108">
        <v>0</v>
      </c>
      <c r="G306" s="105"/>
      <c r="H306" s="108">
        <v>155000</v>
      </c>
      <c r="I306" s="105"/>
      <c r="J306" s="105"/>
    </row>
    <row r="307" spans="1:10" ht="15">
      <c r="A307" s="83" t="s">
        <v>31</v>
      </c>
      <c r="B307" s="104" t="s">
        <v>32</v>
      </c>
      <c r="C307" s="105"/>
      <c r="D307" s="85">
        <v>155000</v>
      </c>
      <c r="E307" s="85">
        <v>0</v>
      </c>
      <c r="F307" s="106">
        <v>0</v>
      </c>
      <c r="G307" s="105"/>
      <c r="H307" s="106">
        <v>155000</v>
      </c>
      <c r="I307" s="105"/>
      <c r="J307" s="105"/>
    </row>
    <row r="308" spans="1:10" ht="15">
      <c r="A308" s="82" t="s">
        <v>6</v>
      </c>
      <c r="B308" s="107" t="s">
        <v>35</v>
      </c>
      <c r="C308" s="105"/>
      <c r="D308" s="86">
        <v>50000</v>
      </c>
      <c r="E308" s="86">
        <v>0</v>
      </c>
      <c r="F308" s="108">
        <v>0</v>
      </c>
      <c r="G308" s="105"/>
      <c r="H308" s="108">
        <v>50000</v>
      </c>
      <c r="I308" s="105"/>
      <c r="J308" s="105"/>
    </row>
    <row r="309" spans="1:10" ht="15">
      <c r="A309" s="82" t="s">
        <v>36</v>
      </c>
      <c r="B309" s="107" t="s">
        <v>37</v>
      </c>
      <c r="C309" s="105"/>
      <c r="D309" s="86">
        <v>50000</v>
      </c>
      <c r="E309" s="86">
        <v>0</v>
      </c>
      <c r="F309" s="108">
        <v>0</v>
      </c>
      <c r="G309" s="105"/>
      <c r="H309" s="108">
        <v>50000</v>
      </c>
      <c r="I309" s="105"/>
      <c r="J309" s="105"/>
    </row>
    <row r="310" spans="1:10" ht="15">
      <c r="A310" s="83" t="s">
        <v>38</v>
      </c>
      <c r="B310" s="104" t="s">
        <v>39</v>
      </c>
      <c r="C310" s="105"/>
      <c r="D310" s="85">
        <v>50000</v>
      </c>
      <c r="E310" s="85">
        <v>0</v>
      </c>
      <c r="F310" s="106">
        <v>0</v>
      </c>
      <c r="G310" s="105"/>
      <c r="H310" s="106">
        <v>50000</v>
      </c>
      <c r="I310" s="105"/>
      <c r="J310" s="105"/>
    </row>
    <row r="311" spans="1:10" ht="15">
      <c r="A311" s="78" t="s">
        <v>287</v>
      </c>
      <c r="B311" s="113" t="s">
        <v>288</v>
      </c>
      <c r="C311" s="105"/>
      <c r="D311" s="89">
        <v>1644000</v>
      </c>
      <c r="E311" s="89">
        <v>-54878.48</v>
      </c>
      <c r="F311" s="114">
        <v>-3.34</v>
      </c>
      <c r="G311" s="105"/>
      <c r="H311" s="114">
        <v>1589121.52</v>
      </c>
      <c r="I311" s="105"/>
      <c r="J311" s="105"/>
    </row>
    <row r="312" spans="1:10" ht="15">
      <c r="A312" s="79" t="s">
        <v>289</v>
      </c>
      <c r="B312" s="115" t="s">
        <v>290</v>
      </c>
      <c r="C312" s="105"/>
      <c r="D312" s="90">
        <v>1162000</v>
      </c>
      <c r="E312" s="90">
        <v>-61000</v>
      </c>
      <c r="F312" s="116">
        <v>-5.25</v>
      </c>
      <c r="G312" s="105"/>
      <c r="H312" s="116">
        <v>1101000</v>
      </c>
      <c r="I312" s="105"/>
      <c r="J312" s="105"/>
    </row>
    <row r="313" spans="1:10" ht="15">
      <c r="A313" s="80" t="s">
        <v>291</v>
      </c>
      <c r="B313" s="111" t="s">
        <v>292</v>
      </c>
      <c r="C313" s="105"/>
      <c r="D313" s="88">
        <v>811000</v>
      </c>
      <c r="E313" s="88">
        <v>-16000</v>
      </c>
      <c r="F313" s="112">
        <v>-1.97</v>
      </c>
      <c r="G313" s="105"/>
      <c r="H313" s="112">
        <v>795000</v>
      </c>
      <c r="I313" s="105"/>
      <c r="J313" s="105"/>
    </row>
    <row r="314" spans="1:10" ht="15">
      <c r="A314" s="81" t="s">
        <v>226</v>
      </c>
      <c r="B314" s="109" t="s">
        <v>227</v>
      </c>
      <c r="C314" s="105"/>
      <c r="D314" s="87">
        <v>811000</v>
      </c>
      <c r="E314" s="87">
        <v>-16000</v>
      </c>
      <c r="F314" s="110">
        <v>-1.97</v>
      </c>
      <c r="G314" s="105"/>
      <c r="H314" s="110">
        <v>795000</v>
      </c>
      <c r="I314" s="105"/>
      <c r="J314" s="105"/>
    </row>
    <row r="315" spans="1:10" ht="15">
      <c r="A315" s="81" t="s">
        <v>228</v>
      </c>
      <c r="B315" s="109" t="s">
        <v>227</v>
      </c>
      <c r="C315" s="105"/>
      <c r="D315" s="87">
        <v>811000</v>
      </c>
      <c r="E315" s="87">
        <v>-16000</v>
      </c>
      <c r="F315" s="110">
        <v>-1.97</v>
      </c>
      <c r="G315" s="105"/>
      <c r="H315" s="110">
        <v>795000</v>
      </c>
      <c r="I315" s="105"/>
      <c r="J315" s="105"/>
    </row>
    <row r="316" spans="1:10" ht="15">
      <c r="A316" s="82" t="s">
        <v>5</v>
      </c>
      <c r="B316" s="107" t="s">
        <v>10</v>
      </c>
      <c r="C316" s="105"/>
      <c r="D316" s="86">
        <v>811000</v>
      </c>
      <c r="E316" s="86">
        <v>-16000</v>
      </c>
      <c r="F316" s="108">
        <v>-1.97</v>
      </c>
      <c r="G316" s="105"/>
      <c r="H316" s="108">
        <v>795000</v>
      </c>
      <c r="I316" s="105"/>
      <c r="J316" s="105"/>
    </row>
    <row r="317" spans="1:10" ht="15">
      <c r="A317" s="82" t="s">
        <v>19</v>
      </c>
      <c r="B317" s="107" t="s">
        <v>20</v>
      </c>
      <c r="C317" s="105"/>
      <c r="D317" s="86">
        <v>811000</v>
      </c>
      <c r="E317" s="86">
        <v>-16000</v>
      </c>
      <c r="F317" s="108">
        <v>-1.97</v>
      </c>
      <c r="G317" s="105"/>
      <c r="H317" s="108">
        <v>795000</v>
      </c>
      <c r="I317" s="105"/>
      <c r="J317" s="105"/>
    </row>
    <row r="318" spans="1:10" ht="15">
      <c r="A318" s="83" t="s">
        <v>23</v>
      </c>
      <c r="B318" s="104" t="s">
        <v>24</v>
      </c>
      <c r="C318" s="105"/>
      <c r="D318" s="85">
        <v>155000</v>
      </c>
      <c r="E318" s="85">
        <v>0</v>
      </c>
      <c r="F318" s="106">
        <v>0</v>
      </c>
      <c r="G318" s="105"/>
      <c r="H318" s="106">
        <v>155000</v>
      </c>
      <c r="I318" s="105"/>
      <c r="J318" s="105"/>
    </row>
    <row r="319" spans="1:10" ht="15">
      <c r="A319" s="83" t="s">
        <v>25</v>
      </c>
      <c r="B319" s="104" t="s">
        <v>26</v>
      </c>
      <c r="C319" s="105"/>
      <c r="D319" s="85">
        <v>126000</v>
      </c>
      <c r="E319" s="85">
        <v>14000</v>
      </c>
      <c r="F319" s="106">
        <v>11.11</v>
      </c>
      <c r="G319" s="105"/>
      <c r="H319" s="106">
        <v>140000</v>
      </c>
      <c r="I319" s="105"/>
      <c r="J319" s="105"/>
    </row>
    <row r="320" spans="1:10" ht="15">
      <c r="A320" s="83" t="s">
        <v>27</v>
      </c>
      <c r="B320" s="104" t="s">
        <v>28</v>
      </c>
      <c r="C320" s="105"/>
      <c r="D320" s="85">
        <v>530000</v>
      </c>
      <c r="E320" s="85">
        <v>-30000</v>
      </c>
      <c r="F320" s="106">
        <v>-5.66</v>
      </c>
      <c r="G320" s="105"/>
      <c r="H320" s="106">
        <v>500000</v>
      </c>
      <c r="I320" s="105"/>
      <c r="J320" s="105"/>
    </row>
    <row r="321" spans="1:10" ht="15">
      <c r="A321" s="80" t="s">
        <v>293</v>
      </c>
      <c r="B321" s="111" t="s">
        <v>294</v>
      </c>
      <c r="C321" s="105"/>
      <c r="D321" s="88">
        <v>300000</v>
      </c>
      <c r="E321" s="88">
        <v>-50000</v>
      </c>
      <c r="F321" s="112">
        <v>-16.67</v>
      </c>
      <c r="G321" s="105"/>
      <c r="H321" s="112">
        <v>250000</v>
      </c>
      <c r="I321" s="105"/>
      <c r="J321" s="105"/>
    </row>
    <row r="322" spans="1:10" ht="15">
      <c r="A322" s="81" t="s">
        <v>226</v>
      </c>
      <c r="B322" s="109" t="s">
        <v>227</v>
      </c>
      <c r="C322" s="105"/>
      <c r="D322" s="87">
        <v>300000</v>
      </c>
      <c r="E322" s="87">
        <v>-50000</v>
      </c>
      <c r="F322" s="110">
        <v>-16.67</v>
      </c>
      <c r="G322" s="105"/>
      <c r="H322" s="110">
        <v>250000</v>
      </c>
      <c r="I322" s="105"/>
      <c r="J322" s="105"/>
    </row>
    <row r="323" spans="1:10" ht="15">
      <c r="A323" s="81" t="s">
        <v>228</v>
      </c>
      <c r="B323" s="109" t="s">
        <v>227</v>
      </c>
      <c r="C323" s="105"/>
      <c r="D323" s="87">
        <v>300000</v>
      </c>
      <c r="E323" s="87">
        <v>-50000</v>
      </c>
      <c r="F323" s="110">
        <v>-16.67</v>
      </c>
      <c r="G323" s="105"/>
      <c r="H323" s="110">
        <v>250000</v>
      </c>
      <c r="I323" s="105"/>
      <c r="J323" s="105"/>
    </row>
    <row r="324" spans="1:10" ht="15">
      <c r="A324" s="82" t="s">
        <v>5</v>
      </c>
      <c r="B324" s="107" t="s">
        <v>10</v>
      </c>
      <c r="C324" s="105"/>
      <c r="D324" s="86">
        <v>300000</v>
      </c>
      <c r="E324" s="86">
        <v>-50000</v>
      </c>
      <c r="F324" s="108">
        <v>-16.67</v>
      </c>
      <c r="G324" s="105"/>
      <c r="H324" s="108">
        <v>250000</v>
      </c>
      <c r="I324" s="105"/>
      <c r="J324" s="105"/>
    </row>
    <row r="325" spans="1:10" ht="15">
      <c r="A325" s="82" t="s">
        <v>19</v>
      </c>
      <c r="B325" s="107" t="s">
        <v>20</v>
      </c>
      <c r="C325" s="105"/>
      <c r="D325" s="86">
        <v>300000</v>
      </c>
      <c r="E325" s="86">
        <v>-50000</v>
      </c>
      <c r="F325" s="108">
        <v>-16.67</v>
      </c>
      <c r="G325" s="105"/>
      <c r="H325" s="108">
        <v>250000</v>
      </c>
      <c r="I325" s="105"/>
      <c r="J325" s="105"/>
    </row>
    <row r="326" spans="1:10" ht="15">
      <c r="A326" s="83" t="s">
        <v>25</v>
      </c>
      <c r="B326" s="104" t="s">
        <v>26</v>
      </c>
      <c r="C326" s="105"/>
      <c r="D326" s="85">
        <v>300000</v>
      </c>
      <c r="E326" s="85">
        <v>-50000</v>
      </c>
      <c r="F326" s="106">
        <v>-16.67</v>
      </c>
      <c r="G326" s="105"/>
      <c r="H326" s="106">
        <v>250000</v>
      </c>
      <c r="I326" s="105"/>
      <c r="J326" s="105"/>
    </row>
    <row r="327" spans="1:10" ht="22.5">
      <c r="A327" s="80" t="s">
        <v>295</v>
      </c>
      <c r="B327" s="111" t="s">
        <v>296</v>
      </c>
      <c r="C327" s="105"/>
      <c r="D327" s="88">
        <v>51000</v>
      </c>
      <c r="E327" s="88">
        <v>5000</v>
      </c>
      <c r="F327" s="112">
        <v>9.8</v>
      </c>
      <c r="G327" s="105"/>
      <c r="H327" s="112">
        <v>56000</v>
      </c>
      <c r="I327" s="105"/>
      <c r="J327" s="105"/>
    </row>
    <row r="328" spans="1:10" ht="15">
      <c r="A328" s="81" t="s">
        <v>226</v>
      </c>
      <c r="B328" s="109" t="s">
        <v>227</v>
      </c>
      <c r="C328" s="105"/>
      <c r="D328" s="87">
        <v>21000</v>
      </c>
      <c r="E328" s="87">
        <v>5000</v>
      </c>
      <c r="F328" s="110">
        <v>23.81</v>
      </c>
      <c r="G328" s="105"/>
      <c r="H328" s="110">
        <v>26000</v>
      </c>
      <c r="I328" s="105"/>
      <c r="J328" s="105"/>
    </row>
    <row r="329" spans="1:10" ht="15">
      <c r="A329" s="81" t="s">
        <v>228</v>
      </c>
      <c r="B329" s="109" t="s">
        <v>227</v>
      </c>
      <c r="C329" s="105"/>
      <c r="D329" s="87">
        <v>21000</v>
      </c>
      <c r="E329" s="87">
        <v>5000</v>
      </c>
      <c r="F329" s="110">
        <v>23.81</v>
      </c>
      <c r="G329" s="105"/>
      <c r="H329" s="110">
        <v>26000</v>
      </c>
      <c r="I329" s="105"/>
      <c r="J329" s="105"/>
    </row>
    <row r="330" spans="1:10" ht="15">
      <c r="A330" s="82" t="s">
        <v>6</v>
      </c>
      <c r="B330" s="107" t="s">
        <v>35</v>
      </c>
      <c r="C330" s="105"/>
      <c r="D330" s="86">
        <v>21000</v>
      </c>
      <c r="E330" s="86">
        <v>5000</v>
      </c>
      <c r="F330" s="108">
        <v>23.81</v>
      </c>
      <c r="G330" s="105"/>
      <c r="H330" s="108">
        <v>26000</v>
      </c>
      <c r="I330" s="105"/>
      <c r="J330" s="105"/>
    </row>
    <row r="331" spans="1:10" ht="15">
      <c r="A331" s="82" t="s">
        <v>36</v>
      </c>
      <c r="B331" s="107" t="s">
        <v>37</v>
      </c>
      <c r="C331" s="105"/>
      <c r="D331" s="86">
        <v>21000</v>
      </c>
      <c r="E331" s="86">
        <v>5000</v>
      </c>
      <c r="F331" s="108">
        <v>23.81</v>
      </c>
      <c r="G331" s="105"/>
      <c r="H331" s="108">
        <v>26000</v>
      </c>
      <c r="I331" s="105"/>
      <c r="J331" s="105"/>
    </row>
    <row r="332" spans="1:10" ht="15">
      <c r="A332" s="83" t="s">
        <v>38</v>
      </c>
      <c r="B332" s="104" t="s">
        <v>39</v>
      </c>
      <c r="C332" s="105"/>
      <c r="D332" s="85">
        <v>21000</v>
      </c>
      <c r="E332" s="85">
        <v>5000</v>
      </c>
      <c r="F332" s="106">
        <v>23.81</v>
      </c>
      <c r="G332" s="105"/>
      <c r="H332" s="106">
        <v>26000</v>
      </c>
      <c r="I332" s="105"/>
      <c r="J332" s="105"/>
    </row>
    <row r="333" spans="1:10" ht="15">
      <c r="A333" s="81" t="s">
        <v>253</v>
      </c>
      <c r="B333" s="109" t="s">
        <v>254</v>
      </c>
      <c r="C333" s="105"/>
      <c r="D333" s="87">
        <v>30000</v>
      </c>
      <c r="E333" s="87">
        <v>0</v>
      </c>
      <c r="F333" s="110">
        <v>0</v>
      </c>
      <c r="G333" s="105"/>
      <c r="H333" s="110">
        <v>30000</v>
      </c>
      <c r="I333" s="105"/>
      <c r="J333" s="105"/>
    </row>
    <row r="334" spans="1:10" ht="15">
      <c r="A334" s="81" t="s">
        <v>255</v>
      </c>
      <c r="B334" s="109" t="s">
        <v>256</v>
      </c>
      <c r="C334" s="105"/>
      <c r="D334" s="87">
        <v>30000</v>
      </c>
      <c r="E334" s="87">
        <v>0</v>
      </c>
      <c r="F334" s="110">
        <v>0</v>
      </c>
      <c r="G334" s="105"/>
      <c r="H334" s="110">
        <v>30000</v>
      </c>
      <c r="I334" s="105"/>
      <c r="J334" s="105"/>
    </row>
    <row r="335" spans="1:10" ht="15">
      <c r="A335" s="82" t="s">
        <v>6</v>
      </c>
      <c r="B335" s="107" t="s">
        <v>35</v>
      </c>
      <c r="C335" s="105"/>
      <c r="D335" s="86">
        <v>30000</v>
      </c>
      <c r="E335" s="86">
        <v>0</v>
      </c>
      <c r="F335" s="108">
        <v>0</v>
      </c>
      <c r="G335" s="105"/>
      <c r="H335" s="108">
        <v>30000</v>
      </c>
      <c r="I335" s="105"/>
      <c r="J335" s="105"/>
    </row>
    <row r="336" spans="1:10" ht="15">
      <c r="A336" s="82" t="s">
        <v>36</v>
      </c>
      <c r="B336" s="107" t="s">
        <v>37</v>
      </c>
      <c r="C336" s="105"/>
      <c r="D336" s="86">
        <v>30000</v>
      </c>
      <c r="E336" s="86">
        <v>0</v>
      </c>
      <c r="F336" s="108">
        <v>0</v>
      </c>
      <c r="G336" s="105"/>
      <c r="H336" s="108">
        <v>30000</v>
      </c>
      <c r="I336" s="105"/>
      <c r="J336" s="105"/>
    </row>
    <row r="337" spans="1:10" ht="15">
      <c r="A337" s="83" t="s">
        <v>38</v>
      </c>
      <c r="B337" s="104" t="s">
        <v>39</v>
      </c>
      <c r="C337" s="105"/>
      <c r="D337" s="85">
        <v>30000</v>
      </c>
      <c r="E337" s="85">
        <v>0</v>
      </c>
      <c r="F337" s="106">
        <v>0</v>
      </c>
      <c r="G337" s="105"/>
      <c r="H337" s="106">
        <v>30000</v>
      </c>
      <c r="I337" s="105"/>
      <c r="J337" s="105"/>
    </row>
    <row r="338" spans="1:10" ht="15">
      <c r="A338" s="84" t="s">
        <v>297</v>
      </c>
      <c r="B338" s="119" t="s">
        <v>298</v>
      </c>
      <c r="C338" s="105"/>
      <c r="D338" s="94">
        <v>22000</v>
      </c>
      <c r="E338" s="94">
        <v>-2000</v>
      </c>
      <c r="F338" s="120">
        <v>-9.09</v>
      </c>
      <c r="G338" s="105"/>
      <c r="H338" s="120">
        <v>20000</v>
      </c>
      <c r="I338" s="105"/>
      <c r="J338" s="105"/>
    </row>
    <row r="339" spans="1:10" ht="15">
      <c r="A339" s="79" t="s">
        <v>289</v>
      </c>
      <c r="B339" s="115" t="s">
        <v>290</v>
      </c>
      <c r="C339" s="105"/>
      <c r="D339" s="90">
        <v>22000</v>
      </c>
      <c r="E339" s="90">
        <v>-2000</v>
      </c>
      <c r="F339" s="116">
        <v>-9.09</v>
      </c>
      <c r="G339" s="105"/>
      <c r="H339" s="116">
        <v>20000</v>
      </c>
      <c r="I339" s="105"/>
      <c r="J339" s="105"/>
    </row>
    <row r="340" spans="1:10" ht="15">
      <c r="A340" s="80" t="s">
        <v>299</v>
      </c>
      <c r="B340" s="111" t="s">
        <v>300</v>
      </c>
      <c r="C340" s="105"/>
      <c r="D340" s="88">
        <v>22000</v>
      </c>
      <c r="E340" s="88">
        <v>-2000</v>
      </c>
      <c r="F340" s="112">
        <v>-9.09</v>
      </c>
      <c r="G340" s="105"/>
      <c r="H340" s="112">
        <v>20000</v>
      </c>
      <c r="I340" s="105"/>
      <c r="J340" s="105"/>
    </row>
    <row r="341" spans="1:10" ht="15">
      <c r="A341" s="81" t="s">
        <v>226</v>
      </c>
      <c r="B341" s="109" t="s">
        <v>227</v>
      </c>
      <c r="C341" s="105"/>
      <c r="D341" s="87">
        <v>20000</v>
      </c>
      <c r="E341" s="87">
        <v>0</v>
      </c>
      <c r="F341" s="110">
        <v>0</v>
      </c>
      <c r="G341" s="105"/>
      <c r="H341" s="110">
        <v>20000</v>
      </c>
      <c r="I341" s="105"/>
      <c r="J341" s="105"/>
    </row>
    <row r="342" spans="1:10" ht="15">
      <c r="A342" s="81" t="s">
        <v>228</v>
      </c>
      <c r="B342" s="109" t="s">
        <v>227</v>
      </c>
      <c r="C342" s="105"/>
      <c r="D342" s="87">
        <v>20000</v>
      </c>
      <c r="E342" s="87">
        <v>0</v>
      </c>
      <c r="F342" s="110">
        <v>0</v>
      </c>
      <c r="G342" s="105"/>
      <c r="H342" s="110">
        <v>20000</v>
      </c>
      <c r="I342" s="105"/>
      <c r="J342" s="105"/>
    </row>
    <row r="343" spans="1:10" ht="15">
      <c r="A343" s="82" t="s">
        <v>5</v>
      </c>
      <c r="B343" s="107" t="s">
        <v>10</v>
      </c>
      <c r="C343" s="105"/>
      <c r="D343" s="86">
        <v>20000</v>
      </c>
      <c r="E343" s="86">
        <v>0</v>
      </c>
      <c r="F343" s="108">
        <v>0</v>
      </c>
      <c r="G343" s="105"/>
      <c r="H343" s="108">
        <v>20000</v>
      </c>
      <c r="I343" s="105"/>
      <c r="J343" s="105"/>
    </row>
    <row r="344" spans="1:10" ht="15">
      <c r="A344" s="82" t="s">
        <v>19</v>
      </c>
      <c r="B344" s="107" t="s">
        <v>20</v>
      </c>
      <c r="C344" s="105"/>
      <c r="D344" s="86">
        <v>20000</v>
      </c>
      <c r="E344" s="86">
        <v>0</v>
      </c>
      <c r="F344" s="108">
        <v>0</v>
      </c>
      <c r="G344" s="105"/>
      <c r="H344" s="108">
        <v>20000</v>
      </c>
      <c r="I344" s="105"/>
      <c r="J344" s="105"/>
    </row>
    <row r="345" spans="1:10" ht="15">
      <c r="A345" s="83" t="s">
        <v>25</v>
      </c>
      <c r="B345" s="104" t="s">
        <v>26</v>
      </c>
      <c r="C345" s="105"/>
      <c r="D345" s="85">
        <v>5150</v>
      </c>
      <c r="E345" s="85">
        <v>0</v>
      </c>
      <c r="F345" s="106">
        <v>0</v>
      </c>
      <c r="G345" s="105"/>
      <c r="H345" s="106">
        <v>5150</v>
      </c>
      <c r="I345" s="105"/>
      <c r="J345" s="105"/>
    </row>
    <row r="346" spans="1:10" ht="15">
      <c r="A346" s="83" t="s">
        <v>27</v>
      </c>
      <c r="B346" s="104" t="s">
        <v>28</v>
      </c>
      <c r="C346" s="105"/>
      <c r="D346" s="85">
        <v>14850</v>
      </c>
      <c r="E346" s="85">
        <v>0</v>
      </c>
      <c r="F346" s="106">
        <v>0</v>
      </c>
      <c r="G346" s="105"/>
      <c r="H346" s="106">
        <v>14850</v>
      </c>
      <c r="I346" s="105"/>
      <c r="J346" s="105"/>
    </row>
    <row r="347" spans="1:10" ht="15">
      <c r="A347" s="81" t="s">
        <v>301</v>
      </c>
      <c r="B347" s="109" t="s">
        <v>302</v>
      </c>
      <c r="C347" s="105"/>
      <c r="D347" s="87">
        <v>2000</v>
      </c>
      <c r="E347" s="87">
        <v>-2000</v>
      </c>
      <c r="F347" s="110">
        <v>-100</v>
      </c>
      <c r="G347" s="105"/>
      <c r="H347" s="110">
        <v>0</v>
      </c>
      <c r="I347" s="105"/>
      <c r="J347" s="105"/>
    </row>
    <row r="348" spans="1:10" ht="15">
      <c r="A348" s="81" t="s">
        <v>303</v>
      </c>
      <c r="B348" s="109" t="s">
        <v>302</v>
      </c>
      <c r="C348" s="105"/>
      <c r="D348" s="87">
        <v>2000</v>
      </c>
      <c r="E348" s="87">
        <v>-2000</v>
      </c>
      <c r="F348" s="110">
        <v>-100</v>
      </c>
      <c r="G348" s="105"/>
      <c r="H348" s="110">
        <v>0</v>
      </c>
      <c r="I348" s="105"/>
      <c r="J348" s="105"/>
    </row>
    <row r="349" spans="1:10" ht="15">
      <c r="A349" s="82" t="s">
        <v>5</v>
      </c>
      <c r="B349" s="107" t="s">
        <v>10</v>
      </c>
      <c r="C349" s="105"/>
      <c r="D349" s="86">
        <v>2000</v>
      </c>
      <c r="E349" s="86">
        <v>-2000</v>
      </c>
      <c r="F349" s="108">
        <v>-100</v>
      </c>
      <c r="G349" s="105"/>
      <c r="H349" s="108">
        <v>0</v>
      </c>
      <c r="I349" s="105"/>
      <c r="J349" s="105"/>
    </row>
    <row r="350" spans="1:10" ht="15">
      <c r="A350" s="82" t="s">
        <v>19</v>
      </c>
      <c r="B350" s="107" t="s">
        <v>20</v>
      </c>
      <c r="C350" s="105"/>
      <c r="D350" s="86">
        <v>2000</v>
      </c>
      <c r="E350" s="86">
        <v>-2000</v>
      </c>
      <c r="F350" s="108">
        <v>-100</v>
      </c>
      <c r="G350" s="105"/>
      <c r="H350" s="108">
        <v>0</v>
      </c>
      <c r="I350" s="105"/>
      <c r="J350" s="105"/>
    </row>
    <row r="351" spans="1:10" ht="15">
      <c r="A351" s="83" t="s">
        <v>27</v>
      </c>
      <c r="B351" s="104" t="s">
        <v>28</v>
      </c>
      <c r="C351" s="105"/>
      <c r="D351" s="85">
        <v>2000</v>
      </c>
      <c r="E351" s="85">
        <v>-2000</v>
      </c>
      <c r="F351" s="106">
        <v>-100</v>
      </c>
      <c r="G351" s="105"/>
      <c r="H351" s="106">
        <v>0</v>
      </c>
      <c r="I351" s="105"/>
      <c r="J351" s="105"/>
    </row>
    <row r="352" spans="1:10" ht="15">
      <c r="A352" s="84" t="s">
        <v>304</v>
      </c>
      <c r="B352" s="119" t="s">
        <v>305</v>
      </c>
      <c r="C352" s="105"/>
      <c r="D352" s="94">
        <v>42000</v>
      </c>
      <c r="E352" s="94">
        <v>0</v>
      </c>
      <c r="F352" s="120">
        <v>0</v>
      </c>
      <c r="G352" s="105"/>
      <c r="H352" s="120">
        <v>42000</v>
      </c>
      <c r="I352" s="105"/>
      <c r="J352" s="105"/>
    </row>
    <row r="353" spans="1:10" ht="15">
      <c r="A353" s="79" t="s">
        <v>289</v>
      </c>
      <c r="B353" s="115" t="s">
        <v>290</v>
      </c>
      <c r="C353" s="105"/>
      <c r="D353" s="90">
        <v>42000</v>
      </c>
      <c r="E353" s="90">
        <v>0</v>
      </c>
      <c r="F353" s="116">
        <v>0</v>
      </c>
      <c r="G353" s="105"/>
      <c r="H353" s="116">
        <v>42000</v>
      </c>
      <c r="I353" s="105"/>
      <c r="J353" s="105"/>
    </row>
    <row r="354" spans="1:10" ht="15">
      <c r="A354" s="80" t="s">
        <v>299</v>
      </c>
      <c r="B354" s="111" t="s">
        <v>300</v>
      </c>
      <c r="C354" s="105"/>
      <c r="D354" s="88">
        <v>42000</v>
      </c>
      <c r="E354" s="88">
        <v>0</v>
      </c>
      <c r="F354" s="112">
        <v>0</v>
      </c>
      <c r="G354" s="105"/>
      <c r="H354" s="112">
        <v>42000</v>
      </c>
      <c r="I354" s="105"/>
      <c r="J354" s="105"/>
    </row>
    <row r="355" spans="1:10" ht="15">
      <c r="A355" s="81" t="s">
        <v>226</v>
      </c>
      <c r="B355" s="109" t="s">
        <v>227</v>
      </c>
      <c r="C355" s="105"/>
      <c r="D355" s="87">
        <v>20000</v>
      </c>
      <c r="E355" s="87">
        <v>0</v>
      </c>
      <c r="F355" s="110">
        <v>0</v>
      </c>
      <c r="G355" s="105"/>
      <c r="H355" s="110">
        <v>20000</v>
      </c>
      <c r="I355" s="105"/>
      <c r="J355" s="105"/>
    </row>
    <row r="356" spans="1:10" ht="15">
      <c r="A356" s="81" t="s">
        <v>228</v>
      </c>
      <c r="B356" s="109" t="s">
        <v>227</v>
      </c>
      <c r="C356" s="105"/>
      <c r="D356" s="87">
        <v>20000</v>
      </c>
      <c r="E356" s="87">
        <v>0</v>
      </c>
      <c r="F356" s="110">
        <v>0</v>
      </c>
      <c r="G356" s="105"/>
      <c r="H356" s="110">
        <v>20000</v>
      </c>
      <c r="I356" s="105"/>
      <c r="J356" s="105"/>
    </row>
    <row r="357" spans="1:10" ht="15">
      <c r="A357" s="82" t="s">
        <v>5</v>
      </c>
      <c r="B357" s="107" t="s">
        <v>10</v>
      </c>
      <c r="C357" s="105"/>
      <c r="D357" s="86">
        <v>20000</v>
      </c>
      <c r="E357" s="86">
        <v>0</v>
      </c>
      <c r="F357" s="108">
        <v>0</v>
      </c>
      <c r="G357" s="105"/>
      <c r="H357" s="108">
        <v>20000</v>
      </c>
      <c r="I357" s="105"/>
      <c r="J357" s="105"/>
    </row>
    <row r="358" spans="1:10" ht="15">
      <c r="A358" s="82" t="s">
        <v>19</v>
      </c>
      <c r="B358" s="107" t="s">
        <v>20</v>
      </c>
      <c r="C358" s="105"/>
      <c r="D358" s="86">
        <v>20000</v>
      </c>
      <c r="E358" s="86">
        <v>0</v>
      </c>
      <c r="F358" s="108">
        <v>0</v>
      </c>
      <c r="G358" s="105"/>
      <c r="H358" s="108">
        <v>20000</v>
      </c>
      <c r="I358" s="105"/>
      <c r="J358" s="105"/>
    </row>
    <row r="359" spans="1:10" ht="15">
      <c r="A359" s="83" t="s">
        <v>25</v>
      </c>
      <c r="B359" s="104" t="s">
        <v>26</v>
      </c>
      <c r="C359" s="105"/>
      <c r="D359" s="85">
        <v>1800</v>
      </c>
      <c r="E359" s="85">
        <v>0</v>
      </c>
      <c r="F359" s="106">
        <v>0</v>
      </c>
      <c r="G359" s="105"/>
      <c r="H359" s="106">
        <v>1800</v>
      </c>
      <c r="I359" s="105"/>
      <c r="J359" s="105"/>
    </row>
    <row r="360" spans="1:10" ht="15">
      <c r="A360" s="83" t="s">
        <v>27</v>
      </c>
      <c r="B360" s="104" t="s">
        <v>28</v>
      </c>
      <c r="C360" s="105"/>
      <c r="D360" s="85">
        <v>18200</v>
      </c>
      <c r="E360" s="85">
        <v>0</v>
      </c>
      <c r="F360" s="106">
        <v>0</v>
      </c>
      <c r="G360" s="105"/>
      <c r="H360" s="106">
        <v>18200</v>
      </c>
      <c r="I360" s="105"/>
      <c r="J360" s="105"/>
    </row>
    <row r="361" spans="1:10" ht="15">
      <c r="A361" s="81" t="s">
        <v>306</v>
      </c>
      <c r="B361" s="109" t="s">
        <v>307</v>
      </c>
      <c r="C361" s="105"/>
      <c r="D361" s="87">
        <v>22000</v>
      </c>
      <c r="E361" s="87">
        <v>0</v>
      </c>
      <c r="F361" s="110">
        <v>0</v>
      </c>
      <c r="G361" s="105"/>
      <c r="H361" s="110">
        <v>22000</v>
      </c>
      <c r="I361" s="105"/>
      <c r="J361" s="105"/>
    </row>
    <row r="362" spans="1:10" ht="15">
      <c r="A362" s="81" t="s">
        <v>308</v>
      </c>
      <c r="B362" s="109" t="s">
        <v>307</v>
      </c>
      <c r="C362" s="105"/>
      <c r="D362" s="87">
        <v>22000</v>
      </c>
      <c r="E362" s="87">
        <v>0</v>
      </c>
      <c r="F362" s="110">
        <v>0</v>
      </c>
      <c r="G362" s="105"/>
      <c r="H362" s="110">
        <v>22000</v>
      </c>
      <c r="I362" s="105"/>
      <c r="J362" s="105"/>
    </row>
    <row r="363" spans="1:10" ht="15">
      <c r="A363" s="82" t="s">
        <v>5</v>
      </c>
      <c r="B363" s="107" t="s">
        <v>10</v>
      </c>
      <c r="C363" s="105"/>
      <c r="D363" s="86">
        <v>22000</v>
      </c>
      <c r="E363" s="86">
        <v>0</v>
      </c>
      <c r="F363" s="108">
        <v>0</v>
      </c>
      <c r="G363" s="105"/>
      <c r="H363" s="108">
        <v>22000</v>
      </c>
      <c r="I363" s="105"/>
      <c r="J363" s="105"/>
    </row>
    <row r="364" spans="1:10" ht="15">
      <c r="A364" s="82" t="s">
        <v>19</v>
      </c>
      <c r="B364" s="107" t="s">
        <v>20</v>
      </c>
      <c r="C364" s="105"/>
      <c r="D364" s="86">
        <v>22000</v>
      </c>
      <c r="E364" s="86">
        <v>0</v>
      </c>
      <c r="F364" s="108">
        <v>0</v>
      </c>
      <c r="G364" s="105"/>
      <c r="H364" s="108">
        <v>22000</v>
      </c>
      <c r="I364" s="105"/>
      <c r="J364" s="105"/>
    </row>
    <row r="365" spans="1:10" ht="15">
      <c r="A365" s="83" t="s">
        <v>25</v>
      </c>
      <c r="B365" s="104" t="s">
        <v>26</v>
      </c>
      <c r="C365" s="105"/>
      <c r="D365" s="85">
        <v>9500</v>
      </c>
      <c r="E365" s="85">
        <v>0</v>
      </c>
      <c r="F365" s="106">
        <v>0</v>
      </c>
      <c r="G365" s="105"/>
      <c r="H365" s="106">
        <v>9500</v>
      </c>
      <c r="I365" s="105"/>
      <c r="J365" s="105"/>
    </row>
    <row r="366" spans="1:10" ht="15">
      <c r="A366" s="83" t="s">
        <v>27</v>
      </c>
      <c r="B366" s="104" t="s">
        <v>28</v>
      </c>
      <c r="C366" s="105"/>
      <c r="D366" s="85">
        <v>12500</v>
      </c>
      <c r="E366" s="85">
        <v>0</v>
      </c>
      <c r="F366" s="106">
        <v>0</v>
      </c>
      <c r="G366" s="105"/>
      <c r="H366" s="106">
        <v>12500</v>
      </c>
      <c r="I366" s="105"/>
      <c r="J366" s="105"/>
    </row>
    <row r="367" spans="1:10" ht="15">
      <c r="A367" s="84" t="s">
        <v>309</v>
      </c>
      <c r="B367" s="119" t="s">
        <v>310</v>
      </c>
      <c r="C367" s="105"/>
      <c r="D367" s="94">
        <v>20000</v>
      </c>
      <c r="E367" s="94">
        <v>0</v>
      </c>
      <c r="F367" s="120">
        <v>0</v>
      </c>
      <c r="G367" s="105"/>
      <c r="H367" s="120">
        <v>20000</v>
      </c>
      <c r="I367" s="105"/>
      <c r="J367" s="105"/>
    </row>
    <row r="368" spans="1:10" ht="15">
      <c r="A368" s="79" t="s">
        <v>289</v>
      </c>
      <c r="B368" s="115" t="s">
        <v>290</v>
      </c>
      <c r="C368" s="105"/>
      <c r="D368" s="90">
        <v>20000</v>
      </c>
      <c r="E368" s="90">
        <v>0</v>
      </c>
      <c r="F368" s="116">
        <v>0</v>
      </c>
      <c r="G368" s="105"/>
      <c r="H368" s="116">
        <v>20000</v>
      </c>
      <c r="I368" s="105"/>
      <c r="J368" s="105"/>
    </row>
    <row r="369" spans="1:10" ht="15">
      <c r="A369" s="80" t="s">
        <v>299</v>
      </c>
      <c r="B369" s="111" t="s">
        <v>300</v>
      </c>
      <c r="C369" s="105"/>
      <c r="D369" s="88">
        <v>20000</v>
      </c>
      <c r="E369" s="88">
        <v>0</v>
      </c>
      <c r="F369" s="112">
        <v>0</v>
      </c>
      <c r="G369" s="105"/>
      <c r="H369" s="112">
        <v>20000</v>
      </c>
      <c r="I369" s="105"/>
      <c r="J369" s="105"/>
    </row>
    <row r="370" spans="1:10" ht="15">
      <c r="A370" s="81" t="s">
        <v>226</v>
      </c>
      <c r="B370" s="109" t="s">
        <v>227</v>
      </c>
      <c r="C370" s="105"/>
      <c r="D370" s="87">
        <v>20000</v>
      </c>
      <c r="E370" s="87">
        <v>0</v>
      </c>
      <c r="F370" s="110">
        <v>0</v>
      </c>
      <c r="G370" s="105"/>
      <c r="H370" s="110">
        <v>20000</v>
      </c>
      <c r="I370" s="105"/>
      <c r="J370" s="105"/>
    </row>
    <row r="371" spans="1:10" ht="15">
      <c r="A371" s="81" t="s">
        <v>228</v>
      </c>
      <c r="B371" s="109" t="s">
        <v>227</v>
      </c>
      <c r="C371" s="105"/>
      <c r="D371" s="87">
        <v>20000</v>
      </c>
      <c r="E371" s="87">
        <v>0</v>
      </c>
      <c r="F371" s="110">
        <v>0</v>
      </c>
      <c r="G371" s="105"/>
      <c r="H371" s="110">
        <v>20000</v>
      </c>
      <c r="I371" s="105"/>
      <c r="J371" s="105"/>
    </row>
    <row r="372" spans="1:10" ht="15">
      <c r="A372" s="82" t="s">
        <v>5</v>
      </c>
      <c r="B372" s="107" t="s">
        <v>10</v>
      </c>
      <c r="C372" s="105"/>
      <c r="D372" s="86">
        <v>18000</v>
      </c>
      <c r="E372" s="86">
        <v>2000</v>
      </c>
      <c r="F372" s="108">
        <v>11.11</v>
      </c>
      <c r="G372" s="105"/>
      <c r="H372" s="108">
        <v>20000</v>
      </c>
      <c r="I372" s="105"/>
      <c r="J372" s="105"/>
    </row>
    <row r="373" spans="1:10" ht="15">
      <c r="A373" s="82" t="s">
        <v>19</v>
      </c>
      <c r="B373" s="107" t="s">
        <v>20</v>
      </c>
      <c r="C373" s="105"/>
      <c r="D373" s="86">
        <v>18000</v>
      </c>
      <c r="E373" s="86">
        <v>2000</v>
      </c>
      <c r="F373" s="108">
        <v>11.11</v>
      </c>
      <c r="G373" s="105"/>
      <c r="H373" s="108">
        <v>20000</v>
      </c>
      <c r="I373" s="105"/>
      <c r="J373" s="105"/>
    </row>
    <row r="374" spans="1:10" ht="15">
      <c r="A374" s="83" t="s">
        <v>23</v>
      </c>
      <c r="B374" s="104" t="s">
        <v>24</v>
      </c>
      <c r="C374" s="105"/>
      <c r="D374" s="85">
        <v>0</v>
      </c>
      <c r="E374" s="85">
        <v>2000</v>
      </c>
      <c r="F374" s="106">
        <v>100</v>
      </c>
      <c r="G374" s="105"/>
      <c r="H374" s="106">
        <v>2000</v>
      </c>
      <c r="I374" s="105"/>
      <c r="J374" s="105"/>
    </row>
    <row r="375" spans="1:10" ht="15">
      <c r="A375" s="83" t="s">
        <v>25</v>
      </c>
      <c r="B375" s="104" t="s">
        <v>26</v>
      </c>
      <c r="C375" s="105"/>
      <c r="D375" s="85">
        <v>2000</v>
      </c>
      <c r="E375" s="85">
        <v>0</v>
      </c>
      <c r="F375" s="106">
        <v>0</v>
      </c>
      <c r="G375" s="105"/>
      <c r="H375" s="106">
        <v>2000</v>
      </c>
      <c r="I375" s="105"/>
      <c r="J375" s="105"/>
    </row>
    <row r="376" spans="1:10" ht="15">
      <c r="A376" s="83" t="s">
        <v>27</v>
      </c>
      <c r="B376" s="104" t="s">
        <v>28</v>
      </c>
      <c r="C376" s="105"/>
      <c r="D376" s="85">
        <v>16000</v>
      </c>
      <c r="E376" s="85">
        <v>0</v>
      </c>
      <c r="F376" s="106">
        <v>0</v>
      </c>
      <c r="G376" s="105"/>
      <c r="H376" s="106">
        <v>16000</v>
      </c>
      <c r="I376" s="105"/>
      <c r="J376" s="105"/>
    </row>
    <row r="377" spans="1:10" ht="15">
      <c r="A377" s="82" t="s">
        <v>6</v>
      </c>
      <c r="B377" s="107" t="s">
        <v>35</v>
      </c>
      <c r="C377" s="105"/>
      <c r="D377" s="86">
        <v>2000</v>
      </c>
      <c r="E377" s="86">
        <v>-2000</v>
      </c>
      <c r="F377" s="108">
        <v>-100</v>
      </c>
      <c r="G377" s="105"/>
      <c r="H377" s="108">
        <v>0</v>
      </c>
      <c r="I377" s="105"/>
      <c r="J377" s="105"/>
    </row>
    <row r="378" spans="1:10" ht="15">
      <c r="A378" s="82" t="s">
        <v>36</v>
      </c>
      <c r="B378" s="107" t="s">
        <v>37</v>
      </c>
      <c r="C378" s="105"/>
      <c r="D378" s="86">
        <v>2000</v>
      </c>
      <c r="E378" s="86">
        <v>-2000</v>
      </c>
      <c r="F378" s="108">
        <v>-100</v>
      </c>
      <c r="G378" s="105"/>
      <c r="H378" s="108">
        <v>0</v>
      </c>
      <c r="I378" s="105"/>
      <c r="J378" s="105"/>
    </row>
    <row r="379" spans="1:10" ht="15">
      <c r="A379" s="83" t="s">
        <v>38</v>
      </c>
      <c r="B379" s="104" t="s">
        <v>39</v>
      </c>
      <c r="C379" s="105"/>
      <c r="D379" s="85">
        <v>2000</v>
      </c>
      <c r="E379" s="85">
        <v>-2000</v>
      </c>
      <c r="F379" s="106">
        <v>-100</v>
      </c>
      <c r="G379" s="105"/>
      <c r="H379" s="106">
        <v>0</v>
      </c>
      <c r="I379" s="105"/>
      <c r="J379" s="105"/>
    </row>
    <row r="380" spans="1:10" ht="15">
      <c r="A380" s="84" t="s">
        <v>311</v>
      </c>
      <c r="B380" s="119" t="s">
        <v>312</v>
      </c>
      <c r="C380" s="105"/>
      <c r="D380" s="94">
        <v>20000</v>
      </c>
      <c r="E380" s="94">
        <v>0</v>
      </c>
      <c r="F380" s="120">
        <v>0</v>
      </c>
      <c r="G380" s="105"/>
      <c r="H380" s="120">
        <v>20000</v>
      </c>
      <c r="I380" s="105"/>
      <c r="J380" s="105"/>
    </row>
    <row r="381" spans="1:10" ht="15">
      <c r="A381" s="79" t="s">
        <v>289</v>
      </c>
      <c r="B381" s="115" t="s">
        <v>290</v>
      </c>
      <c r="C381" s="105"/>
      <c r="D381" s="90">
        <v>20000</v>
      </c>
      <c r="E381" s="90">
        <v>0</v>
      </c>
      <c r="F381" s="116">
        <v>0</v>
      </c>
      <c r="G381" s="105"/>
      <c r="H381" s="116">
        <v>20000</v>
      </c>
      <c r="I381" s="105"/>
      <c r="J381" s="105"/>
    </row>
    <row r="382" spans="1:10" ht="15">
      <c r="A382" s="80" t="s">
        <v>299</v>
      </c>
      <c r="B382" s="111" t="s">
        <v>300</v>
      </c>
      <c r="C382" s="105"/>
      <c r="D382" s="88">
        <v>20000</v>
      </c>
      <c r="E382" s="88">
        <v>0</v>
      </c>
      <c r="F382" s="112">
        <v>0</v>
      </c>
      <c r="G382" s="105"/>
      <c r="H382" s="112">
        <v>20000</v>
      </c>
      <c r="I382" s="105"/>
      <c r="J382" s="105"/>
    </row>
    <row r="383" spans="1:10" ht="15">
      <c r="A383" s="81" t="s">
        <v>226</v>
      </c>
      <c r="B383" s="109" t="s">
        <v>227</v>
      </c>
      <c r="C383" s="105"/>
      <c r="D383" s="87">
        <v>20000</v>
      </c>
      <c r="E383" s="87">
        <v>0</v>
      </c>
      <c r="F383" s="110">
        <v>0</v>
      </c>
      <c r="G383" s="105"/>
      <c r="H383" s="110">
        <v>20000</v>
      </c>
      <c r="I383" s="105"/>
      <c r="J383" s="105"/>
    </row>
    <row r="384" spans="1:10" ht="15">
      <c r="A384" s="81" t="s">
        <v>228</v>
      </c>
      <c r="B384" s="109" t="s">
        <v>227</v>
      </c>
      <c r="C384" s="105"/>
      <c r="D384" s="87">
        <v>20000</v>
      </c>
      <c r="E384" s="87">
        <v>0</v>
      </c>
      <c r="F384" s="110">
        <v>0</v>
      </c>
      <c r="G384" s="105"/>
      <c r="H384" s="110">
        <v>20000</v>
      </c>
      <c r="I384" s="105"/>
      <c r="J384" s="105"/>
    </row>
    <row r="385" spans="1:10" ht="15">
      <c r="A385" s="82" t="s">
        <v>5</v>
      </c>
      <c r="B385" s="107" t="s">
        <v>10</v>
      </c>
      <c r="C385" s="105"/>
      <c r="D385" s="86">
        <v>20000</v>
      </c>
      <c r="E385" s="86">
        <v>0</v>
      </c>
      <c r="F385" s="108">
        <v>0</v>
      </c>
      <c r="G385" s="105"/>
      <c r="H385" s="108">
        <v>20000</v>
      </c>
      <c r="I385" s="105"/>
      <c r="J385" s="105"/>
    </row>
    <row r="386" spans="1:10" ht="15">
      <c r="A386" s="82" t="s">
        <v>19</v>
      </c>
      <c r="B386" s="107" t="s">
        <v>20</v>
      </c>
      <c r="C386" s="105"/>
      <c r="D386" s="86">
        <v>20000</v>
      </c>
      <c r="E386" s="86">
        <v>0</v>
      </c>
      <c r="F386" s="108">
        <v>0</v>
      </c>
      <c r="G386" s="105"/>
      <c r="H386" s="108">
        <v>20000</v>
      </c>
      <c r="I386" s="105"/>
      <c r="J386" s="105"/>
    </row>
    <row r="387" spans="1:10" ht="15">
      <c r="A387" s="83" t="s">
        <v>25</v>
      </c>
      <c r="B387" s="104" t="s">
        <v>26</v>
      </c>
      <c r="C387" s="105"/>
      <c r="D387" s="85">
        <v>3000</v>
      </c>
      <c r="E387" s="85">
        <v>0</v>
      </c>
      <c r="F387" s="106">
        <v>0</v>
      </c>
      <c r="G387" s="105"/>
      <c r="H387" s="106">
        <v>3000</v>
      </c>
      <c r="I387" s="105"/>
      <c r="J387" s="105"/>
    </row>
    <row r="388" spans="1:10" ht="15">
      <c r="A388" s="83" t="s">
        <v>27</v>
      </c>
      <c r="B388" s="104" t="s">
        <v>28</v>
      </c>
      <c r="C388" s="105"/>
      <c r="D388" s="85">
        <v>17000</v>
      </c>
      <c r="E388" s="85">
        <v>0</v>
      </c>
      <c r="F388" s="106">
        <v>0</v>
      </c>
      <c r="G388" s="105"/>
      <c r="H388" s="106">
        <v>17000</v>
      </c>
      <c r="I388" s="105"/>
      <c r="J388" s="105"/>
    </row>
    <row r="389" spans="1:10" ht="15">
      <c r="A389" s="84" t="s">
        <v>313</v>
      </c>
      <c r="B389" s="119" t="s">
        <v>314</v>
      </c>
      <c r="C389" s="105"/>
      <c r="D389" s="94">
        <v>32000</v>
      </c>
      <c r="E389" s="94">
        <v>1000</v>
      </c>
      <c r="F389" s="120">
        <v>3.13</v>
      </c>
      <c r="G389" s="105"/>
      <c r="H389" s="120">
        <v>33000</v>
      </c>
      <c r="I389" s="105"/>
      <c r="J389" s="105"/>
    </row>
    <row r="390" spans="1:10" ht="15">
      <c r="A390" s="79" t="s">
        <v>289</v>
      </c>
      <c r="B390" s="115" t="s">
        <v>290</v>
      </c>
      <c r="C390" s="105"/>
      <c r="D390" s="90">
        <v>32000</v>
      </c>
      <c r="E390" s="90">
        <v>1000</v>
      </c>
      <c r="F390" s="116">
        <v>3.13</v>
      </c>
      <c r="G390" s="105"/>
      <c r="H390" s="116">
        <v>33000</v>
      </c>
      <c r="I390" s="105"/>
      <c r="J390" s="105"/>
    </row>
    <row r="391" spans="1:10" ht="15">
      <c r="A391" s="80" t="s">
        <v>299</v>
      </c>
      <c r="B391" s="111" t="s">
        <v>300</v>
      </c>
      <c r="C391" s="105"/>
      <c r="D391" s="88">
        <v>32000</v>
      </c>
      <c r="E391" s="88">
        <v>1000</v>
      </c>
      <c r="F391" s="112">
        <v>3.13</v>
      </c>
      <c r="G391" s="105"/>
      <c r="H391" s="112">
        <v>33000</v>
      </c>
      <c r="I391" s="105"/>
      <c r="J391" s="105"/>
    </row>
    <row r="392" spans="1:10" ht="15">
      <c r="A392" s="81" t="s">
        <v>226</v>
      </c>
      <c r="B392" s="109" t="s">
        <v>227</v>
      </c>
      <c r="C392" s="105"/>
      <c r="D392" s="87">
        <v>20000</v>
      </c>
      <c r="E392" s="87">
        <v>0</v>
      </c>
      <c r="F392" s="110">
        <v>0</v>
      </c>
      <c r="G392" s="105"/>
      <c r="H392" s="110">
        <v>20000</v>
      </c>
      <c r="I392" s="105"/>
      <c r="J392" s="105"/>
    </row>
    <row r="393" spans="1:10" ht="15">
      <c r="A393" s="81" t="s">
        <v>228</v>
      </c>
      <c r="B393" s="109" t="s">
        <v>227</v>
      </c>
      <c r="C393" s="105"/>
      <c r="D393" s="87">
        <v>20000</v>
      </c>
      <c r="E393" s="87">
        <v>0</v>
      </c>
      <c r="F393" s="110">
        <v>0</v>
      </c>
      <c r="G393" s="105"/>
      <c r="H393" s="110">
        <v>20000</v>
      </c>
      <c r="I393" s="105"/>
      <c r="J393" s="105"/>
    </row>
    <row r="394" spans="1:10" ht="15">
      <c r="A394" s="82" t="s">
        <v>5</v>
      </c>
      <c r="B394" s="107" t="s">
        <v>10</v>
      </c>
      <c r="C394" s="105"/>
      <c r="D394" s="86">
        <v>20000</v>
      </c>
      <c r="E394" s="86">
        <v>0</v>
      </c>
      <c r="F394" s="108">
        <v>0</v>
      </c>
      <c r="G394" s="105"/>
      <c r="H394" s="108">
        <v>20000</v>
      </c>
      <c r="I394" s="105"/>
      <c r="J394" s="105"/>
    </row>
    <row r="395" spans="1:10" ht="15">
      <c r="A395" s="82" t="s">
        <v>19</v>
      </c>
      <c r="B395" s="107" t="s">
        <v>20</v>
      </c>
      <c r="C395" s="105"/>
      <c r="D395" s="86">
        <v>20000</v>
      </c>
      <c r="E395" s="86">
        <v>0</v>
      </c>
      <c r="F395" s="108">
        <v>0</v>
      </c>
      <c r="G395" s="105"/>
      <c r="H395" s="108">
        <v>20000</v>
      </c>
      <c r="I395" s="105"/>
      <c r="J395" s="105"/>
    </row>
    <row r="396" spans="1:10" ht="15">
      <c r="A396" s="83" t="s">
        <v>23</v>
      </c>
      <c r="B396" s="104" t="s">
        <v>24</v>
      </c>
      <c r="C396" s="105"/>
      <c r="D396" s="85">
        <v>1500</v>
      </c>
      <c r="E396" s="85">
        <v>0</v>
      </c>
      <c r="F396" s="106">
        <v>0</v>
      </c>
      <c r="G396" s="105"/>
      <c r="H396" s="106">
        <v>1500</v>
      </c>
      <c r="I396" s="105"/>
      <c r="J396" s="105"/>
    </row>
    <row r="397" spans="1:10" ht="15">
      <c r="A397" s="83" t="s">
        <v>25</v>
      </c>
      <c r="B397" s="104" t="s">
        <v>26</v>
      </c>
      <c r="C397" s="105"/>
      <c r="D397" s="85">
        <v>2500</v>
      </c>
      <c r="E397" s="85">
        <v>0</v>
      </c>
      <c r="F397" s="106">
        <v>0</v>
      </c>
      <c r="G397" s="105"/>
      <c r="H397" s="106">
        <v>2500</v>
      </c>
      <c r="I397" s="105"/>
      <c r="J397" s="105"/>
    </row>
    <row r="398" spans="1:10" ht="15">
      <c r="A398" s="83" t="s">
        <v>27</v>
      </c>
      <c r="B398" s="104" t="s">
        <v>28</v>
      </c>
      <c r="C398" s="105"/>
      <c r="D398" s="85">
        <v>16000</v>
      </c>
      <c r="E398" s="85">
        <v>0</v>
      </c>
      <c r="F398" s="106">
        <v>0</v>
      </c>
      <c r="G398" s="105"/>
      <c r="H398" s="106">
        <v>16000</v>
      </c>
      <c r="I398" s="105"/>
      <c r="J398" s="105"/>
    </row>
    <row r="399" spans="1:10" ht="15">
      <c r="A399" s="81" t="s">
        <v>306</v>
      </c>
      <c r="B399" s="109" t="s">
        <v>307</v>
      </c>
      <c r="C399" s="105"/>
      <c r="D399" s="87">
        <v>8000</v>
      </c>
      <c r="E399" s="87">
        <v>0</v>
      </c>
      <c r="F399" s="110">
        <v>0</v>
      </c>
      <c r="G399" s="105"/>
      <c r="H399" s="110">
        <v>8000</v>
      </c>
      <c r="I399" s="105"/>
      <c r="J399" s="105"/>
    </row>
    <row r="400" spans="1:10" ht="15">
      <c r="A400" s="81" t="s">
        <v>308</v>
      </c>
      <c r="B400" s="109" t="s">
        <v>307</v>
      </c>
      <c r="C400" s="105"/>
      <c r="D400" s="87">
        <v>8000</v>
      </c>
      <c r="E400" s="87">
        <v>0</v>
      </c>
      <c r="F400" s="110">
        <v>0</v>
      </c>
      <c r="G400" s="105"/>
      <c r="H400" s="110">
        <v>8000</v>
      </c>
      <c r="I400" s="105"/>
      <c r="J400" s="105"/>
    </row>
    <row r="401" spans="1:10" ht="15">
      <c r="A401" s="82" t="s">
        <v>5</v>
      </c>
      <c r="B401" s="107" t="s">
        <v>10</v>
      </c>
      <c r="C401" s="105"/>
      <c r="D401" s="86">
        <v>6000</v>
      </c>
      <c r="E401" s="86">
        <v>0</v>
      </c>
      <c r="F401" s="108">
        <v>0</v>
      </c>
      <c r="G401" s="105"/>
      <c r="H401" s="108">
        <v>6000</v>
      </c>
      <c r="I401" s="105"/>
      <c r="J401" s="105"/>
    </row>
    <row r="402" spans="1:10" ht="15">
      <c r="A402" s="82" t="s">
        <v>19</v>
      </c>
      <c r="B402" s="107" t="s">
        <v>20</v>
      </c>
      <c r="C402" s="105"/>
      <c r="D402" s="86">
        <v>6000</v>
      </c>
      <c r="E402" s="86">
        <v>0</v>
      </c>
      <c r="F402" s="108">
        <v>0</v>
      </c>
      <c r="G402" s="105"/>
      <c r="H402" s="108">
        <v>6000</v>
      </c>
      <c r="I402" s="105"/>
      <c r="J402" s="105"/>
    </row>
    <row r="403" spans="1:10" ht="15">
      <c r="A403" s="83" t="s">
        <v>27</v>
      </c>
      <c r="B403" s="104" t="s">
        <v>28</v>
      </c>
      <c r="C403" s="105"/>
      <c r="D403" s="85">
        <v>6000</v>
      </c>
      <c r="E403" s="85">
        <v>0</v>
      </c>
      <c r="F403" s="106">
        <v>0</v>
      </c>
      <c r="G403" s="105"/>
      <c r="H403" s="106">
        <v>6000</v>
      </c>
      <c r="I403" s="105"/>
      <c r="J403" s="105"/>
    </row>
    <row r="404" spans="1:10" ht="15">
      <c r="A404" s="82" t="s">
        <v>6</v>
      </c>
      <c r="B404" s="107" t="s">
        <v>35</v>
      </c>
      <c r="C404" s="105"/>
      <c r="D404" s="86">
        <v>2000</v>
      </c>
      <c r="E404" s="86">
        <v>0</v>
      </c>
      <c r="F404" s="108">
        <v>0</v>
      </c>
      <c r="G404" s="105"/>
      <c r="H404" s="108">
        <v>2000</v>
      </c>
      <c r="I404" s="105"/>
      <c r="J404" s="105"/>
    </row>
    <row r="405" spans="1:10" ht="15">
      <c r="A405" s="82" t="s">
        <v>36</v>
      </c>
      <c r="B405" s="107" t="s">
        <v>37</v>
      </c>
      <c r="C405" s="105"/>
      <c r="D405" s="86">
        <v>2000</v>
      </c>
      <c r="E405" s="86">
        <v>0</v>
      </c>
      <c r="F405" s="108">
        <v>0</v>
      </c>
      <c r="G405" s="105"/>
      <c r="H405" s="108">
        <v>2000</v>
      </c>
      <c r="I405" s="105"/>
      <c r="J405" s="105"/>
    </row>
    <row r="406" spans="1:10" ht="15">
      <c r="A406" s="83" t="s">
        <v>38</v>
      </c>
      <c r="B406" s="104" t="s">
        <v>39</v>
      </c>
      <c r="C406" s="105"/>
      <c r="D406" s="85">
        <v>2000</v>
      </c>
      <c r="E406" s="85">
        <v>0</v>
      </c>
      <c r="F406" s="106">
        <v>0</v>
      </c>
      <c r="G406" s="105"/>
      <c r="H406" s="106">
        <v>2000</v>
      </c>
      <c r="I406" s="105"/>
      <c r="J406" s="105"/>
    </row>
    <row r="407" spans="1:10" ht="15">
      <c r="A407" s="81" t="s">
        <v>301</v>
      </c>
      <c r="B407" s="109" t="s">
        <v>302</v>
      </c>
      <c r="C407" s="105"/>
      <c r="D407" s="87">
        <v>4000</v>
      </c>
      <c r="E407" s="87">
        <v>1000</v>
      </c>
      <c r="F407" s="110">
        <v>25</v>
      </c>
      <c r="G407" s="105"/>
      <c r="H407" s="110">
        <v>5000</v>
      </c>
      <c r="I407" s="105"/>
      <c r="J407" s="105"/>
    </row>
    <row r="408" spans="1:10" ht="15">
      <c r="A408" s="81" t="s">
        <v>303</v>
      </c>
      <c r="B408" s="109" t="s">
        <v>302</v>
      </c>
      <c r="C408" s="105"/>
      <c r="D408" s="87">
        <v>4000</v>
      </c>
      <c r="E408" s="87">
        <v>1000</v>
      </c>
      <c r="F408" s="110">
        <v>25</v>
      </c>
      <c r="G408" s="105"/>
      <c r="H408" s="110">
        <v>5000</v>
      </c>
      <c r="I408" s="105"/>
      <c r="J408" s="105"/>
    </row>
    <row r="409" spans="1:10" ht="15">
      <c r="A409" s="82" t="s">
        <v>5</v>
      </c>
      <c r="B409" s="107" t="s">
        <v>10</v>
      </c>
      <c r="C409" s="105"/>
      <c r="D409" s="86">
        <v>4000</v>
      </c>
      <c r="E409" s="86">
        <v>1000</v>
      </c>
      <c r="F409" s="108">
        <v>25</v>
      </c>
      <c r="G409" s="105"/>
      <c r="H409" s="108">
        <v>5000</v>
      </c>
      <c r="I409" s="105"/>
      <c r="J409" s="105"/>
    </row>
    <row r="410" spans="1:10" ht="15">
      <c r="A410" s="82" t="s">
        <v>19</v>
      </c>
      <c r="B410" s="107" t="s">
        <v>20</v>
      </c>
      <c r="C410" s="105"/>
      <c r="D410" s="86">
        <v>4000</v>
      </c>
      <c r="E410" s="86">
        <v>1000</v>
      </c>
      <c r="F410" s="108">
        <v>25</v>
      </c>
      <c r="G410" s="105"/>
      <c r="H410" s="108">
        <v>5000</v>
      </c>
      <c r="I410" s="105"/>
      <c r="J410" s="105"/>
    </row>
    <row r="411" spans="1:10" ht="15">
      <c r="A411" s="83" t="s">
        <v>27</v>
      </c>
      <c r="B411" s="104" t="s">
        <v>28</v>
      </c>
      <c r="C411" s="105"/>
      <c r="D411" s="85">
        <v>4000</v>
      </c>
      <c r="E411" s="85">
        <v>1000</v>
      </c>
      <c r="F411" s="106">
        <v>25</v>
      </c>
      <c r="G411" s="105"/>
      <c r="H411" s="106">
        <v>5000</v>
      </c>
      <c r="I411" s="105"/>
      <c r="J411" s="105"/>
    </row>
    <row r="412" spans="1:10" ht="15">
      <c r="A412" s="84" t="s">
        <v>315</v>
      </c>
      <c r="B412" s="119" t="s">
        <v>316</v>
      </c>
      <c r="C412" s="105"/>
      <c r="D412" s="94">
        <v>20000</v>
      </c>
      <c r="E412" s="94">
        <v>0</v>
      </c>
      <c r="F412" s="120">
        <v>0</v>
      </c>
      <c r="G412" s="105"/>
      <c r="H412" s="120">
        <v>20000</v>
      </c>
      <c r="I412" s="105"/>
      <c r="J412" s="105"/>
    </row>
    <row r="413" spans="1:10" ht="15">
      <c r="A413" s="79" t="s">
        <v>289</v>
      </c>
      <c r="B413" s="115" t="s">
        <v>290</v>
      </c>
      <c r="C413" s="105"/>
      <c r="D413" s="90">
        <v>20000</v>
      </c>
      <c r="E413" s="90">
        <v>0</v>
      </c>
      <c r="F413" s="116">
        <v>0</v>
      </c>
      <c r="G413" s="105"/>
      <c r="H413" s="116">
        <v>20000</v>
      </c>
      <c r="I413" s="105"/>
      <c r="J413" s="105"/>
    </row>
    <row r="414" spans="1:10" ht="15">
      <c r="A414" s="80" t="s">
        <v>299</v>
      </c>
      <c r="B414" s="111" t="s">
        <v>300</v>
      </c>
      <c r="C414" s="105"/>
      <c r="D414" s="88">
        <v>20000</v>
      </c>
      <c r="E414" s="88">
        <v>0</v>
      </c>
      <c r="F414" s="112">
        <v>0</v>
      </c>
      <c r="G414" s="105"/>
      <c r="H414" s="112">
        <v>20000</v>
      </c>
      <c r="I414" s="105"/>
      <c r="J414" s="105"/>
    </row>
    <row r="415" spans="1:10" ht="15">
      <c r="A415" s="81" t="s">
        <v>226</v>
      </c>
      <c r="B415" s="109" t="s">
        <v>227</v>
      </c>
      <c r="C415" s="105"/>
      <c r="D415" s="87">
        <v>20000</v>
      </c>
      <c r="E415" s="87">
        <v>0</v>
      </c>
      <c r="F415" s="110">
        <v>0</v>
      </c>
      <c r="G415" s="105"/>
      <c r="H415" s="110">
        <v>20000</v>
      </c>
      <c r="I415" s="105"/>
      <c r="J415" s="105"/>
    </row>
    <row r="416" spans="1:10" ht="15">
      <c r="A416" s="81" t="s">
        <v>228</v>
      </c>
      <c r="B416" s="109" t="s">
        <v>227</v>
      </c>
      <c r="C416" s="105"/>
      <c r="D416" s="87">
        <v>20000</v>
      </c>
      <c r="E416" s="87">
        <v>0</v>
      </c>
      <c r="F416" s="110">
        <v>0</v>
      </c>
      <c r="G416" s="105"/>
      <c r="H416" s="110">
        <v>20000</v>
      </c>
      <c r="I416" s="105"/>
      <c r="J416" s="105"/>
    </row>
    <row r="417" spans="1:10" ht="15">
      <c r="A417" s="82" t="s">
        <v>5</v>
      </c>
      <c r="B417" s="107" t="s">
        <v>10</v>
      </c>
      <c r="C417" s="105"/>
      <c r="D417" s="86">
        <v>20000</v>
      </c>
      <c r="E417" s="86">
        <v>0</v>
      </c>
      <c r="F417" s="108">
        <v>0</v>
      </c>
      <c r="G417" s="105"/>
      <c r="H417" s="108">
        <v>20000</v>
      </c>
      <c r="I417" s="105"/>
      <c r="J417" s="105"/>
    </row>
    <row r="418" spans="1:10" ht="15">
      <c r="A418" s="82" t="s">
        <v>19</v>
      </c>
      <c r="B418" s="107" t="s">
        <v>20</v>
      </c>
      <c r="C418" s="105"/>
      <c r="D418" s="86">
        <v>20000</v>
      </c>
      <c r="E418" s="86">
        <v>0</v>
      </c>
      <c r="F418" s="108">
        <v>0</v>
      </c>
      <c r="G418" s="105"/>
      <c r="H418" s="108">
        <v>20000</v>
      </c>
      <c r="I418" s="105"/>
      <c r="J418" s="105"/>
    </row>
    <row r="419" spans="1:10" ht="15">
      <c r="A419" s="83" t="s">
        <v>25</v>
      </c>
      <c r="B419" s="104" t="s">
        <v>26</v>
      </c>
      <c r="C419" s="105"/>
      <c r="D419" s="85">
        <v>7800</v>
      </c>
      <c r="E419" s="85">
        <v>0</v>
      </c>
      <c r="F419" s="106">
        <v>0</v>
      </c>
      <c r="G419" s="105"/>
      <c r="H419" s="106">
        <v>7800</v>
      </c>
      <c r="I419" s="105"/>
      <c r="J419" s="105"/>
    </row>
    <row r="420" spans="1:10" ht="15">
      <c r="A420" s="83" t="s">
        <v>27</v>
      </c>
      <c r="B420" s="104" t="s">
        <v>28</v>
      </c>
      <c r="C420" s="105"/>
      <c r="D420" s="85">
        <v>12200</v>
      </c>
      <c r="E420" s="85">
        <v>0</v>
      </c>
      <c r="F420" s="106">
        <v>0</v>
      </c>
      <c r="G420" s="105"/>
      <c r="H420" s="106">
        <v>12200</v>
      </c>
      <c r="I420" s="105"/>
      <c r="J420" s="105"/>
    </row>
    <row r="421" spans="1:10" ht="15">
      <c r="A421" s="84" t="s">
        <v>317</v>
      </c>
      <c r="B421" s="119" t="s">
        <v>318</v>
      </c>
      <c r="C421" s="105"/>
      <c r="D421" s="94">
        <v>50000</v>
      </c>
      <c r="E421" s="94">
        <v>-1000</v>
      </c>
      <c r="F421" s="120">
        <v>-2</v>
      </c>
      <c r="G421" s="105"/>
      <c r="H421" s="120">
        <v>49000</v>
      </c>
      <c r="I421" s="105"/>
      <c r="J421" s="105"/>
    </row>
    <row r="422" spans="1:10" ht="15">
      <c r="A422" s="79" t="s">
        <v>289</v>
      </c>
      <c r="B422" s="115" t="s">
        <v>290</v>
      </c>
      <c r="C422" s="105"/>
      <c r="D422" s="90">
        <v>50000</v>
      </c>
      <c r="E422" s="90">
        <v>-1000</v>
      </c>
      <c r="F422" s="116">
        <v>-2</v>
      </c>
      <c r="G422" s="105"/>
      <c r="H422" s="116">
        <v>49000</v>
      </c>
      <c r="I422" s="105"/>
      <c r="J422" s="105"/>
    </row>
    <row r="423" spans="1:10" ht="15">
      <c r="A423" s="80" t="s">
        <v>299</v>
      </c>
      <c r="B423" s="111" t="s">
        <v>300</v>
      </c>
      <c r="C423" s="105"/>
      <c r="D423" s="88">
        <v>50000</v>
      </c>
      <c r="E423" s="88">
        <v>-1000</v>
      </c>
      <c r="F423" s="112">
        <v>-2</v>
      </c>
      <c r="G423" s="105"/>
      <c r="H423" s="112">
        <v>49000</v>
      </c>
      <c r="I423" s="105"/>
      <c r="J423" s="105"/>
    </row>
    <row r="424" spans="1:10" ht="15">
      <c r="A424" s="81" t="s">
        <v>226</v>
      </c>
      <c r="B424" s="109" t="s">
        <v>227</v>
      </c>
      <c r="C424" s="105"/>
      <c r="D424" s="87">
        <v>20000</v>
      </c>
      <c r="E424" s="87">
        <v>0</v>
      </c>
      <c r="F424" s="110">
        <v>0</v>
      </c>
      <c r="G424" s="105"/>
      <c r="H424" s="110">
        <v>20000</v>
      </c>
      <c r="I424" s="105"/>
      <c r="J424" s="105"/>
    </row>
    <row r="425" spans="1:10" ht="15">
      <c r="A425" s="81" t="s">
        <v>228</v>
      </c>
      <c r="B425" s="109" t="s">
        <v>227</v>
      </c>
      <c r="C425" s="105"/>
      <c r="D425" s="87">
        <v>20000</v>
      </c>
      <c r="E425" s="87">
        <v>0</v>
      </c>
      <c r="F425" s="110">
        <v>0</v>
      </c>
      <c r="G425" s="105"/>
      <c r="H425" s="110">
        <v>20000</v>
      </c>
      <c r="I425" s="105"/>
      <c r="J425" s="105"/>
    </row>
    <row r="426" spans="1:10" ht="15">
      <c r="A426" s="82" t="s">
        <v>5</v>
      </c>
      <c r="B426" s="107" t="s">
        <v>10</v>
      </c>
      <c r="C426" s="105"/>
      <c r="D426" s="86">
        <v>20000</v>
      </c>
      <c r="E426" s="86">
        <v>0</v>
      </c>
      <c r="F426" s="108">
        <v>0</v>
      </c>
      <c r="G426" s="105"/>
      <c r="H426" s="108">
        <v>20000</v>
      </c>
      <c r="I426" s="105"/>
      <c r="J426" s="105"/>
    </row>
    <row r="427" spans="1:10" ht="15">
      <c r="A427" s="82" t="s">
        <v>19</v>
      </c>
      <c r="B427" s="107" t="s">
        <v>20</v>
      </c>
      <c r="C427" s="105"/>
      <c r="D427" s="86">
        <v>20000</v>
      </c>
      <c r="E427" s="86">
        <v>0</v>
      </c>
      <c r="F427" s="108">
        <v>0</v>
      </c>
      <c r="G427" s="105"/>
      <c r="H427" s="108">
        <v>20000</v>
      </c>
      <c r="I427" s="105"/>
      <c r="J427" s="105"/>
    </row>
    <row r="428" spans="1:10" ht="15">
      <c r="A428" s="83" t="s">
        <v>25</v>
      </c>
      <c r="B428" s="104" t="s">
        <v>26</v>
      </c>
      <c r="C428" s="105"/>
      <c r="D428" s="85">
        <v>1500</v>
      </c>
      <c r="E428" s="85">
        <v>0</v>
      </c>
      <c r="F428" s="106">
        <v>0</v>
      </c>
      <c r="G428" s="105"/>
      <c r="H428" s="106">
        <v>1500</v>
      </c>
      <c r="I428" s="105"/>
      <c r="J428" s="105"/>
    </row>
    <row r="429" spans="1:10" ht="15">
      <c r="A429" s="83" t="s">
        <v>27</v>
      </c>
      <c r="B429" s="104" t="s">
        <v>28</v>
      </c>
      <c r="C429" s="105"/>
      <c r="D429" s="85">
        <v>18500</v>
      </c>
      <c r="E429" s="85">
        <v>0</v>
      </c>
      <c r="F429" s="106">
        <v>0</v>
      </c>
      <c r="G429" s="105"/>
      <c r="H429" s="106">
        <v>18500</v>
      </c>
      <c r="I429" s="105"/>
      <c r="J429" s="105"/>
    </row>
    <row r="430" spans="1:10" ht="15">
      <c r="A430" s="81" t="s">
        <v>306</v>
      </c>
      <c r="B430" s="109" t="s">
        <v>307</v>
      </c>
      <c r="C430" s="105"/>
      <c r="D430" s="87">
        <v>10000</v>
      </c>
      <c r="E430" s="87">
        <v>-1000</v>
      </c>
      <c r="F430" s="110">
        <v>-10</v>
      </c>
      <c r="G430" s="105"/>
      <c r="H430" s="110">
        <v>9000</v>
      </c>
      <c r="I430" s="105"/>
      <c r="J430" s="105"/>
    </row>
    <row r="431" spans="1:10" ht="15">
      <c r="A431" s="81" t="s">
        <v>308</v>
      </c>
      <c r="B431" s="109" t="s">
        <v>307</v>
      </c>
      <c r="C431" s="105"/>
      <c r="D431" s="87">
        <v>10000</v>
      </c>
      <c r="E431" s="87">
        <v>-1000</v>
      </c>
      <c r="F431" s="110">
        <v>-10</v>
      </c>
      <c r="G431" s="105"/>
      <c r="H431" s="110">
        <v>9000</v>
      </c>
      <c r="I431" s="105"/>
      <c r="J431" s="105"/>
    </row>
    <row r="432" spans="1:10" ht="15">
      <c r="A432" s="82" t="s">
        <v>5</v>
      </c>
      <c r="B432" s="107" t="s">
        <v>10</v>
      </c>
      <c r="C432" s="105"/>
      <c r="D432" s="86">
        <v>10000</v>
      </c>
      <c r="E432" s="86">
        <v>-1000</v>
      </c>
      <c r="F432" s="108">
        <v>-10</v>
      </c>
      <c r="G432" s="105"/>
      <c r="H432" s="108">
        <v>9000</v>
      </c>
      <c r="I432" s="105"/>
      <c r="J432" s="105"/>
    </row>
    <row r="433" spans="1:10" ht="15">
      <c r="A433" s="82" t="s">
        <v>19</v>
      </c>
      <c r="B433" s="107" t="s">
        <v>20</v>
      </c>
      <c r="C433" s="105"/>
      <c r="D433" s="86">
        <v>10000</v>
      </c>
      <c r="E433" s="86">
        <v>-1000</v>
      </c>
      <c r="F433" s="108">
        <v>-10</v>
      </c>
      <c r="G433" s="105"/>
      <c r="H433" s="108">
        <v>9000</v>
      </c>
      <c r="I433" s="105"/>
      <c r="J433" s="105"/>
    </row>
    <row r="434" spans="1:10" ht="15">
      <c r="A434" s="83" t="s">
        <v>23</v>
      </c>
      <c r="B434" s="104" t="s">
        <v>24</v>
      </c>
      <c r="C434" s="105"/>
      <c r="D434" s="85">
        <v>3000</v>
      </c>
      <c r="E434" s="85">
        <v>-3000</v>
      </c>
      <c r="F434" s="106">
        <v>-100</v>
      </c>
      <c r="G434" s="105"/>
      <c r="H434" s="106">
        <v>0</v>
      </c>
      <c r="I434" s="105"/>
      <c r="J434" s="105"/>
    </row>
    <row r="435" spans="1:10" ht="15">
      <c r="A435" s="83" t="s">
        <v>25</v>
      </c>
      <c r="B435" s="104" t="s">
        <v>26</v>
      </c>
      <c r="C435" s="105"/>
      <c r="D435" s="85">
        <v>3000</v>
      </c>
      <c r="E435" s="85">
        <v>-3000</v>
      </c>
      <c r="F435" s="106">
        <v>-100</v>
      </c>
      <c r="G435" s="105"/>
      <c r="H435" s="106">
        <v>0</v>
      </c>
      <c r="I435" s="105"/>
      <c r="J435" s="105"/>
    </row>
    <row r="436" spans="1:10" ht="15">
      <c r="A436" s="83" t="s">
        <v>27</v>
      </c>
      <c r="B436" s="104" t="s">
        <v>28</v>
      </c>
      <c r="C436" s="105"/>
      <c r="D436" s="85">
        <v>4000</v>
      </c>
      <c r="E436" s="85">
        <v>5000</v>
      </c>
      <c r="F436" s="106">
        <v>125</v>
      </c>
      <c r="G436" s="105"/>
      <c r="H436" s="106">
        <v>9000</v>
      </c>
      <c r="I436" s="105"/>
      <c r="J436" s="105"/>
    </row>
    <row r="437" spans="1:10" ht="15">
      <c r="A437" s="81" t="s">
        <v>301</v>
      </c>
      <c r="B437" s="109" t="s">
        <v>302</v>
      </c>
      <c r="C437" s="105"/>
      <c r="D437" s="87">
        <v>20000</v>
      </c>
      <c r="E437" s="87">
        <v>0</v>
      </c>
      <c r="F437" s="110">
        <v>0</v>
      </c>
      <c r="G437" s="105"/>
      <c r="H437" s="110">
        <v>20000</v>
      </c>
      <c r="I437" s="105"/>
      <c r="J437" s="105"/>
    </row>
    <row r="438" spans="1:10" ht="15">
      <c r="A438" s="81" t="s">
        <v>303</v>
      </c>
      <c r="B438" s="109" t="s">
        <v>302</v>
      </c>
      <c r="C438" s="105"/>
      <c r="D438" s="87">
        <v>20000</v>
      </c>
      <c r="E438" s="87">
        <v>0</v>
      </c>
      <c r="F438" s="110">
        <v>0</v>
      </c>
      <c r="G438" s="105"/>
      <c r="H438" s="110">
        <v>20000</v>
      </c>
      <c r="I438" s="105"/>
      <c r="J438" s="105"/>
    </row>
    <row r="439" spans="1:10" ht="15">
      <c r="A439" s="82" t="s">
        <v>5</v>
      </c>
      <c r="B439" s="107" t="s">
        <v>10</v>
      </c>
      <c r="C439" s="105"/>
      <c r="D439" s="86">
        <v>20000</v>
      </c>
      <c r="E439" s="86">
        <v>0</v>
      </c>
      <c r="F439" s="108">
        <v>0</v>
      </c>
      <c r="G439" s="105"/>
      <c r="H439" s="108">
        <v>20000</v>
      </c>
      <c r="I439" s="105"/>
      <c r="J439" s="105"/>
    </row>
    <row r="440" spans="1:10" ht="15">
      <c r="A440" s="82" t="s">
        <v>19</v>
      </c>
      <c r="B440" s="107" t="s">
        <v>20</v>
      </c>
      <c r="C440" s="105"/>
      <c r="D440" s="86">
        <v>20000</v>
      </c>
      <c r="E440" s="86">
        <v>0</v>
      </c>
      <c r="F440" s="108">
        <v>0</v>
      </c>
      <c r="G440" s="105"/>
      <c r="H440" s="108">
        <v>20000</v>
      </c>
      <c r="I440" s="105"/>
      <c r="J440" s="105"/>
    </row>
    <row r="441" spans="1:10" ht="15">
      <c r="A441" s="83" t="s">
        <v>27</v>
      </c>
      <c r="B441" s="104" t="s">
        <v>28</v>
      </c>
      <c r="C441" s="105"/>
      <c r="D441" s="85">
        <v>20000</v>
      </c>
      <c r="E441" s="85">
        <v>0</v>
      </c>
      <c r="F441" s="106">
        <v>0</v>
      </c>
      <c r="G441" s="105"/>
      <c r="H441" s="106">
        <v>20000</v>
      </c>
      <c r="I441" s="105"/>
      <c r="J441" s="105"/>
    </row>
    <row r="442" spans="1:10" ht="15">
      <c r="A442" s="84" t="s">
        <v>319</v>
      </c>
      <c r="B442" s="119" t="s">
        <v>320</v>
      </c>
      <c r="C442" s="105"/>
      <c r="D442" s="94">
        <v>20000</v>
      </c>
      <c r="E442" s="94">
        <v>4000</v>
      </c>
      <c r="F442" s="120">
        <v>20</v>
      </c>
      <c r="G442" s="105"/>
      <c r="H442" s="120">
        <v>24000</v>
      </c>
      <c r="I442" s="105"/>
      <c r="J442" s="105"/>
    </row>
    <row r="443" spans="1:10" ht="15">
      <c r="A443" s="79" t="s">
        <v>289</v>
      </c>
      <c r="B443" s="115" t="s">
        <v>290</v>
      </c>
      <c r="C443" s="105"/>
      <c r="D443" s="90">
        <v>20000</v>
      </c>
      <c r="E443" s="90">
        <v>4000</v>
      </c>
      <c r="F443" s="116">
        <v>20</v>
      </c>
      <c r="G443" s="105"/>
      <c r="H443" s="116">
        <v>24000</v>
      </c>
      <c r="I443" s="105"/>
      <c r="J443" s="105"/>
    </row>
    <row r="444" spans="1:10" ht="15">
      <c r="A444" s="80" t="s">
        <v>299</v>
      </c>
      <c r="B444" s="111" t="s">
        <v>300</v>
      </c>
      <c r="C444" s="105"/>
      <c r="D444" s="88">
        <v>20000</v>
      </c>
      <c r="E444" s="88">
        <v>4000</v>
      </c>
      <c r="F444" s="112">
        <v>20</v>
      </c>
      <c r="G444" s="105"/>
      <c r="H444" s="112">
        <v>24000</v>
      </c>
      <c r="I444" s="105"/>
      <c r="J444" s="105"/>
    </row>
    <row r="445" spans="1:10" ht="15">
      <c r="A445" s="81" t="s">
        <v>226</v>
      </c>
      <c r="B445" s="109" t="s">
        <v>227</v>
      </c>
      <c r="C445" s="105"/>
      <c r="D445" s="87">
        <v>20000</v>
      </c>
      <c r="E445" s="87">
        <v>0</v>
      </c>
      <c r="F445" s="110">
        <v>0</v>
      </c>
      <c r="G445" s="105"/>
      <c r="H445" s="110">
        <v>20000</v>
      </c>
      <c r="I445" s="105"/>
      <c r="J445" s="105"/>
    </row>
    <row r="446" spans="1:10" ht="15">
      <c r="A446" s="81" t="s">
        <v>228</v>
      </c>
      <c r="B446" s="109" t="s">
        <v>227</v>
      </c>
      <c r="C446" s="105"/>
      <c r="D446" s="87">
        <v>20000</v>
      </c>
      <c r="E446" s="87">
        <v>0</v>
      </c>
      <c r="F446" s="110">
        <v>0</v>
      </c>
      <c r="G446" s="105"/>
      <c r="H446" s="110">
        <v>20000</v>
      </c>
      <c r="I446" s="105"/>
      <c r="J446" s="105"/>
    </row>
    <row r="447" spans="1:10" ht="15">
      <c r="A447" s="82" t="s">
        <v>5</v>
      </c>
      <c r="B447" s="107" t="s">
        <v>10</v>
      </c>
      <c r="C447" s="105"/>
      <c r="D447" s="86">
        <v>20000</v>
      </c>
      <c r="E447" s="86">
        <v>0</v>
      </c>
      <c r="F447" s="108">
        <v>0</v>
      </c>
      <c r="G447" s="105"/>
      <c r="H447" s="108">
        <v>20000</v>
      </c>
      <c r="I447" s="105"/>
      <c r="J447" s="105"/>
    </row>
    <row r="448" spans="1:10" ht="15">
      <c r="A448" s="82" t="s">
        <v>19</v>
      </c>
      <c r="B448" s="107" t="s">
        <v>20</v>
      </c>
      <c r="C448" s="105"/>
      <c r="D448" s="86">
        <v>20000</v>
      </c>
      <c r="E448" s="86">
        <v>0</v>
      </c>
      <c r="F448" s="108">
        <v>0</v>
      </c>
      <c r="G448" s="105"/>
      <c r="H448" s="108">
        <v>20000</v>
      </c>
      <c r="I448" s="105"/>
      <c r="J448" s="105"/>
    </row>
    <row r="449" spans="1:10" ht="15">
      <c r="A449" s="83" t="s">
        <v>25</v>
      </c>
      <c r="B449" s="104" t="s">
        <v>26</v>
      </c>
      <c r="C449" s="105"/>
      <c r="D449" s="85">
        <v>7950</v>
      </c>
      <c r="E449" s="85">
        <v>0</v>
      </c>
      <c r="F449" s="106">
        <v>0</v>
      </c>
      <c r="G449" s="105"/>
      <c r="H449" s="106">
        <v>7950</v>
      </c>
      <c r="I449" s="105"/>
      <c r="J449" s="105"/>
    </row>
    <row r="450" spans="1:10" ht="15">
      <c r="A450" s="83" t="s">
        <v>27</v>
      </c>
      <c r="B450" s="104" t="s">
        <v>28</v>
      </c>
      <c r="C450" s="105"/>
      <c r="D450" s="85">
        <v>12050</v>
      </c>
      <c r="E450" s="85">
        <v>0</v>
      </c>
      <c r="F450" s="106">
        <v>0</v>
      </c>
      <c r="G450" s="105"/>
      <c r="H450" s="106">
        <v>12050</v>
      </c>
      <c r="I450" s="105"/>
      <c r="J450" s="105"/>
    </row>
    <row r="451" spans="1:10" ht="15">
      <c r="A451" s="81" t="s">
        <v>306</v>
      </c>
      <c r="B451" s="109" t="s">
        <v>307</v>
      </c>
      <c r="C451" s="105"/>
      <c r="D451" s="87">
        <v>0</v>
      </c>
      <c r="E451" s="87">
        <v>4000</v>
      </c>
      <c r="F451" s="110">
        <v>100</v>
      </c>
      <c r="G451" s="105"/>
      <c r="H451" s="110">
        <v>4000</v>
      </c>
      <c r="I451" s="105"/>
      <c r="J451" s="105"/>
    </row>
    <row r="452" spans="1:10" ht="15">
      <c r="A452" s="81" t="s">
        <v>308</v>
      </c>
      <c r="B452" s="109" t="s">
        <v>307</v>
      </c>
      <c r="C452" s="105"/>
      <c r="D452" s="87">
        <v>0</v>
      </c>
      <c r="E452" s="87">
        <v>4000</v>
      </c>
      <c r="F452" s="110">
        <v>100</v>
      </c>
      <c r="G452" s="105"/>
      <c r="H452" s="110">
        <v>4000</v>
      </c>
      <c r="I452" s="105"/>
      <c r="J452" s="105"/>
    </row>
    <row r="453" spans="1:10" ht="15">
      <c r="A453" s="82" t="s">
        <v>5</v>
      </c>
      <c r="B453" s="107" t="s">
        <v>10</v>
      </c>
      <c r="C453" s="105"/>
      <c r="D453" s="86">
        <v>0</v>
      </c>
      <c r="E453" s="86">
        <v>4000</v>
      </c>
      <c r="F453" s="108">
        <v>100</v>
      </c>
      <c r="G453" s="105"/>
      <c r="H453" s="108">
        <v>4000</v>
      </c>
      <c r="I453" s="105"/>
      <c r="J453" s="105"/>
    </row>
    <row r="454" spans="1:10" ht="15">
      <c r="A454" s="82" t="s">
        <v>19</v>
      </c>
      <c r="B454" s="107" t="s">
        <v>20</v>
      </c>
      <c r="C454" s="105"/>
      <c r="D454" s="86">
        <v>0</v>
      </c>
      <c r="E454" s="86">
        <v>4000</v>
      </c>
      <c r="F454" s="108">
        <v>100</v>
      </c>
      <c r="G454" s="105"/>
      <c r="H454" s="108">
        <v>4000</v>
      </c>
      <c r="I454" s="105"/>
      <c r="J454" s="105"/>
    </row>
    <row r="455" spans="1:10" ht="15">
      <c r="A455" s="83" t="s">
        <v>27</v>
      </c>
      <c r="B455" s="104" t="s">
        <v>28</v>
      </c>
      <c r="C455" s="105"/>
      <c r="D455" s="85">
        <v>0</v>
      </c>
      <c r="E455" s="85">
        <v>4000</v>
      </c>
      <c r="F455" s="106">
        <v>100</v>
      </c>
      <c r="G455" s="105"/>
      <c r="H455" s="106">
        <v>4000</v>
      </c>
      <c r="I455" s="105"/>
      <c r="J455" s="105"/>
    </row>
    <row r="456" spans="1:10" ht="15">
      <c r="A456" s="84" t="s">
        <v>321</v>
      </c>
      <c r="B456" s="119" t="s">
        <v>322</v>
      </c>
      <c r="C456" s="105"/>
      <c r="D456" s="94">
        <v>58000</v>
      </c>
      <c r="E456" s="94">
        <v>-11000</v>
      </c>
      <c r="F456" s="120">
        <v>-18.97</v>
      </c>
      <c r="G456" s="105"/>
      <c r="H456" s="120">
        <v>47000</v>
      </c>
      <c r="I456" s="105"/>
      <c r="J456" s="105"/>
    </row>
    <row r="457" spans="1:10" ht="15">
      <c r="A457" s="79" t="s">
        <v>289</v>
      </c>
      <c r="B457" s="115" t="s">
        <v>290</v>
      </c>
      <c r="C457" s="105"/>
      <c r="D457" s="90">
        <v>58000</v>
      </c>
      <c r="E457" s="90">
        <v>-11000</v>
      </c>
      <c r="F457" s="116">
        <v>-18.97</v>
      </c>
      <c r="G457" s="105"/>
      <c r="H457" s="116">
        <v>47000</v>
      </c>
      <c r="I457" s="105"/>
      <c r="J457" s="105"/>
    </row>
    <row r="458" spans="1:10" ht="15">
      <c r="A458" s="80" t="s">
        <v>299</v>
      </c>
      <c r="B458" s="111" t="s">
        <v>300</v>
      </c>
      <c r="C458" s="105"/>
      <c r="D458" s="88">
        <v>58000</v>
      </c>
      <c r="E458" s="88">
        <v>-11000</v>
      </c>
      <c r="F458" s="112">
        <v>-18.97</v>
      </c>
      <c r="G458" s="105"/>
      <c r="H458" s="112">
        <v>47000</v>
      </c>
      <c r="I458" s="105"/>
      <c r="J458" s="105"/>
    </row>
    <row r="459" spans="1:10" ht="15">
      <c r="A459" s="81" t="s">
        <v>226</v>
      </c>
      <c r="B459" s="109" t="s">
        <v>227</v>
      </c>
      <c r="C459" s="105"/>
      <c r="D459" s="87">
        <v>20000</v>
      </c>
      <c r="E459" s="87">
        <v>0</v>
      </c>
      <c r="F459" s="110">
        <v>0</v>
      </c>
      <c r="G459" s="105"/>
      <c r="H459" s="110">
        <v>20000</v>
      </c>
      <c r="I459" s="105"/>
      <c r="J459" s="105"/>
    </row>
    <row r="460" spans="1:10" ht="15">
      <c r="A460" s="81" t="s">
        <v>228</v>
      </c>
      <c r="B460" s="109" t="s">
        <v>227</v>
      </c>
      <c r="C460" s="105"/>
      <c r="D460" s="87">
        <v>20000</v>
      </c>
      <c r="E460" s="87">
        <v>0</v>
      </c>
      <c r="F460" s="110">
        <v>0</v>
      </c>
      <c r="G460" s="105"/>
      <c r="H460" s="110">
        <v>20000</v>
      </c>
      <c r="I460" s="105"/>
      <c r="J460" s="105"/>
    </row>
    <row r="461" spans="1:10" ht="15">
      <c r="A461" s="82" t="s">
        <v>5</v>
      </c>
      <c r="B461" s="107" t="s">
        <v>10</v>
      </c>
      <c r="C461" s="105"/>
      <c r="D461" s="86">
        <v>20000</v>
      </c>
      <c r="E461" s="86">
        <v>0</v>
      </c>
      <c r="F461" s="108">
        <v>0</v>
      </c>
      <c r="G461" s="105"/>
      <c r="H461" s="108">
        <v>20000</v>
      </c>
      <c r="I461" s="105"/>
      <c r="J461" s="105"/>
    </row>
    <row r="462" spans="1:10" ht="15">
      <c r="A462" s="82" t="s">
        <v>19</v>
      </c>
      <c r="B462" s="107" t="s">
        <v>20</v>
      </c>
      <c r="C462" s="105"/>
      <c r="D462" s="86">
        <v>20000</v>
      </c>
      <c r="E462" s="86">
        <v>0</v>
      </c>
      <c r="F462" s="108">
        <v>0</v>
      </c>
      <c r="G462" s="105"/>
      <c r="H462" s="108">
        <v>20000</v>
      </c>
      <c r="I462" s="105"/>
      <c r="J462" s="105"/>
    </row>
    <row r="463" spans="1:10" ht="15">
      <c r="A463" s="83" t="s">
        <v>25</v>
      </c>
      <c r="B463" s="104" t="s">
        <v>26</v>
      </c>
      <c r="C463" s="105"/>
      <c r="D463" s="85">
        <v>4000</v>
      </c>
      <c r="E463" s="85">
        <v>0</v>
      </c>
      <c r="F463" s="106">
        <v>0</v>
      </c>
      <c r="G463" s="105"/>
      <c r="H463" s="106">
        <v>4000</v>
      </c>
      <c r="I463" s="105"/>
      <c r="J463" s="105"/>
    </row>
    <row r="464" spans="1:10" ht="15">
      <c r="A464" s="83" t="s">
        <v>27</v>
      </c>
      <c r="B464" s="104" t="s">
        <v>28</v>
      </c>
      <c r="C464" s="105"/>
      <c r="D464" s="85">
        <v>16000</v>
      </c>
      <c r="E464" s="85">
        <v>0</v>
      </c>
      <c r="F464" s="106">
        <v>0</v>
      </c>
      <c r="G464" s="105"/>
      <c r="H464" s="106">
        <v>16000</v>
      </c>
      <c r="I464" s="105"/>
      <c r="J464" s="105"/>
    </row>
    <row r="465" spans="1:10" ht="15">
      <c r="A465" s="81" t="s">
        <v>306</v>
      </c>
      <c r="B465" s="109" t="s">
        <v>307</v>
      </c>
      <c r="C465" s="105"/>
      <c r="D465" s="87">
        <v>18000</v>
      </c>
      <c r="E465" s="87">
        <v>0</v>
      </c>
      <c r="F465" s="110">
        <v>0</v>
      </c>
      <c r="G465" s="105"/>
      <c r="H465" s="110">
        <v>18000</v>
      </c>
      <c r="I465" s="105"/>
      <c r="J465" s="105"/>
    </row>
    <row r="466" spans="1:10" ht="15">
      <c r="A466" s="81" t="s">
        <v>308</v>
      </c>
      <c r="B466" s="109" t="s">
        <v>307</v>
      </c>
      <c r="C466" s="105"/>
      <c r="D466" s="87">
        <v>18000</v>
      </c>
      <c r="E466" s="87">
        <v>0</v>
      </c>
      <c r="F466" s="110">
        <v>0</v>
      </c>
      <c r="G466" s="105"/>
      <c r="H466" s="110">
        <v>18000</v>
      </c>
      <c r="I466" s="105"/>
      <c r="J466" s="105"/>
    </row>
    <row r="467" spans="1:10" ht="15">
      <c r="A467" s="82" t="s">
        <v>5</v>
      </c>
      <c r="B467" s="107" t="s">
        <v>10</v>
      </c>
      <c r="C467" s="105"/>
      <c r="D467" s="86">
        <v>18000</v>
      </c>
      <c r="E467" s="86">
        <v>0</v>
      </c>
      <c r="F467" s="108">
        <v>0</v>
      </c>
      <c r="G467" s="105"/>
      <c r="H467" s="108">
        <v>18000</v>
      </c>
      <c r="I467" s="105"/>
      <c r="J467" s="105"/>
    </row>
    <row r="468" spans="1:10" ht="15">
      <c r="A468" s="82" t="s">
        <v>19</v>
      </c>
      <c r="B468" s="107" t="s">
        <v>20</v>
      </c>
      <c r="C468" s="105"/>
      <c r="D468" s="86">
        <v>18000</v>
      </c>
      <c r="E468" s="86">
        <v>0</v>
      </c>
      <c r="F468" s="108">
        <v>0</v>
      </c>
      <c r="G468" s="105"/>
      <c r="H468" s="108">
        <v>18000</v>
      </c>
      <c r="I468" s="105"/>
      <c r="J468" s="105"/>
    </row>
    <row r="469" spans="1:10" ht="15">
      <c r="A469" s="83" t="s">
        <v>23</v>
      </c>
      <c r="B469" s="104" t="s">
        <v>24</v>
      </c>
      <c r="C469" s="105"/>
      <c r="D469" s="85">
        <v>2000</v>
      </c>
      <c r="E469" s="85">
        <v>0</v>
      </c>
      <c r="F469" s="106">
        <v>0</v>
      </c>
      <c r="G469" s="105"/>
      <c r="H469" s="106">
        <v>2000</v>
      </c>
      <c r="I469" s="105"/>
      <c r="J469" s="105"/>
    </row>
    <row r="470" spans="1:10" ht="15">
      <c r="A470" s="83" t="s">
        <v>25</v>
      </c>
      <c r="B470" s="104" t="s">
        <v>26</v>
      </c>
      <c r="C470" s="105"/>
      <c r="D470" s="85">
        <v>4000</v>
      </c>
      <c r="E470" s="85">
        <v>0</v>
      </c>
      <c r="F470" s="106">
        <v>0</v>
      </c>
      <c r="G470" s="105"/>
      <c r="H470" s="106">
        <v>4000</v>
      </c>
      <c r="I470" s="105"/>
      <c r="J470" s="105"/>
    </row>
    <row r="471" spans="1:10" ht="15">
      <c r="A471" s="83" t="s">
        <v>27</v>
      </c>
      <c r="B471" s="104" t="s">
        <v>28</v>
      </c>
      <c r="C471" s="105"/>
      <c r="D471" s="85">
        <v>12000</v>
      </c>
      <c r="E471" s="85">
        <v>0</v>
      </c>
      <c r="F471" s="106">
        <v>0</v>
      </c>
      <c r="G471" s="105"/>
      <c r="H471" s="106">
        <v>12000</v>
      </c>
      <c r="I471" s="105"/>
      <c r="J471" s="105"/>
    </row>
    <row r="472" spans="1:10" ht="15">
      <c r="A472" s="81" t="s">
        <v>229</v>
      </c>
      <c r="B472" s="109" t="s">
        <v>230</v>
      </c>
      <c r="C472" s="105"/>
      <c r="D472" s="87">
        <v>20000</v>
      </c>
      <c r="E472" s="87">
        <v>-20000</v>
      </c>
      <c r="F472" s="110">
        <v>-100</v>
      </c>
      <c r="G472" s="105"/>
      <c r="H472" s="110">
        <v>0</v>
      </c>
      <c r="I472" s="105"/>
      <c r="J472" s="105"/>
    </row>
    <row r="473" spans="1:10" ht="15">
      <c r="A473" s="81" t="s">
        <v>231</v>
      </c>
      <c r="B473" s="109" t="s">
        <v>230</v>
      </c>
      <c r="C473" s="105"/>
      <c r="D473" s="87">
        <v>20000</v>
      </c>
      <c r="E473" s="87">
        <v>-20000</v>
      </c>
      <c r="F473" s="110">
        <v>-100</v>
      </c>
      <c r="G473" s="105"/>
      <c r="H473" s="110">
        <v>0</v>
      </c>
      <c r="I473" s="105"/>
      <c r="J473" s="105"/>
    </row>
    <row r="474" spans="1:10" ht="15">
      <c r="A474" s="82" t="s">
        <v>5</v>
      </c>
      <c r="B474" s="107" t="s">
        <v>10</v>
      </c>
      <c r="C474" s="105"/>
      <c r="D474" s="86">
        <v>20000</v>
      </c>
      <c r="E474" s="86">
        <v>-20000</v>
      </c>
      <c r="F474" s="108">
        <v>-100</v>
      </c>
      <c r="G474" s="105"/>
      <c r="H474" s="108">
        <v>0</v>
      </c>
      <c r="I474" s="105"/>
      <c r="J474" s="105"/>
    </row>
    <row r="475" spans="1:10" ht="15">
      <c r="A475" s="82" t="s">
        <v>19</v>
      </c>
      <c r="B475" s="107" t="s">
        <v>20</v>
      </c>
      <c r="C475" s="105"/>
      <c r="D475" s="86">
        <v>20000</v>
      </c>
      <c r="E475" s="86">
        <v>-20000</v>
      </c>
      <c r="F475" s="108">
        <v>-100</v>
      </c>
      <c r="G475" s="105"/>
      <c r="H475" s="108">
        <v>0</v>
      </c>
      <c r="I475" s="105"/>
      <c r="J475" s="105"/>
    </row>
    <row r="476" spans="1:10" ht="15">
      <c r="A476" s="83" t="s">
        <v>27</v>
      </c>
      <c r="B476" s="104" t="s">
        <v>28</v>
      </c>
      <c r="C476" s="105"/>
      <c r="D476" s="85">
        <v>20000</v>
      </c>
      <c r="E476" s="85">
        <v>-20000</v>
      </c>
      <c r="F476" s="106">
        <v>-100</v>
      </c>
      <c r="G476" s="105"/>
      <c r="H476" s="106">
        <v>0</v>
      </c>
      <c r="I476" s="105"/>
      <c r="J476" s="105"/>
    </row>
    <row r="477" spans="1:10" ht="15">
      <c r="A477" s="81" t="s">
        <v>301</v>
      </c>
      <c r="B477" s="109" t="s">
        <v>302</v>
      </c>
      <c r="C477" s="105"/>
      <c r="D477" s="87">
        <v>0</v>
      </c>
      <c r="E477" s="87">
        <v>9000</v>
      </c>
      <c r="F477" s="110">
        <v>100</v>
      </c>
      <c r="G477" s="105"/>
      <c r="H477" s="110">
        <v>9000</v>
      </c>
      <c r="I477" s="105"/>
      <c r="J477" s="105"/>
    </row>
    <row r="478" spans="1:10" ht="15">
      <c r="A478" s="81" t="s">
        <v>303</v>
      </c>
      <c r="B478" s="109" t="s">
        <v>302</v>
      </c>
      <c r="C478" s="105"/>
      <c r="D478" s="87">
        <v>0</v>
      </c>
      <c r="E478" s="87">
        <v>9000</v>
      </c>
      <c r="F478" s="110">
        <v>100</v>
      </c>
      <c r="G478" s="105"/>
      <c r="H478" s="110">
        <v>9000</v>
      </c>
      <c r="I478" s="105"/>
      <c r="J478" s="105"/>
    </row>
    <row r="479" spans="1:10" ht="15">
      <c r="A479" s="82" t="s">
        <v>5</v>
      </c>
      <c r="B479" s="107" t="s">
        <v>10</v>
      </c>
      <c r="C479" s="105"/>
      <c r="D479" s="86">
        <v>0</v>
      </c>
      <c r="E479" s="86">
        <v>9000</v>
      </c>
      <c r="F479" s="108">
        <v>100</v>
      </c>
      <c r="G479" s="105"/>
      <c r="H479" s="108">
        <v>9000</v>
      </c>
      <c r="I479" s="105"/>
      <c r="J479" s="105"/>
    </row>
    <row r="480" spans="1:10" ht="15">
      <c r="A480" s="82" t="s">
        <v>19</v>
      </c>
      <c r="B480" s="107" t="s">
        <v>20</v>
      </c>
      <c r="C480" s="105"/>
      <c r="D480" s="86">
        <v>0</v>
      </c>
      <c r="E480" s="86">
        <v>9000</v>
      </c>
      <c r="F480" s="108">
        <v>100</v>
      </c>
      <c r="G480" s="105"/>
      <c r="H480" s="108">
        <v>9000</v>
      </c>
      <c r="I480" s="105"/>
      <c r="J480" s="105"/>
    </row>
    <row r="481" spans="1:10" ht="15">
      <c r="A481" s="83" t="s">
        <v>27</v>
      </c>
      <c r="B481" s="104" t="s">
        <v>28</v>
      </c>
      <c r="C481" s="105"/>
      <c r="D481" s="85">
        <v>0</v>
      </c>
      <c r="E481" s="85">
        <v>9000</v>
      </c>
      <c r="F481" s="106">
        <v>100</v>
      </c>
      <c r="G481" s="105"/>
      <c r="H481" s="106">
        <v>9000</v>
      </c>
      <c r="I481" s="105"/>
      <c r="J481" s="105"/>
    </row>
    <row r="482" spans="1:10" ht="15">
      <c r="A482" s="84" t="s">
        <v>323</v>
      </c>
      <c r="B482" s="119" t="s">
        <v>324</v>
      </c>
      <c r="C482" s="105"/>
      <c r="D482" s="94">
        <v>40000</v>
      </c>
      <c r="E482" s="94">
        <v>13121.52</v>
      </c>
      <c r="F482" s="120">
        <v>32.8</v>
      </c>
      <c r="G482" s="105"/>
      <c r="H482" s="120">
        <v>53121.52</v>
      </c>
      <c r="I482" s="105"/>
      <c r="J482" s="105"/>
    </row>
    <row r="483" spans="1:10" ht="15">
      <c r="A483" s="79" t="s">
        <v>289</v>
      </c>
      <c r="B483" s="115" t="s">
        <v>290</v>
      </c>
      <c r="C483" s="105"/>
      <c r="D483" s="90">
        <v>40000</v>
      </c>
      <c r="E483" s="90">
        <v>13121.52</v>
      </c>
      <c r="F483" s="116">
        <v>32.8</v>
      </c>
      <c r="G483" s="105"/>
      <c r="H483" s="116">
        <v>53121.52</v>
      </c>
      <c r="I483" s="105"/>
      <c r="J483" s="105"/>
    </row>
    <row r="484" spans="1:10" ht="15">
      <c r="A484" s="80" t="s">
        <v>299</v>
      </c>
      <c r="B484" s="111" t="s">
        <v>300</v>
      </c>
      <c r="C484" s="105"/>
      <c r="D484" s="88">
        <v>40000</v>
      </c>
      <c r="E484" s="88">
        <v>13121.52</v>
      </c>
      <c r="F484" s="112">
        <v>32.8</v>
      </c>
      <c r="G484" s="105"/>
      <c r="H484" s="112">
        <v>53121.52</v>
      </c>
      <c r="I484" s="105"/>
      <c r="J484" s="105"/>
    </row>
    <row r="485" spans="1:10" ht="15">
      <c r="A485" s="81" t="s">
        <v>226</v>
      </c>
      <c r="B485" s="109" t="s">
        <v>227</v>
      </c>
      <c r="C485" s="105"/>
      <c r="D485" s="87">
        <v>20000</v>
      </c>
      <c r="E485" s="87">
        <v>0</v>
      </c>
      <c r="F485" s="110">
        <v>0</v>
      </c>
      <c r="G485" s="105"/>
      <c r="H485" s="110">
        <v>20000</v>
      </c>
      <c r="I485" s="105"/>
      <c r="J485" s="105"/>
    </row>
    <row r="486" spans="1:10" ht="15">
      <c r="A486" s="81" t="s">
        <v>228</v>
      </c>
      <c r="B486" s="109" t="s">
        <v>227</v>
      </c>
      <c r="C486" s="105"/>
      <c r="D486" s="87">
        <v>20000</v>
      </c>
      <c r="E486" s="87">
        <v>0</v>
      </c>
      <c r="F486" s="110">
        <v>0</v>
      </c>
      <c r="G486" s="105"/>
      <c r="H486" s="110">
        <v>20000</v>
      </c>
      <c r="I486" s="105"/>
      <c r="J486" s="105"/>
    </row>
    <row r="487" spans="1:10" ht="15">
      <c r="A487" s="82" t="s">
        <v>5</v>
      </c>
      <c r="B487" s="107" t="s">
        <v>10</v>
      </c>
      <c r="C487" s="105"/>
      <c r="D487" s="86">
        <v>20000</v>
      </c>
      <c r="E487" s="86">
        <v>0</v>
      </c>
      <c r="F487" s="108">
        <v>0</v>
      </c>
      <c r="G487" s="105"/>
      <c r="H487" s="108">
        <v>20000</v>
      </c>
      <c r="I487" s="105"/>
      <c r="J487" s="105"/>
    </row>
    <row r="488" spans="1:10" ht="15">
      <c r="A488" s="82" t="s">
        <v>19</v>
      </c>
      <c r="B488" s="107" t="s">
        <v>20</v>
      </c>
      <c r="C488" s="105"/>
      <c r="D488" s="86">
        <v>20000</v>
      </c>
      <c r="E488" s="86">
        <v>0</v>
      </c>
      <c r="F488" s="108">
        <v>0</v>
      </c>
      <c r="G488" s="105"/>
      <c r="H488" s="108">
        <v>20000</v>
      </c>
      <c r="I488" s="105"/>
      <c r="J488" s="105"/>
    </row>
    <row r="489" spans="1:10" ht="15">
      <c r="A489" s="83" t="s">
        <v>27</v>
      </c>
      <c r="B489" s="104" t="s">
        <v>28</v>
      </c>
      <c r="C489" s="105"/>
      <c r="D489" s="85">
        <v>20000</v>
      </c>
      <c r="E489" s="85">
        <v>0</v>
      </c>
      <c r="F489" s="106">
        <v>0</v>
      </c>
      <c r="G489" s="105"/>
      <c r="H489" s="106">
        <v>20000</v>
      </c>
      <c r="I489" s="105"/>
      <c r="J489" s="105"/>
    </row>
    <row r="490" spans="1:10" ht="15">
      <c r="A490" s="81" t="s">
        <v>306</v>
      </c>
      <c r="B490" s="109" t="s">
        <v>307</v>
      </c>
      <c r="C490" s="105"/>
      <c r="D490" s="87">
        <v>2000</v>
      </c>
      <c r="E490" s="87">
        <v>3000</v>
      </c>
      <c r="F490" s="110">
        <v>150</v>
      </c>
      <c r="G490" s="105"/>
      <c r="H490" s="110">
        <v>5000</v>
      </c>
      <c r="I490" s="105"/>
      <c r="J490" s="105"/>
    </row>
    <row r="491" spans="1:10" ht="15">
      <c r="A491" s="81" t="s">
        <v>308</v>
      </c>
      <c r="B491" s="109" t="s">
        <v>307</v>
      </c>
      <c r="C491" s="105"/>
      <c r="D491" s="87">
        <v>2000</v>
      </c>
      <c r="E491" s="87">
        <v>3000</v>
      </c>
      <c r="F491" s="110">
        <v>150</v>
      </c>
      <c r="G491" s="105"/>
      <c r="H491" s="110">
        <v>5000</v>
      </c>
      <c r="I491" s="105"/>
      <c r="J491" s="105"/>
    </row>
    <row r="492" spans="1:10" ht="15">
      <c r="A492" s="82" t="s">
        <v>5</v>
      </c>
      <c r="B492" s="107" t="s">
        <v>10</v>
      </c>
      <c r="C492" s="105"/>
      <c r="D492" s="86">
        <v>2000</v>
      </c>
      <c r="E492" s="86">
        <v>-1000</v>
      </c>
      <c r="F492" s="108">
        <v>-50</v>
      </c>
      <c r="G492" s="105"/>
      <c r="H492" s="108">
        <v>1000</v>
      </c>
      <c r="I492" s="105"/>
      <c r="J492" s="105"/>
    </row>
    <row r="493" spans="1:10" ht="15">
      <c r="A493" s="82" t="s">
        <v>19</v>
      </c>
      <c r="B493" s="107" t="s">
        <v>20</v>
      </c>
      <c r="C493" s="105"/>
      <c r="D493" s="86">
        <v>2000</v>
      </c>
      <c r="E493" s="86">
        <v>-1000</v>
      </c>
      <c r="F493" s="108">
        <v>-50</v>
      </c>
      <c r="G493" s="105"/>
      <c r="H493" s="108">
        <v>1000</v>
      </c>
      <c r="I493" s="105"/>
      <c r="J493" s="105"/>
    </row>
    <row r="494" spans="1:10" ht="15">
      <c r="A494" s="83" t="s">
        <v>23</v>
      </c>
      <c r="B494" s="104" t="s">
        <v>24</v>
      </c>
      <c r="C494" s="105"/>
      <c r="D494" s="85">
        <v>2000</v>
      </c>
      <c r="E494" s="85">
        <v>-2000</v>
      </c>
      <c r="F494" s="106">
        <v>-100</v>
      </c>
      <c r="G494" s="105"/>
      <c r="H494" s="106">
        <v>0</v>
      </c>
      <c r="I494" s="105"/>
      <c r="J494" s="105"/>
    </row>
    <row r="495" spans="1:10" ht="15">
      <c r="A495" s="83" t="s">
        <v>27</v>
      </c>
      <c r="B495" s="104" t="s">
        <v>28</v>
      </c>
      <c r="C495" s="105"/>
      <c r="D495" s="85">
        <v>0</v>
      </c>
      <c r="E495" s="85">
        <v>1000</v>
      </c>
      <c r="F495" s="106">
        <v>100</v>
      </c>
      <c r="G495" s="105"/>
      <c r="H495" s="106">
        <v>1000</v>
      </c>
      <c r="I495" s="105"/>
      <c r="J495" s="105"/>
    </row>
    <row r="496" spans="1:10" ht="15">
      <c r="A496" s="82" t="s">
        <v>6</v>
      </c>
      <c r="B496" s="107" t="s">
        <v>35</v>
      </c>
      <c r="C496" s="105"/>
      <c r="D496" s="86">
        <v>0</v>
      </c>
      <c r="E496" s="86">
        <v>4000</v>
      </c>
      <c r="F496" s="108">
        <v>100</v>
      </c>
      <c r="G496" s="105"/>
      <c r="H496" s="108">
        <v>4000</v>
      </c>
      <c r="I496" s="105"/>
      <c r="J496" s="105"/>
    </row>
    <row r="497" spans="1:10" ht="15">
      <c r="A497" s="82" t="s">
        <v>36</v>
      </c>
      <c r="B497" s="107" t="s">
        <v>37</v>
      </c>
      <c r="C497" s="105"/>
      <c r="D497" s="86">
        <v>0</v>
      </c>
      <c r="E497" s="86">
        <v>4000</v>
      </c>
      <c r="F497" s="108">
        <v>100</v>
      </c>
      <c r="G497" s="105"/>
      <c r="H497" s="108">
        <v>4000</v>
      </c>
      <c r="I497" s="105"/>
      <c r="J497" s="105"/>
    </row>
    <row r="498" spans="1:10" ht="15">
      <c r="A498" s="83" t="s">
        <v>38</v>
      </c>
      <c r="B498" s="104" t="s">
        <v>39</v>
      </c>
      <c r="C498" s="105"/>
      <c r="D498" s="85">
        <v>0</v>
      </c>
      <c r="E498" s="85">
        <v>4000</v>
      </c>
      <c r="F498" s="106">
        <v>100</v>
      </c>
      <c r="G498" s="105"/>
      <c r="H498" s="106">
        <v>4000</v>
      </c>
      <c r="I498" s="105"/>
      <c r="J498" s="105"/>
    </row>
    <row r="499" spans="1:10" ht="15">
      <c r="A499" s="81" t="s">
        <v>301</v>
      </c>
      <c r="B499" s="109" t="s">
        <v>302</v>
      </c>
      <c r="C499" s="105"/>
      <c r="D499" s="87">
        <v>18000</v>
      </c>
      <c r="E499" s="87">
        <v>10121.52</v>
      </c>
      <c r="F499" s="110">
        <v>56.23</v>
      </c>
      <c r="G499" s="105"/>
      <c r="H499" s="110">
        <v>28121.52</v>
      </c>
      <c r="I499" s="105"/>
      <c r="J499" s="105"/>
    </row>
    <row r="500" spans="1:10" ht="15">
      <c r="A500" s="81" t="s">
        <v>303</v>
      </c>
      <c r="B500" s="109" t="s">
        <v>302</v>
      </c>
      <c r="C500" s="105"/>
      <c r="D500" s="87">
        <v>18000</v>
      </c>
      <c r="E500" s="87">
        <v>10121.52</v>
      </c>
      <c r="F500" s="110">
        <v>56.23</v>
      </c>
      <c r="G500" s="105"/>
      <c r="H500" s="110">
        <v>28121.52</v>
      </c>
      <c r="I500" s="105"/>
      <c r="J500" s="105"/>
    </row>
    <row r="501" spans="1:10" ht="15">
      <c r="A501" s="82" t="s">
        <v>5</v>
      </c>
      <c r="B501" s="107" t="s">
        <v>10</v>
      </c>
      <c r="C501" s="105"/>
      <c r="D501" s="86">
        <v>18000</v>
      </c>
      <c r="E501" s="86">
        <v>6121.52</v>
      </c>
      <c r="F501" s="108">
        <v>34.01</v>
      </c>
      <c r="G501" s="105"/>
      <c r="H501" s="108">
        <v>24121.52</v>
      </c>
      <c r="I501" s="105"/>
      <c r="J501" s="105"/>
    </row>
    <row r="502" spans="1:10" ht="15">
      <c r="A502" s="82" t="s">
        <v>19</v>
      </c>
      <c r="B502" s="107" t="s">
        <v>20</v>
      </c>
      <c r="C502" s="105"/>
      <c r="D502" s="86">
        <v>18000</v>
      </c>
      <c r="E502" s="86">
        <v>6121.52</v>
      </c>
      <c r="F502" s="108">
        <v>34.01</v>
      </c>
      <c r="G502" s="105"/>
      <c r="H502" s="108">
        <v>24121.52</v>
      </c>
      <c r="I502" s="105"/>
      <c r="J502" s="105"/>
    </row>
    <row r="503" spans="1:10" ht="15">
      <c r="A503" s="83" t="s">
        <v>27</v>
      </c>
      <c r="B503" s="104" t="s">
        <v>28</v>
      </c>
      <c r="C503" s="105"/>
      <c r="D503" s="85">
        <v>18000</v>
      </c>
      <c r="E503" s="85">
        <v>6121.52</v>
      </c>
      <c r="F503" s="106">
        <v>34.01</v>
      </c>
      <c r="G503" s="105"/>
      <c r="H503" s="106">
        <v>24121.52</v>
      </c>
      <c r="I503" s="105"/>
      <c r="J503" s="105"/>
    </row>
    <row r="504" spans="1:10" ht="15">
      <c r="A504" s="82" t="s">
        <v>6</v>
      </c>
      <c r="B504" s="107" t="s">
        <v>35</v>
      </c>
      <c r="C504" s="105"/>
      <c r="D504" s="86">
        <v>0</v>
      </c>
      <c r="E504" s="86">
        <v>4000</v>
      </c>
      <c r="F504" s="108">
        <v>100</v>
      </c>
      <c r="G504" s="105"/>
      <c r="H504" s="108">
        <v>4000</v>
      </c>
      <c r="I504" s="105"/>
      <c r="J504" s="105"/>
    </row>
    <row r="505" spans="1:10" ht="15">
      <c r="A505" s="82" t="s">
        <v>36</v>
      </c>
      <c r="B505" s="107" t="s">
        <v>37</v>
      </c>
      <c r="C505" s="105"/>
      <c r="D505" s="86">
        <v>0</v>
      </c>
      <c r="E505" s="86">
        <v>4000</v>
      </c>
      <c r="F505" s="108">
        <v>100</v>
      </c>
      <c r="G505" s="105"/>
      <c r="H505" s="108">
        <v>4000</v>
      </c>
      <c r="I505" s="105"/>
      <c r="J505" s="105"/>
    </row>
    <row r="506" spans="1:10" ht="15">
      <c r="A506" s="83" t="s">
        <v>38</v>
      </c>
      <c r="B506" s="104" t="s">
        <v>39</v>
      </c>
      <c r="C506" s="105"/>
      <c r="D506" s="85">
        <v>0</v>
      </c>
      <c r="E506" s="85">
        <v>4000</v>
      </c>
      <c r="F506" s="106">
        <v>100</v>
      </c>
      <c r="G506" s="105"/>
      <c r="H506" s="106">
        <v>4000</v>
      </c>
      <c r="I506" s="105"/>
      <c r="J506" s="105"/>
    </row>
    <row r="507" spans="1:10" ht="15">
      <c r="A507" s="84" t="s">
        <v>325</v>
      </c>
      <c r="B507" s="119" t="s">
        <v>326</v>
      </c>
      <c r="C507" s="105"/>
      <c r="D507" s="94">
        <v>50000</v>
      </c>
      <c r="E507" s="94">
        <v>0</v>
      </c>
      <c r="F507" s="120">
        <v>0</v>
      </c>
      <c r="G507" s="105"/>
      <c r="H507" s="120">
        <v>50000</v>
      </c>
      <c r="I507" s="105"/>
      <c r="J507" s="105"/>
    </row>
    <row r="508" spans="1:10" ht="15">
      <c r="A508" s="79" t="s">
        <v>289</v>
      </c>
      <c r="B508" s="115" t="s">
        <v>290</v>
      </c>
      <c r="C508" s="105"/>
      <c r="D508" s="90">
        <v>50000</v>
      </c>
      <c r="E508" s="90">
        <v>0</v>
      </c>
      <c r="F508" s="116">
        <v>0</v>
      </c>
      <c r="G508" s="105"/>
      <c r="H508" s="116">
        <v>50000</v>
      </c>
      <c r="I508" s="105"/>
      <c r="J508" s="105"/>
    </row>
    <row r="509" spans="1:10" ht="15">
      <c r="A509" s="80" t="s">
        <v>299</v>
      </c>
      <c r="B509" s="111" t="s">
        <v>300</v>
      </c>
      <c r="C509" s="105"/>
      <c r="D509" s="88">
        <v>50000</v>
      </c>
      <c r="E509" s="88">
        <v>0</v>
      </c>
      <c r="F509" s="112">
        <v>0</v>
      </c>
      <c r="G509" s="105"/>
      <c r="H509" s="112">
        <v>50000</v>
      </c>
      <c r="I509" s="105"/>
      <c r="J509" s="105"/>
    </row>
    <row r="510" spans="1:10" ht="15">
      <c r="A510" s="81" t="s">
        <v>226</v>
      </c>
      <c r="B510" s="109" t="s">
        <v>227</v>
      </c>
      <c r="C510" s="105"/>
      <c r="D510" s="87">
        <v>20000</v>
      </c>
      <c r="E510" s="87">
        <v>0</v>
      </c>
      <c r="F510" s="110">
        <v>0</v>
      </c>
      <c r="G510" s="105"/>
      <c r="H510" s="110">
        <v>20000</v>
      </c>
      <c r="I510" s="105"/>
      <c r="J510" s="105"/>
    </row>
    <row r="511" spans="1:10" ht="15">
      <c r="A511" s="81" t="s">
        <v>228</v>
      </c>
      <c r="B511" s="109" t="s">
        <v>227</v>
      </c>
      <c r="C511" s="105"/>
      <c r="D511" s="87">
        <v>20000</v>
      </c>
      <c r="E511" s="87">
        <v>0</v>
      </c>
      <c r="F511" s="110">
        <v>0</v>
      </c>
      <c r="G511" s="105"/>
      <c r="H511" s="110">
        <v>20000</v>
      </c>
      <c r="I511" s="105"/>
      <c r="J511" s="105"/>
    </row>
    <row r="512" spans="1:10" ht="15">
      <c r="A512" s="82" t="s">
        <v>5</v>
      </c>
      <c r="B512" s="107" t="s">
        <v>10</v>
      </c>
      <c r="C512" s="105"/>
      <c r="D512" s="86">
        <v>20000</v>
      </c>
      <c r="E512" s="86">
        <v>0</v>
      </c>
      <c r="F512" s="108">
        <v>0</v>
      </c>
      <c r="G512" s="105"/>
      <c r="H512" s="108">
        <v>20000</v>
      </c>
      <c r="I512" s="105"/>
      <c r="J512" s="105"/>
    </row>
    <row r="513" spans="1:10" ht="15">
      <c r="A513" s="82" t="s">
        <v>19</v>
      </c>
      <c r="B513" s="107" t="s">
        <v>20</v>
      </c>
      <c r="C513" s="105"/>
      <c r="D513" s="86">
        <v>20000</v>
      </c>
      <c r="E513" s="86">
        <v>0</v>
      </c>
      <c r="F513" s="108">
        <v>0</v>
      </c>
      <c r="G513" s="105"/>
      <c r="H513" s="108">
        <v>20000</v>
      </c>
      <c r="I513" s="105"/>
      <c r="J513" s="105"/>
    </row>
    <row r="514" spans="1:10" ht="15">
      <c r="A514" s="83" t="s">
        <v>25</v>
      </c>
      <c r="B514" s="104" t="s">
        <v>26</v>
      </c>
      <c r="C514" s="105"/>
      <c r="D514" s="85">
        <v>1000</v>
      </c>
      <c r="E514" s="85">
        <v>0</v>
      </c>
      <c r="F514" s="106">
        <v>0</v>
      </c>
      <c r="G514" s="105"/>
      <c r="H514" s="106">
        <v>1000</v>
      </c>
      <c r="I514" s="105"/>
      <c r="J514" s="105"/>
    </row>
    <row r="515" spans="1:10" ht="15">
      <c r="A515" s="83" t="s">
        <v>27</v>
      </c>
      <c r="B515" s="104" t="s">
        <v>28</v>
      </c>
      <c r="C515" s="105"/>
      <c r="D515" s="85">
        <v>19000</v>
      </c>
      <c r="E515" s="85">
        <v>0</v>
      </c>
      <c r="F515" s="106">
        <v>0</v>
      </c>
      <c r="G515" s="105"/>
      <c r="H515" s="106">
        <v>19000</v>
      </c>
      <c r="I515" s="105"/>
      <c r="J515" s="105"/>
    </row>
    <row r="516" spans="1:10" ht="15">
      <c r="A516" s="81" t="s">
        <v>306</v>
      </c>
      <c r="B516" s="109" t="s">
        <v>307</v>
      </c>
      <c r="C516" s="105"/>
      <c r="D516" s="87">
        <v>10000</v>
      </c>
      <c r="E516" s="87">
        <v>0</v>
      </c>
      <c r="F516" s="110">
        <v>0</v>
      </c>
      <c r="G516" s="105"/>
      <c r="H516" s="110">
        <v>10000</v>
      </c>
      <c r="I516" s="105"/>
      <c r="J516" s="105"/>
    </row>
    <row r="517" spans="1:10" ht="15">
      <c r="A517" s="81" t="s">
        <v>308</v>
      </c>
      <c r="B517" s="109" t="s">
        <v>307</v>
      </c>
      <c r="C517" s="105"/>
      <c r="D517" s="87">
        <v>10000</v>
      </c>
      <c r="E517" s="87">
        <v>0</v>
      </c>
      <c r="F517" s="110">
        <v>0</v>
      </c>
      <c r="G517" s="105"/>
      <c r="H517" s="110">
        <v>10000</v>
      </c>
      <c r="I517" s="105"/>
      <c r="J517" s="105"/>
    </row>
    <row r="518" spans="1:10" ht="15">
      <c r="A518" s="82" t="s">
        <v>5</v>
      </c>
      <c r="B518" s="107" t="s">
        <v>10</v>
      </c>
      <c r="C518" s="105"/>
      <c r="D518" s="86">
        <v>7000</v>
      </c>
      <c r="E518" s="86">
        <v>0</v>
      </c>
      <c r="F518" s="108">
        <v>0</v>
      </c>
      <c r="G518" s="105"/>
      <c r="H518" s="108">
        <v>7000</v>
      </c>
      <c r="I518" s="105"/>
      <c r="J518" s="105"/>
    </row>
    <row r="519" spans="1:10" ht="15">
      <c r="A519" s="82" t="s">
        <v>19</v>
      </c>
      <c r="B519" s="107" t="s">
        <v>20</v>
      </c>
      <c r="C519" s="105"/>
      <c r="D519" s="86">
        <v>7000</v>
      </c>
      <c r="E519" s="86">
        <v>0</v>
      </c>
      <c r="F519" s="108">
        <v>0</v>
      </c>
      <c r="G519" s="105"/>
      <c r="H519" s="108">
        <v>7000</v>
      </c>
      <c r="I519" s="105"/>
      <c r="J519" s="105"/>
    </row>
    <row r="520" spans="1:10" ht="15">
      <c r="A520" s="83" t="s">
        <v>23</v>
      </c>
      <c r="B520" s="104" t="s">
        <v>24</v>
      </c>
      <c r="C520" s="105"/>
      <c r="D520" s="85">
        <v>1000</v>
      </c>
      <c r="E520" s="85">
        <v>0</v>
      </c>
      <c r="F520" s="106">
        <v>0</v>
      </c>
      <c r="G520" s="105"/>
      <c r="H520" s="106">
        <v>1000</v>
      </c>
      <c r="I520" s="105"/>
      <c r="J520" s="105"/>
    </row>
    <row r="521" spans="1:10" ht="15">
      <c r="A521" s="83" t="s">
        <v>25</v>
      </c>
      <c r="B521" s="104" t="s">
        <v>26</v>
      </c>
      <c r="C521" s="105"/>
      <c r="D521" s="85">
        <v>6000</v>
      </c>
      <c r="E521" s="85">
        <v>0</v>
      </c>
      <c r="F521" s="106">
        <v>0</v>
      </c>
      <c r="G521" s="105"/>
      <c r="H521" s="106">
        <v>6000</v>
      </c>
      <c r="I521" s="105"/>
      <c r="J521" s="105"/>
    </row>
    <row r="522" spans="1:10" ht="15">
      <c r="A522" s="82" t="s">
        <v>6</v>
      </c>
      <c r="B522" s="107" t="s">
        <v>35</v>
      </c>
      <c r="C522" s="105"/>
      <c r="D522" s="86">
        <v>3000</v>
      </c>
      <c r="E522" s="86">
        <v>0</v>
      </c>
      <c r="F522" s="108">
        <v>0</v>
      </c>
      <c r="G522" s="105"/>
      <c r="H522" s="108">
        <v>3000</v>
      </c>
      <c r="I522" s="105"/>
      <c r="J522" s="105"/>
    </row>
    <row r="523" spans="1:10" ht="15">
      <c r="A523" s="82" t="s">
        <v>36</v>
      </c>
      <c r="B523" s="107" t="s">
        <v>37</v>
      </c>
      <c r="C523" s="105"/>
      <c r="D523" s="86">
        <v>3000</v>
      </c>
      <c r="E523" s="86">
        <v>0</v>
      </c>
      <c r="F523" s="108">
        <v>0</v>
      </c>
      <c r="G523" s="105"/>
      <c r="H523" s="108">
        <v>3000</v>
      </c>
      <c r="I523" s="105"/>
      <c r="J523" s="105"/>
    </row>
    <row r="524" spans="1:10" ht="15">
      <c r="A524" s="83" t="s">
        <v>38</v>
      </c>
      <c r="B524" s="104" t="s">
        <v>39</v>
      </c>
      <c r="C524" s="105"/>
      <c r="D524" s="85">
        <v>3000</v>
      </c>
      <c r="E524" s="85">
        <v>0</v>
      </c>
      <c r="F524" s="106">
        <v>0</v>
      </c>
      <c r="G524" s="105"/>
      <c r="H524" s="106">
        <v>3000</v>
      </c>
      <c r="I524" s="105"/>
      <c r="J524" s="105"/>
    </row>
    <row r="525" spans="1:10" ht="15">
      <c r="A525" s="81" t="s">
        <v>301</v>
      </c>
      <c r="B525" s="109" t="s">
        <v>302</v>
      </c>
      <c r="C525" s="105"/>
      <c r="D525" s="87">
        <v>20000</v>
      </c>
      <c r="E525" s="87">
        <v>0</v>
      </c>
      <c r="F525" s="110">
        <v>0</v>
      </c>
      <c r="G525" s="105"/>
      <c r="H525" s="110">
        <v>20000</v>
      </c>
      <c r="I525" s="105"/>
      <c r="J525" s="105"/>
    </row>
    <row r="526" spans="1:10" ht="15">
      <c r="A526" s="81" t="s">
        <v>303</v>
      </c>
      <c r="B526" s="109" t="s">
        <v>302</v>
      </c>
      <c r="C526" s="105"/>
      <c r="D526" s="87">
        <v>20000</v>
      </c>
      <c r="E526" s="87">
        <v>0</v>
      </c>
      <c r="F526" s="110">
        <v>0</v>
      </c>
      <c r="G526" s="105"/>
      <c r="H526" s="110">
        <v>20000</v>
      </c>
      <c r="I526" s="105"/>
      <c r="J526" s="105"/>
    </row>
    <row r="527" spans="1:10" ht="15">
      <c r="A527" s="82" t="s">
        <v>5</v>
      </c>
      <c r="B527" s="107" t="s">
        <v>10</v>
      </c>
      <c r="C527" s="105"/>
      <c r="D527" s="86">
        <v>20000</v>
      </c>
      <c r="E527" s="86">
        <v>0</v>
      </c>
      <c r="F527" s="108">
        <v>0</v>
      </c>
      <c r="G527" s="105"/>
      <c r="H527" s="108">
        <v>20000</v>
      </c>
      <c r="I527" s="105"/>
      <c r="J527" s="105"/>
    </row>
    <row r="528" spans="1:10" ht="15">
      <c r="A528" s="82" t="s">
        <v>19</v>
      </c>
      <c r="B528" s="107" t="s">
        <v>20</v>
      </c>
      <c r="C528" s="105"/>
      <c r="D528" s="86">
        <v>20000</v>
      </c>
      <c r="E528" s="86">
        <v>0</v>
      </c>
      <c r="F528" s="108">
        <v>0</v>
      </c>
      <c r="G528" s="105"/>
      <c r="H528" s="108">
        <v>20000</v>
      </c>
      <c r="I528" s="105"/>
      <c r="J528" s="105"/>
    </row>
    <row r="529" spans="1:10" ht="15">
      <c r="A529" s="83" t="s">
        <v>27</v>
      </c>
      <c r="B529" s="104" t="s">
        <v>28</v>
      </c>
      <c r="C529" s="105"/>
      <c r="D529" s="85">
        <v>20000</v>
      </c>
      <c r="E529" s="85">
        <v>0</v>
      </c>
      <c r="F529" s="106">
        <v>0</v>
      </c>
      <c r="G529" s="105"/>
      <c r="H529" s="106">
        <v>20000</v>
      </c>
      <c r="I529" s="105"/>
      <c r="J529" s="105"/>
    </row>
    <row r="530" spans="1:10" ht="15">
      <c r="A530" s="84" t="s">
        <v>327</v>
      </c>
      <c r="B530" s="119" t="s">
        <v>328</v>
      </c>
      <c r="C530" s="105"/>
      <c r="D530" s="94">
        <v>25000</v>
      </c>
      <c r="E530" s="94">
        <v>0</v>
      </c>
      <c r="F530" s="120">
        <v>0</v>
      </c>
      <c r="G530" s="105"/>
      <c r="H530" s="120">
        <v>25000</v>
      </c>
      <c r="I530" s="105"/>
      <c r="J530" s="105"/>
    </row>
    <row r="531" spans="1:10" ht="15">
      <c r="A531" s="79" t="s">
        <v>289</v>
      </c>
      <c r="B531" s="115" t="s">
        <v>290</v>
      </c>
      <c r="C531" s="105"/>
      <c r="D531" s="90">
        <v>25000</v>
      </c>
      <c r="E531" s="90">
        <v>0</v>
      </c>
      <c r="F531" s="116">
        <v>0</v>
      </c>
      <c r="G531" s="105"/>
      <c r="H531" s="116">
        <v>25000</v>
      </c>
      <c r="I531" s="105"/>
      <c r="J531" s="105"/>
    </row>
    <row r="532" spans="1:10" ht="15">
      <c r="A532" s="80" t="s">
        <v>299</v>
      </c>
      <c r="B532" s="111" t="s">
        <v>300</v>
      </c>
      <c r="C532" s="105"/>
      <c r="D532" s="88">
        <v>25000</v>
      </c>
      <c r="E532" s="88">
        <v>0</v>
      </c>
      <c r="F532" s="112">
        <v>0</v>
      </c>
      <c r="G532" s="105"/>
      <c r="H532" s="112">
        <v>25000</v>
      </c>
      <c r="I532" s="105"/>
      <c r="J532" s="105"/>
    </row>
    <row r="533" spans="1:10" ht="15">
      <c r="A533" s="81" t="s">
        <v>226</v>
      </c>
      <c r="B533" s="109" t="s">
        <v>227</v>
      </c>
      <c r="C533" s="105"/>
      <c r="D533" s="87">
        <v>20000</v>
      </c>
      <c r="E533" s="87">
        <v>0</v>
      </c>
      <c r="F533" s="110">
        <v>0</v>
      </c>
      <c r="G533" s="105"/>
      <c r="H533" s="110">
        <v>20000</v>
      </c>
      <c r="I533" s="105"/>
      <c r="J533" s="105"/>
    </row>
    <row r="534" spans="1:10" ht="15">
      <c r="A534" s="81" t="s">
        <v>228</v>
      </c>
      <c r="B534" s="109" t="s">
        <v>227</v>
      </c>
      <c r="C534" s="105"/>
      <c r="D534" s="87">
        <v>20000</v>
      </c>
      <c r="E534" s="87">
        <v>0</v>
      </c>
      <c r="F534" s="110">
        <v>0</v>
      </c>
      <c r="G534" s="105"/>
      <c r="H534" s="110">
        <v>20000</v>
      </c>
      <c r="I534" s="105"/>
      <c r="J534" s="105"/>
    </row>
    <row r="535" spans="1:10" ht="15">
      <c r="A535" s="82" t="s">
        <v>5</v>
      </c>
      <c r="B535" s="107" t="s">
        <v>10</v>
      </c>
      <c r="C535" s="105"/>
      <c r="D535" s="86">
        <v>20000</v>
      </c>
      <c r="E535" s="86">
        <v>0</v>
      </c>
      <c r="F535" s="108">
        <v>0</v>
      </c>
      <c r="G535" s="105"/>
      <c r="H535" s="108">
        <v>20000</v>
      </c>
      <c r="I535" s="105"/>
      <c r="J535" s="105"/>
    </row>
    <row r="536" spans="1:10" ht="15">
      <c r="A536" s="82" t="s">
        <v>19</v>
      </c>
      <c r="B536" s="107" t="s">
        <v>20</v>
      </c>
      <c r="C536" s="105"/>
      <c r="D536" s="86">
        <v>20000</v>
      </c>
      <c r="E536" s="86">
        <v>0</v>
      </c>
      <c r="F536" s="108">
        <v>0</v>
      </c>
      <c r="G536" s="105"/>
      <c r="H536" s="108">
        <v>20000</v>
      </c>
      <c r="I536" s="105"/>
      <c r="J536" s="105"/>
    </row>
    <row r="537" spans="1:10" ht="15">
      <c r="A537" s="83" t="s">
        <v>25</v>
      </c>
      <c r="B537" s="104" t="s">
        <v>26</v>
      </c>
      <c r="C537" s="105"/>
      <c r="D537" s="85">
        <v>1500</v>
      </c>
      <c r="E537" s="85">
        <v>0</v>
      </c>
      <c r="F537" s="106">
        <v>0</v>
      </c>
      <c r="G537" s="105"/>
      <c r="H537" s="106">
        <v>1500</v>
      </c>
      <c r="I537" s="105"/>
      <c r="J537" s="105"/>
    </row>
    <row r="538" spans="1:10" ht="15">
      <c r="A538" s="83" t="s">
        <v>27</v>
      </c>
      <c r="B538" s="104" t="s">
        <v>28</v>
      </c>
      <c r="C538" s="105"/>
      <c r="D538" s="85">
        <v>18500</v>
      </c>
      <c r="E538" s="85">
        <v>0</v>
      </c>
      <c r="F538" s="106">
        <v>0</v>
      </c>
      <c r="G538" s="105"/>
      <c r="H538" s="106">
        <v>18500</v>
      </c>
      <c r="I538" s="105"/>
      <c r="J538" s="105"/>
    </row>
    <row r="539" spans="1:10" ht="15">
      <c r="A539" s="81" t="s">
        <v>306</v>
      </c>
      <c r="B539" s="109" t="s">
        <v>307</v>
      </c>
      <c r="C539" s="105"/>
      <c r="D539" s="87">
        <v>5000</v>
      </c>
      <c r="E539" s="87">
        <v>0</v>
      </c>
      <c r="F539" s="110">
        <v>0</v>
      </c>
      <c r="G539" s="105"/>
      <c r="H539" s="110">
        <v>5000</v>
      </c>
      <c r="I539" s="105"/>
      <c r="J539" s="105"/>
    </row>
    <row r="540" spans="1:10" ht="15">
      <c r="A540" s="81" t="s">
        <v>308</v>
      </c>
      <c r="B540" s="109" t="s">
        <v>307</v>
      </c>
      <c r="C540" s="105"/>
      <c r="D540" s="87">
        <v>5000</v>
      </c>
      <c r="E540" s="87">
        <v>0</v>
      </c>
      <c r="F540" s="110">
        <v>0</v>
      </c>
      <c r="G540" s="105"/>
      <c r="H540" s="110">
        <v>5000</v>
      </c>
      <c r="I540" s="105"/>
      <c r="J540" s="105"/>
    </row>
    <row r="541" spans="1:10" ht="15">
      <c r="A541" s="82" t="s">
        <v>5</v>
      </c>
      <c r="B541" s="107" t="s">
        <v>10</v>
      </c>
      <c r="C541" s="105"/>
      <c r="D541" s="86">
        <v>5000</v>
      </c>
      <c r="E541" s="86">
        <v>0</v>
      </c>
      <c r="F541" s="108">
        <v>0</v>
      </c>
      <c r="G541" s="105"/>
      <c r="H541" s="108">
        <v>5000</v>
      </c>
      <c r="I541" s="105"/>
      <c r="J541" s="105"/>
    </row>
    <row r="542" spans="1:10" ht="15">
      <c r="A542" s="82" t="s">
        <v>19</v>
      </c>
      <c r="B542" s="107" t="s">
        <v>20</v>
      </c>
      <c r="C542" s="105"/>
      <c r="D542" s="86">
        <v>5000</v>
      </c>
      <c r="E542" s="86">
        <v>0</v>
      </c>
      <c r="F542" s="108">
        <v>0</v>
      </c>
      <c r="G542" s="105"/>
      <c r="H542" s="108">
        <v>5000</v>
      </c>
      <c r="I542" s="105"/>
      <c r="J542" s="105"/>
    </row>
    <row r="543" spans="1:10" ht="15">
      <c r="A543" s="83" t="s">
        <v>27</v>
      </c>
      <c r="B543" s="104" t="s">
        <v>28</v>
      </c>
      <c r="C543" s="105"/>
      <c r="D543" s="85">
        <v>5000</v>
      </c>
      <c r="E543" s="85">
        <v>0</v>
      </c>
      <c r="F543" s="106">
        <v>0</v>
      </c>
      <c r="G543" s="105"/>
      <c r="H543" s="106">
        <v>5000</v>
      </c>
      <c r="I543" s="105"/>
      <c r="J543" s="105"/>
    </row>
    <row r="544" spans="1:10" ht="15">
      <c r="A544" s="84" t="s">
        <v>329</v>
      </c>
      <c r="B544" s="119" t="s">
        <v>330</v>
      </c>
      <c r="C544" s="105"/>
      <c r="D544" s="94">
        <v>20000</v>
      </c>
      <c r="E544" s="94">
        <v>0</v>
      </c>
      <c r="F544" s="120">
        <v>0</v>
      </c>
      <c r="G544" s="105"/>
      <c r="H544" s="120">
        <v>20000</v>
      </c>
      <c r="I544" s="105"/>
      <c r="J544" s="105"/>
    </row>
    <row r="545" spans="1:10" ht="15">
      <c r="A545" s="79" t="s">
        <v>289</v>
      </c>
      <c r="B545" s="115" t="s">
        <v>290</v>
      </c>
      <c r="C545" s="105"/>
      <c r="D545" s="90">
        <v>20000</v>
      </c>
      <c r="E545" s="90">
        <v>0</v>
      </c>
      <c r="F545" s="116">
        <v>0</v>
      </c>
      <c r="G545" s="105"/>
      <c r="H545" s="116">
        <v>20000</v>
      </c>
      <c r="I545" s="105"/>
      <c r="J545" s="105"/>
    </row>
    <row r="546" spans="1:10" ht="15">
      <c r="A546" s="80" t="s">
        <v>299</v>
      </c>
      <c r="B546" s="111" t="s">
        <v>300</v>
      </c>
      <c r="C546" s="105"/>
      <c r="D546" s="88">
        <v>20000</v>
      </c>
      <c r="E546" s="88">
        <v>0</v>
      </c>
      <c r="F546" s="112">
        <v>0</v>
      </c>
      <c r="G546" s="105"/>
      <c r="H546" s="112">
        <v>20000</v>
      </c>
      <c r="I546" s="105"/>
      <c r="J546" s="105"/>
    </row>
    <row r="547" spans="1:10" ht="15">
      <c r="A547" s="81" t="s">
        <v>226</v>
      </c>
      <c r="B547" s="109" t="s">
        <v>227</v>
      </c>
      <c r="C547" s="105"/>
      <c r="D547" s="87">
        <v>20000</v>
      </c>
      <c r="E547" s="87">
        <v>0</v>
      </c>
      <c r="F547" s="110">
        <v>0</v>
      </c>
      <c r="G547" s="105"/>
      <c r="H547" s="110">
        <v>20000</v>
      </c>
      <c r="I547" s="105"/>
      <c r="J547" s="105"/>
    </row>
    <row r="548" spans="1:10" ht="15">
      <c r="A548" s="81" t="s">
        <v>228</v>
      </c>
      <c r="B548" s="109" t="s">
        <v>227</v>
      </c>
      <c r="C548" s="105"/>
      <c r="D548" s="87">
        <v>20000</v>
      </c>
      <c r="E548" s="87">
        <v>0</v>
      </c>
      <c r="F548" s="110">
        <v>0</v>
      </c>
      <c r="G548" s="105"/>
      <c r="H548" s="110">
        <v>20000</v>
      </c>
      <c r="I548" s="105"/>
      <c r="J548" s="105"/>
    </row>
    <row r="549" spans="1:10" ht="15">
      <c r="A549" s="82" t="s">
        <v>5</v>
      </c>
      <c r="B549" s="107" t="s">
        <v>10</v>
      </c>
      <c r="C549" s="105"/>
      <c r="D549" s="86">
        <v>20000</v>
      </c>
      <c r="E549" s="86">
        <v>0</v>
      </c>
      <c r="F549" s="108">
        <v>0</v>
      </c>
      <c r="G549" s="105"/>
      <c r="H549" s="108">
        <v>20000</v>
      </c>
      <c r="I549" s="105"/>
      <c r="J549" s="105"/>
    </row>
    <row r="550" spans="1:10" ht="15">
      <c r="A550" s="82" t="s">
        <v>19</v>
      </c>
      <c r="B550" s="107" t="s">
        <v>20</v>
      </c>
      <c r="C550" s="105"/>
      <c r="D550" s="86">
        <v>20000</v>
      </c>
      <c r="E550" s="86">
        <v>0</v>
      </c>
      <c r="F550" s="108">
        <v>0</v>
      </c>
      <c r="G550" s="105"/>
      <c r="H550" s="108">
        <v>20000</v>
      </c>
      <c r="I550" s="105"/>
      <c r="J550" s="105"/>
    </row>
    <row r="551" spans="1:10" ht="15">
      <c r="A551" s="83" t="s">
        <v>25</v>
      </c>
      <c r="B551" s="104" t="s">
        <v>26</v>
      </c>
      <c r="C551" s="105"/>
      <c r="D551" s="85">
        <v>1500</v>
      </c>
      <c r="E551" s="85">
        <v>0</v>
      </c>
      <c r="F551" s="106">
        <v>0</v>
      </c>
      <c r="G551" s="105"/>
      <c r="H551" s="106">
        <v>1500</v>
      </c>
      <c r="I551" s="105"/>
      <c r="J551" s="105"/>
    </row>
    <row r="552" spans="1:10" ht="15">
      <c r="A552" s="83" t="s">
        <v>27</v>
      </c>
      <c r="B552" s="104" t="s">
        <v>28</v>
      </c>
      <c r="C552" s="105"/>
      <c r="D552" s="85">
        <v>18500</v>
      </c>
      <c r="E552" s="85">
        <v>0</v>
      </c>
      <c r="F552" s="106">
        <v>0</v>
      </c>
      <c r="G552" s="105"/>
      <c r="H552" s="106">
        <v>18500</v>
      </c>
      <c r="I552" s="105"/>
      <c r="J552" s="105"/>
    </row>
    <row r="553" spans="1:10" ht="15">
      <c r="A553" s="84" t="s">
        <v>331</v>
      </c>
      <c r="B553" s="119" t="s">
        <v>332</v>
      </c>
      <c r="C553" s="105"/>
      <c r="D553" s="94">
        <v>23000</v>
      </c>
      <c r="E553" s="94">
        <v>2000</v>
      </c>
      <c r="F553" s="120">
        <v>8.7</v>
      </c>
      <c r="G553" s="105"/>
      <c r="H553" s="120">
        <v>25000</v>
      </c>
      <c r="I553" s="105"/>
      <c r="J553" s="105"/>
    </row>
    <row r="554" spans="1:10" ht="15">
      <c r="A554" s="79" t="s">
        <v>289</v>
      </c>
      <c r="B554" s="115" t="s">
        <v>290</v>
      </c>
      <c r="C554" s="105"/>
      <c r="D554" s="90">
        <v>23000</v>
      </c>
      <c r="E554" s="90">
        <v>2000</v>
      </c>
      <c r="F554" s="116">
        <v>8.7</v>
      </c>
      <c r="G554" s="105"/>
      <c r="H554" s="116">
        <v>25000</v>
      </c>
      <c r="I554" s="105"/>
      <c r="J554" s="105"/>
    </row>
    <row r="555" spans="1:10" ht="15">
      <c r="A555" s="80" t="s">
        <v>299</v>
      </c>
      <c r="B555" s="111" t="s">
        <v>300</v>
      </c>
      <c r="C555" s="105"/>
      <c r="D555" s="88">
        <v>23000</v>
      </c>
      <c r="E555" s="88">
        <v>2000</v>
      </c>
      <c r="F555" s="112">
        <v>8.7</v>
      </c>
      <c r="G555" s="105"/>
      <c r="H555" s="112">
        <v>25000</v>
      </c>
      <c r="I555" s="105"/>
      <c r="J555" s="105"/>
    </row>
    <row r="556" spans="1:10" ht="15">
      <c r="A556" s="81" t="s">
        <v>226</v>
      </c>
      <c r="B556" s="109" t="s">
        <v>227</v>
      </c>
      <c r="C556" s="105"/>
      <c r="D556" s="87">
        <v>20000</v>
      </c>
      <c r="E556" s="87">
        <v>0</v>
      </c>
      <c r="F556" s="110">
        <v>0</v>
      </c>
      <c r="G556" s="105"/>
      <c r="H556" s="110">
        <v>20000</v>
      </c>
      <c r="I556" s="105"/>
      <c r="J556" s="105"/>
    </row>
    <row r="557" spans="1:10" ht="15">
      <c r="A557" s="81" t="s">
        <v>228</v>
      </c>
      <c r="B557" s="109" t="s">
        <v>227</v>
      </c>
      <c r="C557" s="105"/>
      <c r="D557" s="87">
        <v>20000</v>
      </c>
      <c r="E557" s="87">
        <v>0</v>
      </c>
      <c r="F557" s="110">
        <v>0</v>
      </c>
      <c r="G557" s="105"/>
      <c r="H557" s="110">
        <v>20000</v>
      </c>
      <c r="I557" s="105"/>
      <c r="J557" s="105"/>
    </row>
    <row r="558" spans="1:10" ht="15">
      <c r="A558" s="82" t="s">
        <v>5</v>
      </c>
      <c r="B558" s="107" t="s">
        <v>10</v>
      </c>
      <c r="C558" s="105"/>
      <c r="D558" s="86">
        <v>20000</v>
      </c>
      <c r="E558" s="86">
        <v>0</v>
      </c>
      <c r="F558" s="108">
        <v>0</v>
      </c>
      <c r="G558" s="105"/>
      <c r="H558" s="108">
        <v>20000</v>
      </c>
      <c r="I558" s="105"/>
      <c r="J558" s="105"/>
    </row>
    <row r="559" spans="1:10" ht="15">
      <c r="A559" s="82" t="s">
        <v>19</v>
      </c>
      <c r="B559" s="107" t="s">
        <v>20</v>
      </c>
      <c r="C559" s="105"/>
      <c r="D559" s="86">
        <v>20000</v>
      </c>
      <c r="E559" s="86">
        <v>0</v>
      </c>
      <c r="F559" s="108">
        <v>0</v>
      </c>
      <c r="G559" s="105"/>
      <c r="H559" s="108">
        <v>20000</v>
      </c>
      <c r="I559" s="105"/>
      <c r="J559" s="105"/>
    </row>
    <row r="560" spans="1:10" ht="15">
      <c r="A560" s="83" t="s">
        <v>23</v>
      </c>
      <c r="B560" s="104" t="s">
        <v>24</v>
      </c>
      <c r="C560" s="105"/>
      <c r="D560" s="85">
        <v>2000</v>
      </c>
      <c r="E560" s="85">
        <v>0</v>
      </c>
      <c r="F560" s="106">
        <v>0</v>
      </c>
      <c r="G560" s="105"/>
      <c r="H560" s="106">
        <v>2000</v>
      </c>
      <c r="I560" s="105"/>
      <c r="J560" s="105"/>
    </row>
    <row r="561" spans="1:10" ht="15">
      <c r="A561" s="83" t="s">
        <v>25</v>
      </c>
      <c r="B561" s="104" t="s">
        <v>26</v>
      </c>
      <c r="C561" s="105"/>
      <c r="D561" s="85">
        <v>1900</v>
      </c>
      <c r="E561" s="85">
        <v>0</v>
      </c>
      <c r="F561" s="106">
        <v>0</v>
      </c>
      <c r="G561" s="105"/>
      <c r="H561" s="106">
        <v>1900</v>
      </c>
      <c r="I561" s="105"/>
      <c r="J561" s="105"/>
    </row>
    <row r="562" spans="1:10" ht="15">
      <c r="A562" s="83" t="s">
        <v>27</v>
      </c>
      <c r="B562" s="104" t="s">
        <v>28</v>
      </c>
      <c r="C562" s="105"/>
      <c r="D562" s="85">
        <v>16100</v>
      </c>
      <c r="E562" s="85">
        <v>0</v>
      </c>
      <c r="F562" s="106">
        <v>0</v>
      </c>
      <c r="G562" s="105"/>
      <c r="H562" s="106">
        <v>16100</v>
      </c>
      <c r="I562" s="105"/>
      <c r="J562" s="105"/>
    </row>
    <row r="563" spans="1:10" ht="15">
      <c r="A563" s="81" t="s">
        <v>306</v>
      </c>
      <c r="B563" s="109" t="s">
        <v>307</v>
      </c>
      <c r="C563" s="105"/>
      <c r="D563" s="87">
        <v>3000</v>
      </c>
      <c r="E563" s="87">
        <v>2000</v>
      </c>
      <c r="F563" s="110">
        <v>66.67</v>
      </c>
      <c r="G563" s="105"/>
      <c r="H563" s="110">
        <v>5000</v>
      </c>
      <c r="I563" s="105"/>
      <c r="J563" s="105"/>
    </row>
    <row r="564" spans="1:10" ht="15">
      <c r="A564" s="81" t="s">
        <v>308</v>
      </c>
      <c r="B564" s="109" t="s">
        <v>307</v>
      </c>
      <c r="C564" s="105"/>
      <c r="D564" s="87">
        <v>3000</v>
      </c>
      <c r="E564" s="87">
        <v>2000</v>
      </c>
      <c r="F564" s="110">
        <v>66.67</v>
      </c>
      <c r="G564" s="105"/>
      <c r="H564" s="110">
        <v>5000</v>
      </c>
      <c r="I564" s="105"/>
      <c r="J564" s="105"/>
    </row>
    <row r="565" spans="1:10" ht="15">
      <c r="A565" s="82" t="s">
        <v>5</v>
      </c>
      <c r="B565" s="107" t="s">
        <v>10</v>
      </c>
      <c r="C565" s="105"/>
      <c r="D565" s="86">
        <v>3000</v>
      </c>
      <c r="E565" s="86">
        <v>2000</v>
      </c>
      <c r="F565" s="108">
        <v>66.67</v>
      </c>
      <c r="G565" s="105"/>
      <c r="H565" s="108">
        <v>5000</v>
      </c>
      <c r="I565" s="105"/>
      <c r="J565" s="105"/>
    </row>
    <row r="566" spans="1:10" ht="15">
      <c r="A566" s="82" t="s">
        <v>19</v>
      </c>
      <c r="B566" s="107" t="s">
        <v>20</v>
      </c>
      <c r="C566" s="105"/>
      <c r="D566" s="86">
        <v>3000</v>
      </c>
      <c r="E566" s="86">
        <v>2000</v>
      </c>
      <c r="F566" s="108">
        <v>66.67</v>
      </c>
      <c r="G566" s="105"/>
      <c r="H566" s="108">
        <v>5000</v>
      </c>
      <c r="I566" s="105"/>
      <c r="J566" s="105"/>
    </row>
    <row r="567" spans="1:10" ht="15">
      <c r="A567" s="83" t="s">
        <v>27</v>
      </c>
      <c r="B567" s="104" t="s">
        <v>28</v>
      </c>
      <c r="C567" s="105"/>
      <c r="D567" s="85">
        <v>3000</v>
      </c>
      <c r="E567" s="85">
        <v>2000</v>
      </c>
      <c r="F567" s="106">
        <v>66.67</v>
      </c>
      <c r="G567" s="105"/>
      <c r="H567" s="106">
        <v>5000</v>
      </c>
      <c r="I567" s="105"/>
      <c r="J567" s="105"/>
    </row>
    <row r="568" spans="1:10" ht="15">
      <c r="A568" s="84" t="s">
        <v>333</v>
      </c>
      <c r="B568" s="119" t="s">
        <v>334</v>
      </c>
      <c r="C568" s="105"/>
      <c r="D568" s="94">
        <v>20000</v>
      </c>
      <c r="E568" s="94">
        <v>0</v>
      </c>
      <c r="F568" s="120">
        <v>0</v>
      </c>
      <c r="G568" s="105"/>
      <c r="H568" s="120">
        <v>20000</v>
      </c>
      <c r="I568" s="105"/>
      <c r="J568" s="105"/>
    </row>
    <row r="569" spans="1:10" ht="15">
      <c r="A569" s="79" t="s">
        <v>289</v>
      </c>
      <c r="B569" s="115" t="s">
        <v>290</v>
      </c>
      <c r="C569" s="105"/>
      <c r="D569" s="90">
        <v>20000</v>
      </c>
      <c r="E569" s="90">
        <v>0</v>
      </c>
      <c r="F569" s="116">
        <v>0</v>
      </c>
      <c r="G569" s="105"/>
      <c r="H569" s="116">
        <v>20000</v>
      </c>
      <c r="I569" s="105"/>
      <c r="J569" s="105"/>
    </row>
    <row r="570" spans="1:10" ht="15">
      <c r="A570" s="80" t="s">
        <v>299</v>
      </c>
      <c r="B570" s="111" t="s">
        <v>300</v>
      </c>
      <c r="C570" s="105"/>
      <c r="D570" s="88">
        <v>20000</v>
      </c>
      <c r="E570" s="88">
        <v>0</v>
      </c>
      <c r="F570" s="112">
        <v>0</v>
      </c>
      <c r="G570" s="105"/>
      <c r="H570" s="112">
        <v>20000</v>
      </c>
      <c r="I570" s="105"/>
      <c r="J570" s="105"/>
    </row>
    <row r="571" spans="1:10" ht="15">
      <c r="A571" s="81" t="s">
        <v>226</v>
      </c>
      <c r="B571" s="109" t="s">
        <v>227</v>
      </c>
      <c r="C571" s="105"/>
      <c r="D571" s="87">
        <v>20000</v>
      </c>
      <c r="E571" s="87">
        <v>0</v>
      </c>
      <c r="F571" s="110">
        <v>0</v>
      </c>
      <c r="G571" s="105"/>
      <c r="H571" s="110">
        <v>20000</v>
      </c>
      <c r="I571" s="105"/>
      <c r="J571" s="105"/>
    </row>
    <row r="572" spans="1:10" ht="15">
      <c r="A572" s="81" t="s">
        <v>228</v>
      </c>
      <c r="B572" s="109" t="s">
        <v>227</v>
      </c>
      <c r="C572" s="105"/>
      <c r="D572" s="87">
        <v>20000</v>
      </c>
      <c r="E572" s="87">
        <v>0</v>
      </c>
      <c r="F572" s="110">
        <v>0</v>
      </c>
      <c r="G572" s="105"/>
      <c r="H572" s="110">
        <v>20000</v>
      </c>
      <c r="I572" s="105"/>
      <c r="J572" s="105"/>
    </row>
    <row r="573" spans="1:10" ht="15">
      <c r="A573" s="82" t="s">
        <v>5</v>
      </c>
      <c r="B573" s="107" t="s">
        <v>10</v>
      </c>
      <c r="C573" s="105"/>
      <c r="D573" s="86">
        <v>20000</v>
      </c>
      <c r="E573" s="86">
        <v>0</v>
      </c>
      <c r="F573" s="108">
        <v>0</v>
      </c>
      <c r="G573" s="105"/>
      <c r="H573" s="108">
        <v>20000</v>
      </c>
      <c r="I573" s="105"/>
      <c r="J573" s="105"/>
    </row>
    <row r="574" spans="1:10" ht="15">
      <c r="A574" s="82" t="s">
        <v>19</v>
      </c>
      <c r="B574" s="107" t="s">
        <v>20</v>
      </c>
      <c r="C574" s="105"/>
      <c r="D574" s="86">
        <v>20000</v>
      </c>
      <c r="E574" s="86">
        <v>0</v>
      </c>
      <c r="F574" s="108">
        <v>0</v>
      </c>
      <c r="G574" s="105"/>
      <c r="H574" s="108">
        <v>20000</v>
      </c>
      <c r="I574" s="105"/>
      <c r="J574" s="105"/>
    </row>
    <row r="575" spans="1:10" ht="15">
      <c r="A575" s="83" t="s">
        <v>25</v>
      </c>
      <c r="B575" s="104" t="s">
        <v>26</v>
      </c>
      <c r="C575" s="105"/>
      <c r="D575" s="85">
        <v>6400</v>
      </c>
      <c r="E575" s="85">
        <v>0</v>
      </c>
      <c r="F575" s="106">
        <v>0</v>
      </c>
      <c r="G575" s="105"/>
      <c r="H575" s="106">
        <v>6400</v>
      </c>
      <c r="I575" s="105"/>
      <c r="J575" s="105"/>
    </row>
    <row r="576" spans="1:10" ht="15">
      <c r="A576" s="83" t="s">
        <v>27</v>
      </c>
      <c r="B576" s="104" t="s">
        <v>28</v>
      </c>
      <c r="C576" s="105"/>
      <c r="D576" s="85">
        <v>13600</v>
      </c>
      <c r="E576" s="85">
        <v>0</v>
      </c>
      <c r="F576" s="106">
        <v>0</v>
      </c>
      <c r="G576" s="105"/>
      <c r="H576" s="106">
        <v>13600</v>
      </c>
      <c r="I576" s="105"/>
      <c r="J576" s="105"/>
    </row>
    <row r="577" spans="1:10" ht="15">
      <c r="A577" s="84" t="s">
        <v>335</v>
      </c>
      <c r="B577" s="119" t="s">
        <v>336</v>
      </c>
      <c r="C577" s="105"/>
      <c r="D577" s="94">
        <v>20000</v>
      </c>
      <c r="E577" s="94">
        <v>0</v>
      </c>
      <c r="F577" s="120">
        <v>0</v>
      </c>
      <c r="G577" s="105"/>
      <c r="H577" s="120">
        <v>20000</v>
      </c>
      <c r="I577" s="105"/>
      <c r="J577" s="105"/>
    </row>
    <row r="578" spans="1:10" ht="15">
      <c r="A578" s="79" t="s">
        <v>289</v>
      </c>
      <c r="B578" s="115" t="s">
        <v>290</v>
      </c>
      <c r="C578" s="105"/>
      <c r="D578" s="90">
        <v>20000</v>
      </c>
      <c r="E578" s="90">
        <v>0</v>
      </c>
      <c r="F578" s="116">
        <v>0</v>
      </c>
      <c r="G578" s="105"/>
      <c r="H578" s="116">
        <v>20000</v>
      </c>
      <c r="I578" s="105"/>
      <c r="J578" s="105"/>
    </row>
    <row r="579" spans="1:10" ht="15">
      <c r="A579" s="80" t="s">
        <v>299</v>
      </c>
      <c r="B579" s="111" t="s">
        <v>300</v>
      </c>
      <c r="C579" s="105"/>
      <c r="D579" s="88">
        <v>20000</v>
      </c>
      <c r="E579" s="88">
        <v>0</v>
      </c>
      <c r="F579" s="112">
        <v>0</v>
      </c>
      <c r="G579" s="105"/>
      <c r="H579" s="112">
        <v>20000</v>
      </c>
      <c r="I579" s="105"/>
      <c r="J579" s="105"/>
    </row>
    <row r="580" spans="1:10" ht="15">
      <c r="A580" s="81" t="s">
        <v>226</v>
      </c>
      <c r="B580" s="109" t="s">
        <v>227</v>
      </c>
      <c r="C580" s="105"/>
      <c r="D580" s="87">
        <v>20000</v>
      </c>
      <c r="E580" s="87">
        <v>0</v>
      </c>
      <c r="F580" s="110">
        <v>0</v>
      </c>
      <c r="G580" s="105"/>
      <c r="H580" s="110">
        <v>20000</v>
      </c>
      <c r="I580" s="105"/>
      <c r="J580" s="105"/>
    </row>
    <row r="581" spans="1:10" ht="15">
      <c r="A581" s="81" t="s">
        <v>228</v>
      </c>
      <c r="B581" s="109" t="s">
        <v>227</v>
      </c>
      <c r="C581" s="105"/>
      <c r="D581" s="87">
        <v>20000</v>
      </c>
      <c r="E581" s="87">
        <v>0</v>
      </c>
      <c r="F581" s="110">
        <v>0</v>
      </c>
      <c r="G581" s="105"/>
      <c r="H581" s="110">
        <v>20000</v>
      </c>
      <c r="I581" s="105"/>
      <c r="J581" s="105"/>
    </row>
    <row r="582" spans="1:10" ht="15">
      <c r="A582" s="82" t="s">
        <v>5</v>
      </c>
      <c r="B582" s="107" t="s">
        <v>10</v>
      </c>
      <c r="C582" s="105"/>
      <c r="D582" s="86">
        <v>20000</v>
      </c>
      <c r="E582" s="86">
        <v>0</v>
      </c>
      <c r="F582" s="108">
        <v>0</v>
      </c>
      <c r="G582" s="105"/>
      <c r="H582" s="108">
        <v>20000</v>
      </c>
      <c r="I582" s="105"/>
      <c r="J582" s="105"/>
    </row>
    <row r="583" spans="1:10" ht="15">
      <c r="A583" s="82" t="s">
        <v>19</v>
      </c>
      <c r="B583" s="107" t="s">
        <v>20</v>
      </c>
      <c r="C583" s="105"/>
      <c r="D583" s="86">
        <v>20000</v>
      </c>
      <c r="E583" s="86">
        <v>0</v>
      </c>
      <c r="F583" s="108">
        <v>0</v>
      </c>
      <c r="G583" s="105"/>
      <c r="H583" s="108">
        <v>20000</v>
      </c>
      <c r="I583" s="105"/>
      <c r="J583" s="105"/>
    </row>
    <row r="584" spans="1:10" ht="15">
      <c r="A584" s="83" t="s">
        <v>25</v>
      </c>
      <c r="B584" s="104" t="s">
        <v>26</v>
      </c>
      <c r="C584" s="105"/>
      <c r="D584" s="85">
        <v>1500</v>
      </c>
      <c r="E584" s="85">
        <v>0</v>
      </c>
      <c r="F584" s="106">
        <v>0</v>
      </c>
      <c r="G584" s="105"/>
      <c r="H584" s="106">
        <v>1500</v>
      </c>
      <c r="I584" s="105"/>
      <c r="J584" s="105"/>
    </row>
    <row r="585" spans="1:10" ht="15">
      <c r="A585" s="83" t="s">
        <v>27</v>
      </c>
      <c r="B585" s="104" t="s">
        <v>28</v>
      </c>
      <c r="C585" s="105"/>
      <c r="D585" s="85">
        <v>18500</v>
      </c>
      <c r="E585" s="85">
        <v>0</v>
      </c>
      <c r="F585" s="106">
        <v>0</v>
      </c>
      <c r="G585" s="105"/>
      <c r="H585" s="106">
        <v>18500</v>
      </c>
      <c r="I585" s="105"/>
      <c r="J585" s="105"/>
    </row>
    <row r="586" spans="1:10" ht="15">
      <c r="A586" s="78" t="s">
        <v>337</v>
      </c>
      <c r="B586" s="113" t="s">
        <v>338</v>
      </c>
      <c r="C586" s="105"/>
      <c r="D586" s="89">
        <v>813000</v>
      </c>
      <c r="E586" s="89">
        <v>-85500</v>
      </c>
      <c r="F586" s="114">
        <v>-10.52</v>
      </c>
      <c r="G586" s="105"/>
      <c r="H586" s="114">
        <v>727500</v>
      </c>
      <c r="I586" s="105"/>
      <c r="J586" s="105"/>
    </row>
    <row r="587" spans="1:10" ht="15">
      <c r="A587" s="79" t="s">
        <v>339</v>
      </c>
      <c r="B587" s="115" t="s">
        <v>340</v>
      </c>
      <c r="C587" s="105"/>
      <c r="D587" s="90">
        <v>509000</v>
      </c>
      <c r="E587" s="90">
        <v>-145500</v>
      </c>
      <c r="F587" s="116">
        <v>-28.59</v>
      </c>
      <c r="G587" s="105"/>
      <c r="H587" s="116">
        <v>363500</v>
      </c>
      <c r="I587" s="105"/>
      <c r="J587" s="105"/>
    </row>
    <row r="588" spans="1:10" ht="15">
      <c r="A588" s="80" t="s">
        <v>341</v>
      </c>
      <c r="B588" s="111" t="s">
        <v>292</v>
      </c>
      <c r="C588" s="105"/>
      <c r="D588" s="88">
        <v>500000</v>
      </c>
      <c r="E588" s="88">
        <v>-146000</v>
      </c>
      <c r="F588" s="112">
        <v>-29.2</v>
      </c>
      <c r="G588" s="105"/>
      <c r="H588" s="112">
        <v>354000</v>
      </c>
      <c r="I588" s="105"/>
      <c r="J588" s="105"/>
    </row>
    <row r="589" spans="1:10" ht="15">
      <c r="A589" s="81" t="s">
        <v>226</v>
      </c>
      <c r="B589" s="109" t="s">
        <v>227</v>
      </c>
      <c r="C589" s="105"/>
      <c r="D589" s="87">
        <v>500000</v>
      </c>
      <c r="E589" s="87">
        <v>-150000</v>
      </c>
      <c r="F589" s="110">
        <v>-30</v>
      </c>
      <c r="G589" s="105"/>
      <c r="H589" s="110">
        <v>350000</v>
      </c>
      <c r="I589" s="105"/>
      <c r="J589" s="105"/>
    </row>
    <row r="590" spans="1:10" ht="15">
      <c r="A590" s="81" t="s">
        <v>228</v>
      </c>
      <c r="B590" s="109" t="s">
        <v>227</v>
      </c>
      <c r="C590" s="105"/>
      <c r="D590" s="87">
        <v>500000</v>
      </c>
      <c r="E590" s="87">
        <v>-150000</v>
      </c>
      <c r="F590" s="110">
        <v>-30</v>
      </c>
      <c r="G590" s="105"/>
      <c r="H590" s="110">
        <v>350000</v>
      </c>
      <c r="I590" s="105"/>
      <c r="J590" s="105"/>
    </row>
    <row r="591" spans="1:10" ht="15">
      <c r="A591" s="82" t="s">
        <v>5</v>
      </c>
      <c r="B591" s="107" t="s">
        <v>10</v>
      </c>
      <c r="C591" s="105"/>
      <c r="D591" s="86">
        <v>500000</v>
      </c>
      <c r="E591" s="86">
        <v>-150000</v>
      </c>
      <c r="F591" s="108">
        <v>-30</v>
      </c>
      <c r="G591" s="105"/>
      <c r="H591" s="108">
        <v>350000</v>
      </c>
      <c r="I591" s="105"/>
      <c r="J591" s="105"/>
    </row>
    <row r="592" spans="1:10" ht="15">
      <c r="A592" s="82" t="s">
        <v>19</v>
      </c>
      <c r="B592" s="107" t="s">
        <v>20</v>
      </c>
      <c r="C592" s="105"/>
      <c r="D592" s="86">
        <v>500000</v>
      </c>
      <c r="E592" s="86">
        <v>-150000</v>
      </c>
      <c r="F592" s="108">
        <v>-30</v>
      </c>
      <c r="G592" s="105"/>
      <c r="H592" s="108">
        <v>350000</v>
      </c>
      <c r="I592" s="105"/>
      <c r="J592" s="105"/>
    </row>
    <row r="593" spans="1:10" ht="15">
      <c r="A593" s="83" t="s">
        <v>27</v>
      </c>
      <c r="B593" s="104" t="s">
        <v>28</v>
      </c>
      <c r="C593" s="105"/>
      <c r="D593" s="85">
        <v>500000</v>
      </c>
      <c r="E593" s="85">
        <v>-150000</v>
      </c>
      <c r="F593" s="106">
        <v>-30</v>
      </c>
      <c r="G593" s="105"/>
      <c r="H593" s="106">
        <v>350000</v>
      </c>
      <c r="I593" s="105"/>
      <c r="J593" s="105"/>
    </row>
    <row r="594" spans="1:10" ht="15">
      <c r="A594" s="81" t="s">
        <v>229</v>
      </c>
      <c r="B594" s="109" t="s">
        <v>230</v>
      </c>
      <c r="C594" s="105"/>
      <c r="D594" s="87">
        <v>0</v>
      </c>
      <c r="E594" s="87">
        <v>4000</v>
      </c>
      <c r="F594" s="110">
        <v>100</v>
      </c>
      <c r="G594" s="105"/>
      <c r="H594" s="110">
        <v>4000</v>
      </c>
      <c r="I594" s="105"/>
      <c r="J594" s="105"/>
    </row>
    <row r="595" spans="1:10" ht="15">
      <c r="A595" s="81" t="s">
        <v>231</v>
      </c>
      <c r="B595" s="109" t="s">
        <v>230</v>
      </c>
      <c r="C595" s="105"/>
      <c r="D595" s="87">
        <v>0</v>
      </c>
      <c r="E595" s="87">
        <v>4000</v>
      </c>
      <c r="F595" s="110">
        <v>100</v>
      </c>
      <c r="G595" s="105"/>
      <c r="H595" s="110">
        <v>4000</v>
      </c>
      <c r="I595" s="105"/>
      <c r="J595" s="105"/>
    </row>
    <row r="596" spans="1:10" ht="15">
      <c r="A596" s="82" t="s">
        <v>5</v>
      </c>
      <c r="B596" s="107" t="s">
        <v>10</v>
      </c>
      <c r="C596" s="105"/>
      <c r="D596" s="86">
        <v>0</v>
      </c>
      <c r="E596" s="86">
        <v>4000</v>
      </c>
      <c r="F596" s="108">
        <v>100</v>
      </c>
      <c r="G596" s="105"/>
      <c r="H596" s="108">
        <v>4000</v>
      </c>
      <c r="I596" s="105"/>
      <c r="J596" s="105"/>
    </row>
    <row r="597" spans="1:10" ht="15">
      <c r="A597" s="82" t="s">
        <v>19</v>
      </c>
      <c r="B597" s="107" t="s">
        <v>20</v>
      </c>
      <c r="C597" s="105"/>
      <c r="D597" s="86">
        <v>0</v>
      </c>
      <c r="E597" s="86">
        <v>4000</v>
      </c>
      <c r="F597" s="108">
        <v>100</v>
      </c>
      <c r="G597" s="105"/>
      <c r="H597" s="108">
        <v>4000</v>
      </c>
      <c r="I597" s="105"/>
      <c r="J597" s="105"/>
    </row>
    <row r="598" spans="1:10" ht="15">
      <c r="A598" s="83" t="s">
        <v>27</v>
      </c>
      <c r="B598" s="104" t="s">
        <v>28</v>
      </c>
      <c r="C598" s="105"/>
      <c r="D598" s="85">
        <v>0</v>
      </c>
      <c r="E598" s="85">
        <v>4000</v>
      </c>
      <c r="F598" s="106">
        <v>100</v>
      </c>
      <c r="G598" s="105"/>
      <c r="H598" s="106">
        <v>4000</v>
      </c>
      <c r="I598" s="105"/>
      <c r="J598" s="105"/>
    </row>
    <row r="599" spans="1:10" ht="15">
      <c r="A599" s="80" t="s">
        <v>342</v>
      </c>
      <c r="B599" s="111" t="s">
        <v>343</v>
      </c>
      <c r="C599" s="105"/>
      <c r="D599" s="88">
        <v>9000</v>
      </c>
      <c r="E599" s="88">
        <v>500</v>
      </c>
      <c r="F599" s="112">
        <v>5.56</v>
      </c>
      <c r="G599" s="105"/>
      <c r="H599" s="112">
        <v>9500</v>
      </c>
      <c r="I599" s="105"/>
      <c r="J599" s="105"/>
    </row>
    <row r="600" spans="1:10" ht="15">
      <c r="A600" s="81" t="s">
        <v>226</v>
      </c>
      <c r="B600" s="109" t="s">
        <v>227</v>
      </c>
      <c r="C600" s="105"/>
      <c r="D600" s="87">
        <v>9000</v>
      </c>
      <c r="E600" s="87">
        <v>500</v>
      </c>
      <c r="F600" s="110">
        <v>5.56</v>
      </c>
      <c r="G600" s="105"/>
      <c r="H600" s="110">
        <v>9500</v>
      </c>
      <c r="I600" s="105"/>
      <c r="J600" s="105"/>
    </row>
    <row r="601" spans="1:10" ht="15">
      <c r="A601" s="81" t="s">
        <v>228</v>
      </c>
      <c r="B601" s="109" t="s">
        <v>227</v>
      </c>
      <c r="C601" s="105"/>
      <c r="D601" s="87">
        <v>9000</v>
      </c>
      <c r="E601" s="87">
        <v>500</v>
      </c>
      <c r="F601" s="110">
        <v>5.56</v>
      </c>
      <c r="G601" s="105"/>
      <c r="H601" s="110">
        <v>9500</v>
      </c>
      <c r="I601" s="105"/>
      <c r="J601" s="105"/>
    </row>
    <row r="602" spans="1:10" ht="15">
      <c r="A602" s="82" t="s">
        <v>5</v>
      </c>
      <c r="B602" s="107" t="s">
        <v>10</v>
      </c>
      <c r="C602" s="105"/>
      <c r="D602" s="86">
        <v>9000</v>
      </c>
      <c r="E602" s="86">
        <v>500</v>
      </c>
      <c r="F602" s="108">
        <v>5.56</v>
      </c>
      <c r="G602" s="105"/>
      <c r="H602" s="108">
        <v>9500</v>
      </c>
      <c r="I602" s="105"/>
      <c r="J602" s="105"/>
    </row>
    <row r="603" spans="1:10" ht="15">
      <c r="A603" s="82" t="s">
        <v>29</v>
      </c>
      <c r="B603" s="107" t="s">
        <v>30</v>
      </c>
      <c r="C603" s="105"/>
      <c r="D603" s="86">
        <v>9000</v>
      </c>
      <c r="E603" s="86">
        <v>500</v>
      </c>
      <c r="F603" s="108">
        <v>5.56</v>
      </c>
      <c r="G603" s="105"/>
      <c r="H603" s="108">
        <v>9500</v>
      </c>
      <c r="I603" s="105"/>
      <c r="J603" s="105"/>
    </row>
    <row r="604" spans="1:10" ht="15">
      <c r="A604" s="83" t="s">
        <v>31</v>
      </c>
      <c r="B604" s="104" t="s">
        <v>32</v>
      </c>
      <c r="C604" s="105"/>
      <c r="D604" s="85">
        <v>9000</v>
      </c>
      <c r="E604" s="85">
        <v>500</v>
      </c>
      <c r="F604" s="106">
        <v>5.56</v>
      </c>
      <c r="G604" s="105"/>
      <c r="H604" s="106">
        <v>9500</v>
      </c>
      <c r="I604" s="105"/>
      <c r="J604" s="105"/>
    </row>
    <row r="605" spans="1:10" ht="15">
      <c r="A605" s="84" t="s">
        <v>344</v>
      </c>
      <c r="B605" s="119" t="s">
        <v>345</v>
      </c>
      <c r="C605" s="105"/>
      <c r="D605" s="94">
        <v>38000</v>
      </c>
      <c r="E605" s="94">
        <v>7500</v>
      </c>
      <c r="F605" s="120">
        <v>19.74</v>
      </c>
      <c r="G605" s="105"/>
      <c r="H605" s="120">
        <v>45500</v>
      </c>
      <c r="I605" s="105"/>
      <c r="J605" s="105"/>
    </row>
    <row r="606" spans="1:10" ht="15">
      <c r="A606" s="79" t="s">
        <v>339</v>
      </c>
      <c r="B606" s="115" t="s">
        <v>340</v>
      </c>
      <c r="C606" s="105"/>
      <c r="D606" s="90">
        <v>38000</v>
      </c>
      <c r="E606" s="90">
        <v>7500</v>
      </c>
      <c r="F606" s="116">
        <v>19.74</v>
      </c>
      <c r="G606" s="105"/>
      <c r="H606" s="116">
        <v>45500</v>
      </c>
      <c r="I606" s="105"/>
      <c r="J606" s="105"/>
    </row>
    <row r="607" spans="1:10" ht="15">
      <c r="A607" s="80" t="s">
        <v>342</v>
      </c>
      <c r="B607" s="111" t="s">
        <v>343</v>
      </c>
      <c r="C607" s="105"/>
      <c r="D607" s="88">
        <v>38000</v>
      </c>
      <c r="E607" s="88">
        <v>7500</v>
      </c>
      <c r="F607" s="112">
        <v>19.74</v>
      </c>
      <c r="G607" s="105"/>
      <c r="H607" s="112">
        <v>45500</v>
      </c>
      <c r="I607" s="105"/>
      <c r="J607" s="105"/>
    </row>
    <row r="608" spans="1:10" ht="15">
      <c r="A608" s="81" t="s">
        <v>226</v>
      </c>
      <c r="B608" s="109" t="s">
        <v>227</v>
      </c>
      <c r="C608" s="105"/>
      <c r="D608" s="87">
        <v>38000</v>
      </c>
      <c r="E608" s="87">
        <v>0</v>
      </c>
      <c r="F608" s="110">
        <v>0</v>
      </c>
      <c r="G608" s="105"/>
      <c r="H608" s="110">
        <v>38000</v>
      </c>
      <c r="I608" s="105"/>
      <c r="J608" s="105"/>
    </row>
    <row r="609" spans="1:10" ht="15">
      <c r="A609" s="81" t="s">
        <v>228</v>
      </c>
      <c r="B609" s="109" t="s">
        <v>227</v>
      </c>
      <c r="C609" s="105"/>
      <c r="D609" s="87">
        <v>38000</v>
      </c>
      <c r="E609" s="87">
        <v>0</v>
      </c>
      <c r="F609" s="110">
        <v>0</v>
      </c>
      <c r="G609" s="105"/>
      <c r="H609" s="110">
        <v>38000</v>
      </c>
      <c r="I609" s="105"/>
      <c r="J609" s="105"/>
    </row>
    <row r="610" spans="1:10" ht="15">
      <c r="A610" s="82" t="s">
        <v>5</v>
      </c>
      <c r="B610" s="107" t="s">
        <v>10</v>
      </c>
      <c r="C610" s="105"/>
      <c r="D610" s="86">
        <v>38000</v>
      </c>
      <c r="E610" s="86">
        <v>0</v>
      </c>
      <c r="F610" s="108">
        <v>0</v>
      </c>
      <c r="G610" s="105"/>
      <c r="H610" s="108">
        <v>38000</v>
      </c>
      <c r="I610" s="105"/>
      <c r="J610" s="105"/>
    </row>
    <row r="611" spans="1:10" ht="15">
      <c r="A611" s="82" t="s">
        <v>19</v>
      </c>
      <c r="B611" s="107" t="s">
        <v>20</v>
      </c>
      <c r="C611" s="105"/>
      <c r="D611" s="86">
        <v>38000</v>
      </c>
      <c r="E611" s="86">
        <v>0</v>
      </c>
      <c r="F611" s="108">
        <v>0</v>
      </c>
      <c r="G611" s="105"/>
      <c r="H611" s="108">
        <v>38000</v>
      </c>
      <c r="I611" s="105"/>
      <c r="J611" s="105"/>
    </row>
    <row r="612" spans="1:10" ht="15">
      <c r="A612" s="83" t="s">
        <v>21</v>
      </c>
      <c r="B612" s="104" t="s">
        <v>22</v>
      </c>
      <c r="C612" s="105"/>
      <c r="D612" s="85">
        <v>2000</v>
      </c>
      <c r="E612" s="85">
        <v>0</v>
      </c>
      <c r="F612" s="106">
        <v>0</v>
      </c>
      <c r="G612" s="105"/>
      <c r="H612" s="106">
        <v>2000</v>
      </c>
      <c r="I612" s="105"/>
      <c r="J612" s="105"/>
    </row>
    <row r="613" spans="1:10" ht="15">
      <c r="A613" s="83" t="s">
        <v>23</v>
      </c>
      <c r="B613" s="104" t="s">
        <v>24</v>
      </c>
      <c r="C613" s="105"/>
      <c r="D613" s="85">
        <v>1500</v>
      </c>
      <c r="E613" s="85">
        <v>0</v>
      </c>
      <c r="F613" s="106">
        <v>0</v>
      </c>
      <c r="G613" s="105"/>
      <c r="H613" s="106">
        <v>1500</v>
      </c>
      <c r="I613" s="105"/>
      <c r="J613" s="105"/>
    </row>
    <row r="614" spans="1:10" ht="15">
      <c r="A614" s="83" t="s">
        <v>25</v>
      </c>
      <c r="B614" s="104" t="s">
        <v>26</v>
      </c>
      <c r="C614" s="105"/>
      <c r="D614" s="85">
        <v>4000</v>
      </c>
      <c r="E614" s="85">
        <v>0</v>
      </c>
      <c r="F614" s="106">
        <v>0</v>
      </c>
      <c r="G614" s="105"/>
      <c r="H614" s="106">
        <v>4000</v>
      </c>
      <c r="I614" s="105"/>
      <c r="J614" s="105"/>
    </row>
    <row r="615" spans="1:10" ht="15">
      <c r="A615" s="83" t="s">
        <v>27</v>
      </c>
      <c r="B615" s="104" t="s">
        <v>28</v>
      </c>
      <c r="C615" s="105"/>
      <c r="D615" s="85">
        <v>30500</v>
      </c>
      <c r="E615" s="85">
        <v>0</v>
      </c>
      <c r="F615" s="106">
        <v>0</v>
      </c>
      <c r="G615" s="105"/>
      <c r="H615" s="106">
        <v>30500</v>
      </c>
      <c r="I615" s="105"/>
      <c r="J615" s="105"/>
    </row>
    <row r="616" spans="1:10" ht="15">
      <c r="A616" s="81" t="s">
        <v>374</v>
      </c>
      <c r="B616" s="109" t="s">
        <v>375</v>
      </c>
      <c r="C616" s="105"/>
      <c r="D616" s="87">
        <v>0</v>
      </c>
      <c r="E616" s="87">
        <v>7500</v>
      </c>
      <c r="F616" s="110">
        <v>100</v>
      </c>
      <c r="G616" s="105"/>
      <c r="H616" s="110">
        <v>7500</v>
      </c>
      <c r="I616" s="105"/>
      <c r="J616" s="105"/>
    </row>
    <row r="617" spans="1:10" ht="15">
      <c r="A617" s="81" t="s">
        <v>376</v>
      </c>
      <c r="B617" s="109" t="s">
        <v>375</v>
      </c>
      <c r="C617" s="105"/>
      <c r="D617" s="87">
        <v>0</v>
      </c>
      <c r="E617" s="87">
        <v>7500</v>
      </c>
      <c r="F617" s="110">
        <v>100</v>
      </c>
      <c r="G617" s="105"/>
      <c r="H617" s="110">
        <v>7500</v>
      </c>
      <c r="I617" s="105"/>
      <c r="J617" s="105"/>
    </row>
    <row r="618" spans="1:10" ht="15">
      <c r="A618" s="82" t="s">
        <v>5</v>
      </c>
      <c r="B618" s="107" t="s">
        <v>10</v>
      </c>
      <c r="C618" s="105"/>
      <c r="D618" s="86">
        <v>0</v>
      </c>
      <c r="E618" s="86">
        <v>7500</v>
      </c>
      <c r="F618" s="108">
        <v>100</v>
      </c>
      <c r="G618" s="105"/>
      <c r="H618" s="108">
        <v>7500</v>
      </c>
      <c r="I618" s="105"/>
      <c r="J618" s="105"/>
    </row>
    <row r="619" spans="1:10" ht="15">
      <c r="A619" s="82" t="s">
        <v>29</v>
      </c>
      <c r="B619" s="107" t="s">
        <v>30</v>
      </c>
      <c r="C619" s="105"/>
      <c r="D619" s="86">
        <v>0</v>
      </c>
      <c r="E619" s="86">
        <v>7500</v>
      </c>
      <c r="F619" s="108">
        <v>100</v>
      </c>
      <c r="G619" s="105"/>
      <c r="H619" s="108">
        <v>7500</v>
      </c>
      <c r="I619" s="105"/>
      <c r="J619" s="105"/>
    </row>
    <row r="620" spans="1:10" ht="15">
      <c r="A620" s="83" t="s">
        <v>31</v>
      </c>
      <c r="B620" s="104" t="s">
        <v>32</v>
      </c>
      <c r="C620" s="105"/>
      <c r="D620" s="85">
        <v>0</v>
      </c>
      <c r="E620" s="85">
        <v>7500</v>
      </c>
      <c r="F620" s="106">
        <v>100</v>
      </c>
      <c r="G620" s="105"/>
      <c r="H620" s="106">
        <v>7500</v>
      </c>
      <c r="I620" s="105"/>
      <c r="J620" s="105"/>
    </row>
    <row r="621" spans="1:10" ht="15">
      <c r="A621" s="84" t="s">
        <v>346</v>
      </c>
      <c r="B621" s="119" t="s">
        <v>347</v>
      </c>
      <c r="C621" s="105"/>
      <c r="D621" s="94">
        <v>38000</v>
      </c>
      <c r="E621" s="94">
        <v>7500</v>
      </c>
      <c r="F621" s="120">
        <v>19.74</v>
      </c>
      <c r="G621" s="105"/>
      <c r="H621" s="120">
        <v>45500</v>
      </c>
      <c r="I621" s="105"/>
      <c r="J621" s="105"/>
    </row>
    <row r="622" spans="1:10" ht="15">
      <c r="A622" s="79" t="s">
        <v>339</v>
      </c>
      <c r="B622" s="115" t="s">
        <v>340</v>
      </c>
      <c r="C622" s="105"/>
      <c r="D622" s="90">
        <v>38000</v>
      </c>
      <c r="E622" s="90">
        <v>7500</v>
      </c>
      <c r="F622" s="116">
        <v>19.74</v>
      </c>
      <c r="G622" s="105"/>
      <c r="H622" s="116">
        <v>45500</v>
      </c>
      <c r="I622" s="105"/>
      <c r="J622" s="105"/>
    </row>
    <row r="623" spans="1:10" ht="15">
      <c r="A623" s="80" t="s">
        <v>342</v>
      </c>
      <c r="B623" s="111" t="s">
        <v>343</v>
      </c>
      <c r="C623" s="105"/>
      <c r="D623" s="88">
        <v>38000</v>
      </c>
      <c r="E623" s="88">
        <v>7500</v>
      </c>
      <c r="F623" s="112">
        <v>19.74</v>
      </c>
      <c r="G623" s="105"/>
      <c r="H623" s="112">
        <v>45500</v>
      </c>
      <c r="I623" s="105"/>
      <c r="J623" s="105"/>
    </row>
    <row r="624" spans="1:10" ht="15">
      <c r="A624" s="81" t="s">
        <v>226</v>
      </c>
      <c r="B624" s="109" t="s">
        <v>227</v>
      </c>
      <c r="C624" s="105"/>
      <c r="D624" s="87">
        <v>38000</v>
      </c>
      <c r="E624" s="87">
        <v>0</v>
      </c>
      <c r="F624" s="110">
        <v>0</v>
      </c>
      <c r="G624" s="105"/>
      <c r="H624" s="110">
        <v>38000</v>
      </c>
      <c r="I624" s="105"/>
      <c r="J624" s="105"/>
    </row>
    <row r="625" spans="1:10" ht="15">
      <c r="A625" s="81" t="s">
        <v>228</v>
      </c>
      <c r="B625" s="109" t="s">
        <v>227</v>
      </c>
      <c r="C625" s="105"/>
      <c r="D625" s="87">
        <v>38000</v>
      </c>
      <c r="E625" s="87">
        <v>0</v>
      </c>
      <c r="F625" s="110">
        <v>0</v>
      </c>
      <c r="G625" s="105"/>
      <c r="H625" s="110">
        <v>38000</v>
      </c>
      <c r="I625" s="105"/>
      <c r="J625" s="105"/>
    </row>
    <row r="626" spans="1:10" ht="15">
      <c r="A626" s="82" t="s">
        <v>5</v>
      </c>
      <c r="B626" s="107" t="s">
        <v>10</v>
      </c>
      <c r="C626" s="105"/>
      <c r="D626" s="86">
        <v>38000</v>
      </c>
      <c r="E626" s="86">
        <v>-23000</v>
      </c>
      <c r="F626" s="108">
        <v>-60.53</v>
      </c>
      <c r="G626" s="105"/>
      <c r="H626" s="108">
        <v>15000</v>
      </c>
      <c r="I626" s="105"/>
      <c r="J626" s="105"/>
    </row>
    <row r="627" spans="1:10" ht="15">
      <c r="A627" s="82" t="s">
        <v>19</v>
      </c>
      <c r="B627" s="107" t="s">
        <v>20</v>
      </c>
      <c r="C627" s="105"/>
      <c r="D627" s="86">
        <v>38000</v>
      </c>
      <c r="E627" s="86">
        <v>-23000</v>
      </c>
      <c r="F627" s="108">
        <v>-60.53</v>
      </c>
      <c r="G627" s="105"/>
      <c r="H627" s="108">
        <v>15000</v>
      </c>
      <c r="I627" s="105"/>
      <c r="J627" s="105"/>
    </row>
    <row r="628" spans="1:10" ht="15">
      <c r="A628" s="83" t="s">
        <v>23</v>
      </c>
      <c r="B628" s="104" t="s">
        <v>24</v>
      </c>
      <c r="C628" s="105"/>
      <c r="D628" s="85">
        <v>0</v>
      </c>
      <c r="E628" s="85">
        <v>2000</v>
      </c>
      <c r="F628" s="106">
        <v>100</v>
      </c>
      <c r="G628" s="105"/>
      <c r="H628" s="106">
        <v>2000</v>
      </c>
      <c r="I628" s="105"/>
      <c r="J628" s="105"/>
    </row>
    <row r="629" spans="1:10" ht="15">
      <c r="A629" s="83" t="s">
        <v>25</v>
      </c>
      <c r="B629" s="104" t="s">
        <v>26</v>
      </c>
      <c r="C629" s="105"/>
      <c r="D629" s="85">
        <v>38000</v>
      </c>
      <c r="E629" s="85">
        <v>-32000</v>
      </c>
      <c r="F629" s="106">
        <v>-84.21</v>
      </c>
      <c r="G629" s="105"/>
      <c r="H629" s="106">
        <v>6000</v>
      </c>
      <c r="I629" s="105"/>
      <c r="J629" s="105"/>
    </row>
    <row r="630" spans="1:10" ht="15">
      <c r="A630" s="83" t="s">
        <v>27</v>
      </c>
      <c r="B630" s="104" t="s">
        <v>28</v>
      </c>
      <c r="C630" s="105"/>
      <c r="D630" s="85">
        <v>0</v>
      </c>
      <c r="E630" s="85">
        <v>7000</v>
      </c>
      <c r="F630" s="106">
        <v>100</v>
      </c>
      <c r="G630" s="105"/>
      <c r="H630" s="106">
        <v>7000</v>
      </c>
      <c r="I630" s="105"/>
      <c r="J630" s="105"/>
    </row>
    <row r="631" spans="1:10" ht="15">
      <c r="A631" s="82" t="s">
        <v>6</v>
      </c>
      <c r="B631" s="107" t="s">
        <v>35</v>
      </c>
      <c r="C631" s="105"/>
      <c r="D631" s="86">
        <v>0</v>
      </c>
      <c r="E631" s="86">
        <v>23000</v>
      </c>
      <c r="F631" s="108">
        <v>100</v>
      </c>
      <c r="G631" s="105"/>
      <c r="H631" s="108">
        <v>23000</v>
      </c>
      <c r="I631" s="105"/>
      <c r="J631" s="105"/>
    </row>
    <row r="632" spans="1:10" ht="15">
      <c r="A632" s="82" t="s">
        <v>36</v>
      </c>
      <c r="B632" s="107" t="s">
        <v>37</v>
      </c>
      <c r="C632" s="105"/>
      <c r="D632" s="86">
        <v>0</v>
      </c>
      <c r="E632" s="86">
        <v>23000</v>
      </c>
      <c r="F632" s="108">
        <v>100</v>
      </c>
      <c r="G632" s="105"/>
      <c r="H632" s="108">
        <v>23000</v>
      </c>
      <c r="I632" s="105"/>
      <c r="J632" s="105"/>
    </row>
    <row r="633" spans="1:10" ht="15">
      <c r="A633" s="83" t="s">
        <v>38</v>
      </c>
      <c r="B633" s="104" t="s">
        <v>39</v>
      </c>
      <c r="C633" s="105"/>
      <c r="D633" s="85">
        <v>0</v>
      </c>
      <c r="E633" s="85">
        <v>23000</v>
      </c>
      <c r="F633" s="106">
        <v>100</v>
      </c>
      <c r="G633" s="105"/>
      <c r="H633" s="106">
        <v>23000</v>
      </c>
      <c r="I633" s="105"/>
      <c r="J633" s="105"/>
    </row>
    <row r="634" spans="1:10" ht="15">
      <c r="A634" s="81" t="s">
        <v>374</v>
      </c>
      <c r="B634" s="109" t="s">
        <v>375</v>
      </c>
      <c r="C634" s="105"/>
      <c r="D634" s="87">
        <v>0</v>
      </c>
      <c r="E634" s="87">
        <v>7500</v>
      </c>
      <c r="F634" s="110">
        <v>100</v>
      </c>
      <c r="G634" s="105"/>
      <c r="H634" s="110">
        <v>7500</v>
      </c>
      <c r="I634" s="105"/>
      <c r="J634" s="105"/>
    </row>
    <row r="635" spans="1:10" ht="15">
      <c r="A635" s="81" t="s">
        <v>376</v>
      </c>
      <c r="B635" s="109" t="s">
        <v>375</v>
      </c>
      <c r="C635" s="105"/>
      <c r="D635" s="87">
        <v>0</v>
      </c>
      <c r="E635" s="87">
        <v>7500</v>
      </c>
      <c r="F635" s="110">
        <v>100</v>
      </c>
      <c r="G635" s="105"/>
      <c r="H635" s="110">
        <v>7500</v>
      </c>
      <c r="I635" s="105"/>
      <c r="J635" s="105"/>
    </row>
    <row r="636" spans="1:10" ht="15">
      <c r="A636" s="82" t="s">
        <v>5</v>
      </c>
      <c r="B636" s="107" t="s">
        <v>10</v>
      </c>
      <c r="C636" s="105"/>
      <c r="D636" s="86">
        <v>0</v>
      </c>
      <c r="E636" s="86">
        <v>7500</v>
      </c>
      <c r="F636" s="108">
        <v>100</v>
      </c>
      <c r="G636" s="105"/>
      <c r="H636" s="108">
        <v>7500</v>
      </c>
      <c r="I636" s="105"/>
      <c r="J636" s="105"/>
    </row>
    <row r="637" spans="1:10" ht="15">
      <c r="A637" s="82" t="s">
        <v>29</v>
      </c>
      <c r="B637" s="107" t="s">
        <v>30</v>
      </c>
      <c r="C637" s="105"/>
      <c r="D637" s="86">
        <v>0</v>
      </c>
      <c r="E637" s="86">
        <v>7500</v>
      </c>
      <c r="F637" s="108">
        <v>100</v>
      </c>
      <c r="G637" s="105"/>
      <c r="H637" s="108">
        <v>7500</v>
      </c>
      <c r="I637" s="105"/>
      <c r="J637" s="105"/>
    </row>
    <row r="638" spans="1:10" ht="15">
      <c r="A638" s="83" t="s">
        <v>31</v>
      </c>
      <c r="B638" s="104" t="s">
        <v>32</v>
      </c>
      <c r="C638" s="105"/>
      <c r="D638" s="85">
        <v>0</v>
      </c>
      <c r="E638" s="85">
        <v>7500</v>
      </c>
      <c r="F638" s="106">
        <v>100</v>
      </c>
      <c r="G638" s="105"/>
      <c r="H638" s="106">
        <v>7500</v>
      </c>
      <c r="I638" s="105"/>
      <c r="J638" s="105"/>
    </row>
    <row r="639" spans="1:10" ht="15">
      <c r="A639" s="84" t="s">
        <v>348</v>
      </c>
      <c r="B639" s="119" t="s">
        <v>349</v>
      </c>
      <c r="C639" s="105"/>
      <c r="D639" s="94">
        <v>38000</v>
      </c>
      <c r="E639" s="94">
        <v>7500</v>
      </c>
      <c r="F639" s="120">
        <v>19.74</v>
      </c>
      <c r="G639" s="105"/>
      <c r="H639" s="120">
        <v>45500</v>
      </c>
      <c r="I639" s="105"/>
      <c r="J639" s="105"/>
    </row>
    <row r="640" spans="1:10" ht="15">
      <c r="A640" s="79" t="s">
        <v>339</v>
      </c>
      <c r="B640" s="115" t="s">
        <v>340</v>
      </c>
      <c r="C640" s="105"/>
      <c r="D640" s="90">
        <v>38000</v>
      </c>
      <c r="E640" s="90">
        <v>7500</v>
      </c>
      <c r="F640" s="116">
        <v>19.74</v>
      </c>
      <c r="G640" s="105"/>
      <c r="H640" s="116">
        <v>45500</v>
      </c>
      <c r="I640" s="105"/>
      <c r="J640" s="105"/>
    </row>
    <row r="641" spans="1:10" ht="15">
      <c r="A641" s="80" t="s">
        <v>342</v>
      </c>
      <c r="B641" s="111" t="s">
        <v>343</v>
      </c>
      <c r="C641" s="105"/>
      <c r="D641" s="88">
        <v>38000</v>
      </c>
      <c r="E641" s="88">
        <v>7500</v>
      </c>
      <c r="F641" s="112">
        <v>19.74</v>
      </c>
      <c r="G641" s="105"/>
      <c r="H641" s="112">
        <v>45500</v>
      </c>
      <c r="I641" s="105"/>
      <c r="J641" s="105"/>
    </row>
    <row r="642" spans="1:10" ht="15">
      <c r="A642" s="81" t="s">
        <v>226</v>
      </c>
      <c r="B642" s="109" t="s">
        <v>227</v>
      </c>
      <c r="C642" s="105"/>
      <c r="D642" s="87">
        <v>38000</v>
      </c>
      <c r="E642" s="87">
        <v>0</v>
      </c>
      <c r="F642" s="110">
        <v>0</v>
      </c>
      <c r="G642" s="105"/>
      <c r="H642" s="110">
        <v>38000</v>
      </c>
      <c r="I642" s="105"/>
      <c r="J642" s="105"/>
    </row>
    <row r="643" spans="1:10" ht="15">
      <c r="A643" s="81" t="s">
        <v>228</v>
      </c>
      <c r="B643" s="109" t="s">
        <v>227</v>
      </c>
      <c r="C643" s="105"/>
      <c r="D643" s="87">
        <v>38000</v>
      </c>
      <c r="E643" s="87">
        <v>0</v>
      </c>
      <c r="F643" s="110">
        <v>0</v>
      </c>
      <c r="G643" s="105"/>
      <c r="H643" s="110">
        <v>38000</v>
      </c>
      <c r="I643" s="105"/>
      <c r="J643" s="105"/>
    </row>
    <row r="644" spans="1:10" ht="15">
      <c r="A644" s="82" t="s">
        <v>5</v>
      </c>
      <c r="B644" s="107" t="s">
        <v>10</v>
      </c>
      <c r="C644" s="105"/>
      <c r="D644" s="86">
        <v>38000</v>
      </c>
      <c r="E644" s="86">
        <v>0</v>
      </c>
      <c r="F644" s="108">
        <v>0</v>
      </c>
      <c r="G644" s="105"/>
      <c r="H644" s="108">
        <v>38000</v>
      </c>
      <c r="I644" s="105"/>
      <c r="J644" s="105"/>
    </row>
    <row r="645" spans="1:10" ht="15">
      <c r="A645" s="82" t="s">
        <v>19</v>
      </c>
      <c r="B645" s="107" t="s">
        <v>20</v>
      </c>
      <c r="C645" s="105"/>
      <c r="D645" s="86">
        <v>38000</v>
      </c>
      <c r="E645" s="86">
        <v>0</v>
      </c>
      <c r="F645" s="108">
        <v>0</v>
      </c>
      <c r="G645" s="105"/>
      <c r="H645" s="108">
        <v>38000</v>
      </c>
      <c r="I645" s="105"/>
      <c r="J645" s="105"/>
    </row>
    <row r="646" spans="1:10" ht="15">
      <c r="A646" s="83" t="s">
        <v>21</v>
      </c>
      <c r="B646" s="104" t="s">
        <v>22</v>
      </c>
      <c r="C646" s="105"/>
      <c r="D646" s="85">
        <v>1500</v>
      </c>
      <c r="E646" s="85">
        <v>-500</v>
      </c>
      <c r="F646" s="106">
        <v>-33.33</v>
      </c>
      <c r="G646" s="105"/>
      <c r="H646" s="106">
        <v>1000</v>
      </c>
      <c r="I646" s="105"/>
      <c r="J646" s="105"/>
    </row>
    <row r="647" spans="1:10" ht="15">
      <c r="A647" s="83" t="s">
        <v>23</v>
      </c>
      <c r="B647" s="104" t="s">
        <v>24</v>
      </c>
      <c r="C647" s="105"/>
      <c r="D647" s="85">
        <v>6700</v>
      </c>
      <c r="E647" s="85">
        <v>500</v>
      </c>
      <c r="F647" s="106">
        <v>7.46</v>
      </c>
      <c r="G647" s="105"/>
      <c r="H647" s="106">
        <v>7200</v>
      </c>
      <c r="I647" s="105"/>
      <c r="J647" s="105"/>
    </row>
    <row r="648" spans="1:10" ht="15">
      <c r="A648" s="83" t="s">
        <v>25</v>
      </c>
      <c r="B648" s="104" t="s">
        <v>26</v>
      </c>
      <c r="C648" s="105"/>
      <c r="D648" s="85">
        <v>22500</v>
      </c>
      <c r="E648" s="85">
        <v>200</v>
      </c>
      <c r="F648" s="106">
        <v>0.89</v>
      </c>
      <c r="G648" s="105"/>
      <c r="H648" s="106">
        <v>22700</v>
      </c>
      <c r="I648" s="105"/>
      <c r="J648" s="105"/>
    </row>
    <row r="649" spans="1:10" ht="15">
      <c r="A649" s="83" t="s">
        <v>27</v>
      </c>
      <c r="B649" s="104" t="s">
        <v>28</v>
      </c>
      <c r="C649" s="105"/>
      <c r="D649" s="85">
        <v>7300</v>
      </c>
      <c r="E649" s="85">
        <v>-200</v>
      </c>
      <c r="F649" s="106">
        <v>-2.74</v>
      </c>
      <c r="G649" s="105"/>
      <c r="H649" s="106">
        <v>7100</v>
      </c>
      <c r="I649" s="105"/>
      <c r="J649" s="105"/>
    </row>
    <row r="650" spans="1:10" ht="15">
      <c r="A650" s="81" t="s">
        <v>374</v>
      </c>
      <c r="B650" s="109" t="s">
        <v>375</v>
      </c>
      <c r="C650" s="105"/>
      <c r="D650" s="87">
        <v>0</v>
      </c>
      <c r="E650" s="87">
        <v>7500</v>
      </c>
      <c r="F650" s="110">
        <v>100</v>
      </c>
      <c r="G650" s="105"/>
      <c r="H650" s="110">
        <v>7500</v>
      </c>
      <c r="I650" s="105"/>
      <c r="J650" s="105"/>
    </row>
    <row r="651" spans="1:10" ht="15">
      <c r="A651" s="81" t="s">
        <v>376</v>
      </c>
      <c r="B651" s="109" t="s">
        <v>375</v>
      </c>
      <c r="C651" s="105"/>
      <c r="D651" s="87">
        <v>0</v>
      </c>
      <c r="E651" s="87">
        <v>7500</v>
      </c>
      <c r="F651" s="110">
        <v>100</v>
      </c>
      <c r="G651" s="105"/>
      <c r="H651" s="110">
        <v>7500</v>
      </c>
      <c r="I651" s="105"/>
      <c r="J651" s="105"/>
    </row>
    <row r="652" spans="1:10" ht="15">
      <c r="A652" s="82" t="s">
        <v>5</v>
      </c>
      <c r="B652" s="107" t="s">
        <v>10</v>
      </c>
      <c r="C652" s="105"/>
      <c r="D652" s="86">
        <v>0</v>
      </c>
      <c r="E652" s="86">
        <v>7500</v>
      </c>
      <c r="F652" s="108">
        <v>100</v>
      </c>
      <c r="G652" s="105"/>
      <c r="H652" s="108">
        <v>7500</v>
      </c>
      <c r="I652" s="105"/>
      <c r="J652" s="105"/>
    </row>
    <row r="653" spans="1:10" ht="15">
      <c r="A653" s="82" t="s">
        <v>29</v>
      </c>
      <c r="B653" s="107" t="s">
        <v>30</v>
      </c>
      <c r="C653" s="105"/>
      <c r="D653" s="86">
        <v>0</v>
      </c>
      <c r="E653" s="86">
        <v>7500</v>
      </c>
      <c r="F653" s="108">
        <v>100</v>
      </c>
      <c r="G653" s="105"/>
      <c r="H653" s="108">
        <v>7500</v>
      </c>
      <c r="I653" s="105"/>
      <c r="J653" s="105"/>
    </row>
    <row r="654" spans="1:10" ht="15">
      <c r="A654" s="83" t="s">
        <v>31</v>
      </c>
      <c r="B654" s="104" t="s">
        <v>32</v>
      </c>
      <c r="C654" s="105"/>
      <c r="D654" s="85">
        <v>0</v>
      </c>
      <c r="E654" s="85">
        <v>7500</v>
      </c>
      <c r="F654" s="106">
        <v>100</v>
      </c>
      <c r="G654" s="105"/>
      <c r="H654" s="106">
        <v>7500</v>
      </c>
      <c r="I654" s="105"/>
      <c r="J654" s="105"/>
    </row>
    <row r="655" spans="1:10" ht="15">
      <c r="A655" s="84" t="s">
        <v>350</v>
      </c>
      <c r="B655" s="119" t="s">
        <v>351</v>
      </c>
      <c r="C655" s="105"/>
      <c r="D655" s="94">
        <v>38000</v>
      </c>
      <c r="E655" s="94">
        <v>7500</v>
      </c>
      <c r="F655" s="120">
        <v>19.74</v>
      </c>
      <c r="G655" s="105"/>
      <c r="H655" s="120">
        <v>45500</v>
      </c>
      <c r="I655" s="105"/>
      <c r="J655" s="105"/>
    </row>
    <row r="656" spans="1:10" ht="15">
      <c r="A656" s="79" t="s">
        <v>339</v>
      </c>
      <c r="B656" s="115" t="s">
        <v>340</v>
      </c>
      <c r="C656" s="105"/>
      <c r="D656" s="90">
        <v>38000</v>
      </c>
      <c r="E656" s="90">
        <v>7500</v>
      </c>
      <c r="F656" s="116">
        <v>19.74</v>
      </c>
      <c r="G656" s="105"/>
      <c r="H656" s="116">
        <v>45500</v>
      </c>
      <c r="I656" s="105"/>
      <c r="J656" s="105"/>
    </row>
    <row r="657" spans="1:10" ht="15">
      <c r="A657" s="80" t="s">
        <v>342</v>
      </c>
      <c r="B657" s="111" t="s">
        <v>343</v>
      </c>
      <c r="C657" s="105"/>
      <c r="D657" s="88">
        <v>38000</v>
      </c>
      <c r="E657" s="88">
        <v>7500</v>
      </c>
      <c r="F657" s="112">
        <v>19.74</v>
      </c>
      <c r="G657" s="105"/>
      <c r="H657" s="112">
        <v>45500</v>
      </c>
      <c r="I657" s="105"/>
      <c r="J657" s="105"/>
    </row>
    <row r="658" spans="1:10" ht="15">
      <c r="A658" s="81" t="s">
        <v>226</v>
      </c>
      <c r="B658" s="109" t="s">
        <v>227</v>
      </c>
      <c r="C658" s="105"/>
      <c r="D658" s="87">
        <v>38000</v>
      </c>
      <c r="E658" s="87">
        <v>0</v>
      </c>
      <c r="F658" s="110">
        <v>0</v>
      </c>
      <c r="G658" s="105"/>
      <c r="H658" s="110">
        <v>38000</v>
      </c>
      <c r="I658" s="105"/>
      <c r="J658" s="105"/>
    </row>
    <row r="659" spans="1:10" ht="15">
      <c r="A659" s="81" t="s">
        <v>228</v>
      </c>
      <c r="B659" s="109" t="s">
        <v>227</v>
      </c>
      <c r="C659" s="105"/>
      <c r="D659" s="87">
        <v>38000</v>
      </c>
      <c r="E659" s="87">
        <v>0</v>
      </c>
      <c r="F659" s="110">
        <v>0</v>
      </c>
      <c r="G659" s="105"/>
      <c r="H659" s="110">
        <v>38000</v>
      </c>
      <c r="I659" s="105"/>
      <c r="J659" s="105"/>
    </row>
    <row r="660" spans="1:10" ht="15">
      <c r="A660" s="82" t="s">
        <v>5</v>
      </c>
      <c r="B660" s="107" t="s">
        <v>10</v>
      </c>
      <c r="C660" s="105"/>
      <c r="D660" s="86">
        <v>37500</v>
      </c>
      <c r="E660" s="86">
        <v>500</v>
      </c>
      <c r="F660" s="108">
        <v>1.33</v>
      </c>
      <c r="G660" s="105"/>
      <c r="H660" s="108">
        <v>38000</v>
      </c>
      <c r="I660" s="105"/>
      <c r="J660" s="105"/>
    </row>
    <row r="661" spans="1:10" ht="15">
      <c r="A661" s="82" t="s">
        <v>19</v>
      </c>
      <c r="B661" s="107" t="s">
        <v>20</v>
      </c>
      <c r="C661" s="105"/>
      <c r="D661" s="86">
        <v>37500</v>
      </c>
      <c r="E661" s="86">
        <v>500</v>
      </c>
      <c r="F661" s="108">
        <v>1.33</v>
      </c>
      <c r="G661" s="105"/>
      <c r="H661" s="108">
        <v>38000</v>
      </c>
      <c r="I661" s="105"/>
      <c r="J661" s="105"/>
    </row>
    <row r="662" spans="1:10" ht="15">
      <c r="A662" s="83" t="s">
        <v>21</v>
      </c>
      <c r="B662" s="104" t="s">
        <v>22</v>
      </c>
      <c r="C662" s="105"/>
      <c r="D662" s="85">
        <v>8000</v>
      </c>
      <c r="E662" s="85">
        <v>0</v>
      </c>
      <c r="F662" s="106">
        <v>0</v>
      </c>
      <c r="G662" s="105"/>
      <c r="H662" s="106">
        <v>8000</v>
      </c>
      <c r="I662" s="105"/>
      <c r="J662" s="105"/>
    </row>
    <row r="663" spans="1:10" ht="15">
      <c r="A663" s="83" t="s">
        <v>23</v>
      </c>
      <c r="B663" s="104" t="s">
        <v>24</v>
      </c>
      <c r="C663" s="105"/>
      <c r="D663" s="85">
        <v>4700</v>
      </c>
      <c r="E663" s="85">
        <v>0</v>
      </c>
      <c r="F663" s="106">
        <v>0</v>
      </c>
      <c r="G663" s="105"/>
      <c r="H663" s="106">
        <v>4700</v>
      </c>
      <c r="I663" s="105"/>
      <c r="J663" s="105"/>
    </row>
    <row r="664" spans="1:10" ht="15">
      <c r="A664" s="83" t="s">
        <v>25</v>
      </c>
      <c r="B664" s="104" t="s">
        <v>26</v>
      </c>
      <c r="C664" s="105"/>
      <c r="D664" s="85">
        <v>4620</v>
      </c>
      <c r="E664" s="85">
        <v>1870</v>
      </c>
      <c r="F664" s="106">
        <v>40.48</v>
      </c>
      <c r="G664" s="105"/>
      <c r="H664" s="106">
        <v>6490</v>
      </c>
      <c r="I664" s="105"/>
      <c r="J664" s="105"/>
    </row>
    <row r="665" spans="1:10" ht="15">
      <c r="A665" s="83" t="s">
        <v>27</v>
      </c>
      <c r="B665" s="104" t="s">
        <v>28</v>
      </c>
      <c r="C665" s="105"/>
      <c r="D665" s="85">
        <v>20180</v>
      </c>
      <c r="E665" s="85">
        <v>-1370</v>
      </c>
      <c r="F665" s="106">
        <v>-6.79</v>
      </c>
      <c r="G665" s="105"/>
      <c r="H665" s="106">
        <v>18810</v>
      </c>
      <c r="I665" s="105"/>
      <c r="J665" s="105"/>
    </row>
    <row r="666" spans="1:10" ht="15">
      <c r="A666" s="82" t="s">
        <v>6</v>
      </c>
      <c r="B666" s="107" t="s">
        <v>35</v>
      </c>
      <c r="C666" s="105"/>
      <c r="D666" s="86">
        <v>500</v>
      </c>
      <c r="E666" s="86">
        <v>-500</v>
      </c>
      <c r="F666" s="108">
        <v>-100</v>
      </c>
      <c r="G666" s="105"/>
      <c r="H666" s="108">
        <v>0</v>
      </c>
      <c r="I666" s="105"/>
      <c r="J666" s="105"/>
    </row>
    <row r="667" spans="1:10" ht="15">
      <c r="A667" s="82" t="s">
        <v>36</v>
      </c>
      <c r="B667" s="107" t="s">
        <v>37</v>
      </c>
      <c r="C667" s="105"/>
      <c r="D667" s="86">
        <v>500</v>
      </c>
      <c r="E667" s="86">
        <v>-500</v>
      </c>
      <c r="F667" s="108">
        <v>-100</v>
      </c>
      <c r="G667" s="105"/>
      <c r="H667" s="108">
        <v>0</v>
      </c>
      <c r="I667" s="105"/>
      <c r="J667" s="105"/>
    </row>
    <row r="668" spans="1:10" ht="15">
      <c r="A668" s="83" t="s">
        <v>38</v>
      </c>
      <c r="B668" s="104" t="s">
        <v>39</v>
      </c>
      <c r="C668" s="105"/>
      <c r="D668" s="85">
        <v>500</v>
      </c>
      <c r="E668" s="85">
        <v>-500</v>
      </c>
      <c r="F668" s="106">
        <v>-100</v>
      </c>
      <c r="G668" s="105"/>
      <c r="H668" s="106">
        <v>0</v>
      </c>
      <c r="I668" s="105"/>
      <c r="J668" s="105"/>
    </row>
    <row r="669" spans="1:10" ht="15">
      <c r="A669" s="81" t="s">
        <v>374</v>
      </c>
      <c r="B669" s="109" t="s">
        <v>375</v>
      </c>
      <c r="C669" s="105"/>
      <c r="D669" s="87">
        <v>0</v>
      </c>
      <c r="E669" s="87">
        <v>7500</v>
      </c>
      <c r="F669" s="110">
        <v>100</v>
      </c>
      <c r="G669" s="105"/>
      <c r="H669" s="110">
        <v>7500</v>
      </c>
      <c r="I669" s="105"/>
      <c r="J669" s="105"/>
    </row>
    <row r="670" spans="1:10" ht="15">
      <c r="A670" s="81" t="s">
        <v>376</v>
      </c>
      <c r="B670" s="109" t="s">
        <v>375</v>
      </c>
      <c r="C670" s="105"/>
      <c r="D670" s="87">
        <v>0</v>
      </c>
      <c r="E670" s="87">
        <v>7500</v>
      </c>
      <c r="F670" s="110">
        <v>100</v>
      </c>
      <c r="G670" s="105"/>
      <c r="H670" s="110">
        <v>7500</v>
      </c>
      <c r="I670" s="105"/>
      <c r="J670" s="105"/>
    </row>
    <row r="671" spans="1:10" ht="15">
      <c r="A671" s="82" t="s">
        <v>5</v>
      </c>
      <c r="B671" s="107" t="s">
        <v>10</v>
      </c>
      <c r="C671" s="105"/>
      <c r="D671" s="86">
        <v>0</v>
      </c>
      <c r="E671" s="86">
        <v>7500</v>
      </c>
      <c r="F671" s="108">
        <v>100</v>
      </c>
      <c r="G671" s="105"/>
      <c r="H671" s="108">
        <v>7500</v>
      </c>
      <c r="I671" s="105"/>
      <c r="J671" s="105"/>
    </row>
    <row r="672" spans="1:10" ht="15">
      <c r="A672" s="82" t="s">
        <v>29</v>
      </c>
      <c r="B672" s="107" t="s">
        <v>30</v>
      </c>
      <c r="C672" s="105"/>
      <c r="D672" s="86">
        <v>0</v>
      </c>
      <c r="E672" s="86">
        <v>7500</v>
      </c>
      <c r="F672" s="108">
        <v>100</v>
      </c>
      <c r="G672" s="105"/>
      <c r="H672" s="108">
        <v>7500</v>
      </c>
      <c r="I672" s="105"/>
      <c r="J672" s="105"/>
    </row>
    <row r="673" spans="1:10" ht="15">
      <c r="A673" s="83" t="s">
        <v>31</v>
      </c>
      <c r="B673" s="104" t="s">
        <v>32</v>
      </c>
      <c r="C673" s="105"/>
      <c r="D673" s="85">
        <v>0</v>
      </c>
      <c r="E673" s="85">
        <v>7500</v>
      </c>
      <c r="F673" s="106">
        <v>100</v>
      </c>
      <c r="G673" s="105"/>
      <c r="H673" s="106">
        <v>7500</v>
      </c>
      <c r="I673" s="105"/>
      <c r="J673" s="105"/>
    </row>
    <row r="674" spans="1:10" ht="15">
      <c r="A674" s="84" t="s">
        <v>352</v>
      </c>
      <c r="B674" s="119" t="s">
        <v>353</v>
      </c>
      <c r="C674" s="105"/>
      <c r="D674" s="94">
        <v>38000</v>
      </c>
      <c r="E674" s="94">
        <v>7500</v>
      </c>
      <c r="F674" s="120">
        <v>19.74</v>
      </c>
      <c r="G674" s="105"/>
      <c r="H674" s="120">
        <v>45500</v>
      </c>
      <c r="I674" s="105"/>
      <c r="J674" s="105"/>
    </row>
    <row r="675" spans="1:10" ht="15">
      <c r="A675" s="79" t="s">
        <v>339</v>
      </c>
      <c r="B675" s="115" t="s">
        <v>340</v>
      </c>
      <c r="C675" s="105"/>
      <c r="D675" s="90">
        <v>38000</v>
      </c>
      <c r="E675" s="90">
        <v>7500</v>
      </c>
      <c r="F675" s="116">
        <v>19.74</v>
      </c>
      <c r="G675" s="105"/>
      <c r="H675" s="116">
        <v>45500</v>
      </c>
      <c r="I675" s="105"/>
      <c r="J675" s="105"/>
    </row>
    <row r="676" spans="1:10" ht="15">
      <c r="A676" s="80" t="s">
        <v>342</v>
      </c>
      <c r="B676" s="111" t="s">
        <v>343</v>
      </c>
      <c r="C676" s="105"/>
      <c r="D676" s="88">
        <v>38000</v>
      </c>
      <c r="E676" s="88">
        <v>7500</v>
      </c>
      <c r="F676" s="112">
        <v>19.74</v>
      </c>
      <c r="G676" s="105"/>
      <c r="H676" s="112">
        <v>45500</v>
      </c>
      <c r="I676" s="105"/>
      <c r="J676" s="105"/>
    </row>
    <row r="677" spans="1:10" ht="15">
      <c r="A677" s="81" t="s">
        <v>226</v>
      </c>
      <c r="B677" s="109" t="s">
        <v>227</v>
      </c>
      <c r="C677" s="105"/>
      <c r="D677" s="87">
        <v>38000</v>
      </c>
      <c r="E677" s="87">
        <v>0</v>
      </c>
      <c r="F677" s="110">
        <v>0</v>
      </c>
      <c r="G677" s="105"/>
      <c r="H677" s="110">
        <v>38000</v>
      </c>
      <c r="I677" s="105"/>
      <c r="J677" s="105"/>
    </row>
    <row r="678" spans="1:10" ht="15">
      <c r="A678" s="81" t="s">
        <v>228</v>
      </c>
      <c r="B678" s="109" t="s">
        <v>227</v>
      </c>
      <c r="C678" s="105"/>
      <c r="D678" s="87">
        <v>38000</v>
      </c>
      <c r="E678" s="87">
        <v>0</v>
      </c>
      <c r="F678" s="110">
        <v>0</v>
      </c>
      <c r="G678" s="105"/>
      <c r="H678" s="110">
        <v>38000</v>
      </c>
      <c r="I678" s="105"/>
      <c r="J678" s="105"/>
    </row>
    <row r="679" spans="1:10" ht="15">
      <c r="A679" s="82" t="s">
        <v>5</v>
      </c>
      <c r="B679" s="107" t="s">
        <v>10</v>
      </c>
      <c r="C679" s="105"/>
      <c r="D679" s="86">
        <v>38000</v>
      </c>
      <c r="E679" s="86">
        <v>0</v>
      </c>
      <c r="F679" s="108">
        <v>0</v>
      </c>
      <c r="G679" s="105"/>
      <c r="H679" s="108">
        <v>38000</v>
      </c>
      <c r="I679" s="105"/>
      <c r="J679" s="105"/>
    </row>
    <row r="680" spans="1:10" ht="15">
      <c r="A680" s="82" t="s">
        <v>19</v>
      </c>
      <c r="B680" s="107" t="s">
        <v>20</v>
      </c>
      <c r="C680" s="105"/>
      <c r="D680" s="86">
        <v>38000</v>
      </c>
      <c r="E680" s="86">
        <v>0</v>
      </c>
      <c r="F680" s="108">
        <v>0</v>
      </c>
      <c r="G680" s="105"/>
      <c r="H680" s="108">
        <v>38000</v>
      </c>
      <c r="I680" s="105"/>
      <c r="J680" s="105"/>
    </row>
    <row r="681" spans="1:10" ht="15">
      <c r="A681" s="83" t="s">
        <v>21</v>
      </c>
      <c r="B681" s="104" t="s">
        <v>22</v>
      </c>
      <c r="C681" s="105"/>
      <c r="D681" s="85">
        <v>4500</v>
      </c>
      <c r="E681" s="85">
        <v>0</v>
      </c>
      <c r="F681" s="106">
        <v>0</v>
      </c>
      <c r="G681" s="105"/>
      <c r="H681" s="106">
        <v>4500</v>
      </c>
      <c r="I681" s="105"/>
      <c r="J681" s="105"/>
    </row>
    <row r="682" spans="1:10" ht="15">
      <c r="A682" s="83" t="s">
        <v>23</v>
      </c>
      <c r="B682" s="104" t="s">
        <v>24</v>
      </c>
      <c r="C682" s="105"/>
      <c r="D682" s="85">
        <v>500</v>
      </c>
      <c r="E682" s="85">
        <v>0</v>
      </c>
      <c r="F682" s="106">
        <v>0</v>
      </c>
      <c r="G682" s="105"/>
      <c r="H682" s="106">
        <v>500</v>
      </c>
      <c r="I682" s="105"/>
      <c r="J682" s="105"/>
    </row>
    <row r="683" spans="1:10" ht="15">
      <c r="A683" s="83" t="s">
        <v>25</v>
      </c>
      <c r="B683" s="104" t="s">
        <v>26</v>
      </c>
      <c r="C683" s="105"/>
      <c r="D683" s="85">
        <v>22841</v>
      </c>
      <c r="E683" s="85">
        <v>1000</v>
      </c>
      <c r="F683" s="106">
        <v>4.38</v>
      </c>
      <c r="G683" s="105"/>
      <c r="H683" s="106">
        <v>23841</v>
      </c>
      <c r="I683" s="105"/>
      <c r="J683" s="105"/>
    </row>
    <row r="684" spans="1:10" ht="15">
      <c r="A684" s="83" t="s">
        <v>27</v>
      </c>
      <c r="B684" s="104" t="s">
        <v>28</v>
      </c>
      <c r="C684" s="105"/>
      <c r="D684" s="85">
        <v>10159</v>
      </c>
      <c r="E684" s="85">
        <v>-1000</v>
      </c>
      <c r="F684" s="106">
        <v>-9.84</v>
      </c>
      <c r="G684" s="105"/>
      <c r="H684" s="106">
        <v>9159</v>
      </c>
      <c r="I684" s="105"/>
      <c r="J684" s="105"/>
    </row>
    <row r="685" spans="1:10" ht="15">
      <c r="A685" s="81" t="s">
        <v>374</v>
      </c>
      <c r="B685" s="109" t="s">
        <v>375</v>
      </c>
      <c r="C685" s="105"/>
      <c r="D685" s="87">
        <v>0</v>
      </c>
      <c r="E685" s="87">
        <v>7500</v>
      </c>
      <c r="F685" s="110">
        <v>100</v>
      </c>
      <c r="G685" s="105"/>
      <c r="H685" s="110">
        <v>7500</v>
      </c>
      <c r="I685" s="105"/>
      <c r="J685" s="105"/>
    </row>
    <row r="686" spans="1:10" ht="15">
      <c r="A686" s="81" t="s">
        <v>376</v>
      </c>
      <c r="B686" s="109" t="s">
        <v>375</v>
      </c>
      <c r="C686" s="105"/>
      <c r="D686" s="87">
        <v>0</v>
      </c>
      <c r="E686" s="87">
        <v>7500</v>
      </c>
      <c r="F686" s="110">
        <v>100</v>
      </c>
      <c r="G686" s="105"/>
      <c r="H686" s="110">
        <v>7500</v>
      </c>
      <c r="I686" s="105"/>
      <c r="J686" s="105"/>
    </row>
    <row r="687" spans="1:10" ht="15">
      <c r="A687" s="82" t="s">
        <v>5</v>
      </c>
      <c r="B687" s="107" t="s">
        <v>10</v>
      </c>
      <c r="C687" s="105"/>
      <c r="D687" s="86">
        <v>0</v>
      </c>
      <c r="E687" s="86">
        <v>7500</v>
      </c>
      <c r="F687" s="108">
        <v>100</v>
      </c>
      <c r="G687" s="105"/>
      <c r="H687" s="108">
        <v>7500</v>
      </c>
      <c r="I687" s="105"/>
      <c r="J687" s="105"/>
    </row>
    <row r="688" spans="1:10" ht="15">
      <c r="A688" s="82" t="s">
        <v>29</v>
      </c>
      <c r="B688" s="107" t="s">
        <v>30</v>
      </c>
      <c r="C688" s="105"/>
      <c r="D688" s="86">
        <v>0</v>
      </c>
      <c r="E688" s="86">
        <v>7500</v>
      </c>
      <c r="F688" s="108">
        <v>100</v>
      </c>
      <c r="G688" s="105"/>
      <c r="H688" s="108">
        <v>7500</v>
      </c>
      <c r="I688" s="105"/>
      <c r="J688" s="105"/>
    </row>
    <row r="689" spans="1:10" ht="15">
      <c r="A689" s="83" t="s">
        <v>31</v>
      </c>
      <c r="B689" s="104" t="s">
        <v>32</v>
      </c>
      <c r="C689" s="105"/>
      <c r="D689" s="85">
        <v>0</v>
      </c>
      <c r="E689" s="85">
        <v>7500</v>
      </c>
      <c r="F689" s="106">
        <v>100</v>
      </c>
      <c r="G689" s="105"/>
      <c r="H689" s="106">
        <v>7500</v>
      </c>
      <c r="I689" s="105"/>
      <c r="J689" s="105"/>
    </row>
    <row r="690" spans="1:10" ht="15">
      <c r="A690" s="84" t="s">
        <v>354</v>
      </c>
      <c r="B690" s="119" t="s">
        <v>355</v>
      </c>
      <c r="C690" s="105"/>
      <c r="D690" s="94">
        <v>38000</v>
      </c>
      <c r="E690" s="94">
        <v>7500</v>
      </c>
      <c r="F690" s="120">
        <v>19.74</v>
      </c>
      <c r="G690" s="105"/>
      <c r="H690" s="120">
        <v>45500</v>
      </c>
      <c r="I690" s="105"/>
      <c r="J690" s="105"/>
    </row>
    <row r="691" spans="1:10" ht="15">
      <c r="A691" s="79" t="s">
        <v>339</v>
      </c>
      <c r="B691" s="115" t="s">
        <v>340</v>
      </c>
      <c r="C691" s="105"/>
      <c r="D691" s="90">
        <v>38000</v>
      </c>
      <c r="E691" s="90">
        <v>7500</v>
      </c>
      <c r="F691" s="116">
        <v>19.74</v>
      </c>
      <c r="G691" s="105"/>
      <c r="H691" s="116">
        <v>45500</v>
      </c>
      <c r="I691" s="105"/>
      <c r="J691" s="105"/>
    </row>
    <row r="692" spans="1:10" ht="15">
      <c r="A692" s="80" t="s">
        <v>342</v>
      </c>
      <c r="B692" s="111" t="s">
        <v>343</v>
      </c>
      <c r="C692" s="105"/>
      <c r="D692" s="88">
        <v>38000</v>
      </c>
      <c r="E692" s="88">
        <v>7500</v>
      </c>
      <c r="F692" s="112">
        <v>19.74</v>
      </c>
      <c r="G692" s="105"/>
      <c r="H692" s="112">
        <v>45500</v>
      </c>
      <c r="I692" s="105"/>
      <c r="J692" s="105"/>
    </row>
    <row r="693" spans="1:10" ht="15">
      <c r="A693" s="81" t="s">
        <v>226</v>
      </c>
      <c r="B693" s="109" t="s">
        <v>227</v>
      </c>
      <c r="C693" s="105"/>
      <c r="D693" s="87">
        <v>38000</v>
      </c>
      <c r="E693" s="87">
        <v>0</v>
      </c>
      <c r="F693" s="110">
        <v>0</v>
      </c>
      <c r="G693" s="105"/>
      <c r="H693" s="110">
        <v>38000</v>
      </c>
      <c r="I693" s="105"/>
      <c r="J693" s="105"/>
    </row>
    <row r="694" spans="1:10" ht="15">
      <c r="A694" s="81" t="s">
        <v>228</v>
      </c>
      <c r="B694" s="109" t="s">
        <v>227</v>
      </c>
      <c r="C694" s="105"/>
      <c r="D694" s="87">
        <v>38000</v>
      </c>
      <c r="E694" s="87">
        <v>0</v>
      </c>
      <c r="F694" s="110">
        <v>0</v>
      </c>
      <c r="G694" s="105"/>
      <c r="H694" s="110">
        <v>38000</v>
      </c>
      <c r="I694" s="105"/>
      <c r="J694" s="105"/>
    </row>
    <row r="695" spans="1:10" ht="15">
      <c r="A695" s="82" t="s">
        <v>5</v>
      </c>
      <c r="B695" s="107" t="s">
        <v>10</v>
      </c>
      <c r="C695" s="105"/>
      <c r="D695" s="86">
        <v>38000</v>
      </c>
      <c r="E695" s="86">
        <v>0</v>
      </c>
      <c r="F695" s="108">
        <v>0</v>
      </c>
      <c r="G695" s="105"/>
      <c r="H695" s="108">
        <v>38000</v>
      </c>
      <c r="I695" s="105"/>
      <c r="J695" s="105"/>
    </row>
    <row r="696" spans="1:10" ht="15">
      <c r="A696" s="82" t="s">
        <v>19</v>
      </c>
      <c r="B696" s="107" t="s">
        <v>20</v>
      </c>
      <c r="C696" s="105"/>
      <c r="D696" s="86">
        <v>38000</v>
      </c>
      <c r="E696" s="86">
        <v>0</v>
      </c>
      <c r="F696" s="108">
        <v>0</v>
      </c>
      <c r="G696" s="105"/>
      <c r="H696" s="108">
        <v>38000</v>
      </c>
      <c r="I696" s="105"/>
      <c r="J696" s="105"/>
    </row>
    <row r="697" spans="1:10" ht="15">
      <c r="A697" s="83" t="s">
        <v>21</v>
      </c>
      <c r="B697" s="104" t="s">
        <v>22</v>
      </c>
      <c r="C697" s="105"/>
      <c r="D697" s="85">
        <v>4000</v>
      </c>
      <c r="E697" s="85">
        <v>-1000</v>
      </c>
      <c r="F697" s="106">
        <v>-25</v>
      </c>
      <c r="G697" s="105"/>
      <c r="H697" s="106">
        <v>3000</v>
      </c>
      <c r="I697" s="105"/>
      <c r="J697" s="105"/>
    </row>
    <row r="698" spans="1:10" ht="15">
      <c r="A698" s="83" t="s">
        <v>23</v>
      </c>
      <c r="B698" s="104" t="s">
        <v>24</v>
      </c>
      <c r="C698" s="105"/>
      <c r="D698" s="85">
        <v>5000</v>
      </c>
      <c r="E698" s="85">
        <v>0</v>
      </c>
      <c r="F698" s="106">
        <v>0</v>
      </c>
      <c r="G698" s="105"/>
      <c r="H698" s="106">
        <v>5000</v>
      </c>
      <c r="I698" s="105"/>
      <c r="J698" s="105"/>
    </row>
    <row r="699" spans="1:10" ht="15">
      <c r="A699" s="83" t="s">
        <v>25</v>
      </c>
      <c r="B699" s="104" t="s">
        <v>26</v>
      </c>
      <c r="C699" s="105"/>
      <c r="D699" s="85">
        <v>11500</v>
      </c>
      <c r="E699" s="85">
        <v>1000</v>
      </c>
      <c r="F699" s="106">
        <v>8.7</v>
      </c>
      <c r="G699" s="105"/>
      <c r="H699" s="106">
        <v>12500</v>
      </c>
      <c r="I699" s="105"/>
      <c r="J699" s="105"/>
    </row>
    <row r="700" spans="1:10" ht="15">
      <c r="A700" s="83" t="s">
        <v>27</v>
      </c>
      <c r="B700" s="104" t="s">
        <v>28</v>
      </c>
      <c r="C700" s="105"/>
      <c r="D700" s="85">
        <v>17500</v>
      </c>
      <c r="E700" s="85">
        <v>0</v>
      </c>
      <c r="F700" s="106">
        <v>0</v>
      </c>
      <c r="G700" s="105"/>
      <c r="H700" s="106">
        <v>17500</v>
      </c>
      <c r="I700" s="105"/>
      <c r="J700" s="105"/>
    </row>
    <row r="701" spans="1:10" ht="15">
      <c r="A701" s="81" t="s">
        <v>374</v>
      </c>
      <c r="B701" s="109" t="s">
        <v>375</v>
      </c>
      <c r="C701" s="105"/>
      <c r="D701" s="87">
        <v>0</v>
      </c>
      <c r="E701" s="87">
        <v>7500</v>
      </c>
      <c r="F701" s="110">
        <v>100</v>
      </c>
      <c r="G701" s="105"/>
      <c r="H701" s="110">
        <v>7500</v>
      </c>
      <c r="I701" s="105"/>
      <c r="J701" s="105"/>
    </row>
    <row r="702" spans="1:10" ht="15">
      <c r="A702" s="81" t="s">
        <v>376</v>
      </c>
      <c r="B702" s="109" t="s">
        <v>375</v>
      </c>
      <c r="C702" s="105"/>
      <c r="D702" s="87">
        <v>0</v>
      </c>
      <c r="E702" s="87">
        <v>7500</v>
      </c>
      <c r="F702" s="110">
        <v>100</v>
      </c>
      <c r="G702" s="105"/>
      <c r="H702" s="110">
        <v>7500</v>
      </c>
      <c r="I702" s="105"/>
      <c r="J702" s="105"/>
    </row>
    <row r="703" spans="1:10" ht="15">
      <c r="A703" s="82" t="s">
        <v>5</v>
      </c>
      <c r="B703" s="107" t="s">
        <v>10</v>
      </c>
      <c r="C703" s="105"/>
      <c r="D703" s="86">
        <v>0</v>
      </c>
      <c r="E703" s="86">
        <v>7500</v>
      </c>
      <c r="F703" s="108">
        <v>100</v>
      </c>
      <c r="G703" s="105"/>
      <c r="H703" s="108">
        <v>7500</v>
      </c>
      <c r="I703" s="105"/>
      <c r="J703" s="105"/>
    </row>
    <row r="704" spans="1:10" ht="15">
      <c r="A704" s="82" t="s">
        <v>29</v>
      </c>
      <c r="B704" s="107" t="s">
        <v>30</v>
      </c>
      <c r="C704" s="105"/>
      <c r="D704" s="86">
        <v>0</v>
      </c>
      <c r="E704" s="86">
        <v>7500</v>
      </c>
      <c r="F704" s="108">
        <v>100</v>
      </c>
      <c r="G704" s="105"/>
      <c r="H704" s="108">
        <v>7500</v>
      </c>
      <c r="I704" s="105"/>
      <c r="J704" s="105"/>
    </row>
    <row r="705" spans="1:10" ht="15">
      <c r="A705" s="83" t="s">
        <v>31</v>
      </c>
      <c r="B705" s="104" t="s">
        <v>32</v>
      </c>
      <c r="C705" s="105"/>
      <c r="D705" s="85">
        <v>0</v>
      </c>
      <c r="E705" s="85">
        <v>7500</v>
      </c>
      <c r="F705" s="106">
        <v>100</v>
      </c>
      <c r="G705" s="105"/>
      <c r="H705" s="106">
        <v>7500</v>
      </c>
      <c r="I705" s="105"/>
      <c r="J705" s="105"/>
    </row>
    <row r="706" spans="1:10" ht="15">
      <c r="A706" s="84" t="s">
        <v>356</v>
      </c>
      <c r="B706" s="119" t="s">
        <v>357</v>
      </c>
      <c r="C706" s="105"/>
      <c r="D706" s="94">
        <v>38000</v>
      </c>
      <c r="E706" s="94">
        <v>7500</v>
      </c>
      <c r="F706" s="120">
        <v>19.74</v>
      </c>
      <c r="G706" s="105"/>
      <c r="H706" s="120">
        <v>45500</v>
      </c>
      <c r="I706" s="105"/>
      <c r="J706" s="105"/>
    </row>
    <row r="707" spans="1:10" ht="15">
      <c r="A707" s="79" t="s">
        <v>339</v>
      </c>
      <c r="B707" s="115" t="s">
        <v>340</v>
      </c>
      <c r="C707" s="105"/>
      <c r="D707" s="90">
        <v>38000</v>
      </c>
      <c r="E707" s="90">
        <v>7500</v>
      </c>
      <c r="F707" s="116">
        <v>19.74</v>
      </c>
      <c r="G707" s="105"/>
      <c r="H707" s="116">
        <v>45500</v>
      </c>
      <c r="I707" s="105"/>
      <c r="J707" s="105"/>
    </row>
    <row r="708" spans="1:10" ht="15">
      <c r="A708" s="80" t="s">
        <v>342</v>
      </c>
      <c r="B708" s="111" t="s">
        <v>343</v>
      </c>
      <c r="C708" s="105"/>
      <c r="D708" s="88">
        <v>38000</v>
      </c>
      <c r="E708" s="88">
        <v>7500</v>
      </c>
      <c r="F708" s="112">
        <v>19.74</v>
      </c>
      <c r="G708" s="105"/>
      <c r="H708" s="112">
        <v>45500</v>
      </c>
      <c r="I708" s="105"/>
      <c r="J708" s="105"/>
    </row>
    <row r="709" spans="1:10" ht="15">
      <c r="A709" s="81" t="s">
        <v>226</v>
      </c>
      <c r="B709" s="109" t="s">
        <v>227</v>
      </c>
      <c r="C709" s="105"/>
      <c r="D709" s="87">
        <v>38000</v>
      </c>
      <c r="E709" s="87">
        <v>0</v>
      </c>
      <c r="F709" s="110">
        <v>0</v>
      </c>
      <c r="G709" s="105"/>
      <c r="H709" s="110">
        <v>38000</v>
      </c>
      <c r="I709" s="105"/>
      <c r="J709" s="105"/>
    </row>
    <row r="710" spans="1:10" ht="15">
      <c r="A710" s="81" t="s">
        <v>228</v>
      </c>
      <c r="B710" s="109" t="s">
        <v>227</v>
      </c>
      <c r="C710" s="105"/>
      <c r="D710" s="87">
        <v>38000</v>
      </c>
      <c r="E710" s="87">
        <v>0</v>
      </c>
      <c r="F710" s="110">
        <v>0</v>
      </c>
      <c r="G710" s="105"/>
      <c r="H710" s="110">
        <v>38000</v>
      </c>
      <c r="I710" s="105"/>
      <c r="J710" s="105"/>
    </row>
    <row r="711" spans="1:10" ht="15">
      <c r="A711" s="82" t="s">
        <v>5</v>
      </c>
      <c r="B711" s="107" t="s">
        <v>10</v>
      </c>
      <c r="C711" s="105"/>
      <c r="D711" s="86">
        <v>38000</v>
      </c>
      <c r="E711" s="86">
        <v>-1500</v>
      </c>
      <c r="F711" s="108">
        <v>-3.95</v>
      </c>
      <c r="G711" s="105"/>
      <c r="H711" s="108">
        <v>36500</v>
      </c>
      <c r="I711" s="105"/>
      <c r="J711" s="105"/>
    </row>
    <row r="712" spans="1:10" ht="15">
      <c r="A712" s="82" t="s">
        <v>19</v>
      </c>
      <c r="B712" s="107" t="s">
        <v>20</v>
      </c>
      <c r="C712" s="105"/>
      <c r="D712" s="86">
        <v>38000</v>
      </c>
      <c r="E712" s="86">
        <v>-1500</v>
      </c>
      <c r="F712" s="108">
        <v>-3.95</v>
      </c>
      <c r="G712" s="105"/>
      <c r="H712" s="108">
        <v>36500</v>
      </c>
      <c r="I712" s="105"/>
      <c r="J712" s="105"/>
    </row>
    <row r="713" spans="1:10" ht="15">
      <c r="A713" s="83" t="s">
        <v>21</v>
      </c>
      <c r="B713" s="104" t="s">
        <v>22</v>
      </c>
      <c r="C713" s="105"/>
      <c r="D713" s="85">
        <v>6000</v>
      </c>
      <c r="E713" s="85">
        <v>-500</v>
      </c>
      <c r="F713" s="106">
        <v>-8.33</v>
      </c>
      <c r="G713" s="105"/>
      <c r="H713" s="106">
        <v>5500</v>
      </c>
      <c r="I713" s="105"/>
      <c r="J713" s="105"/>
    </row>
    <row r="714" spans="1:10" ht="15">
      <c r="A714" s="83" t="s">
        <v>25</v>
      </c>
      <c r="B714" s="104" t="s">
        <v>26</v>
      </c>
      <c r="C714" s="105"/>
      <c r="D714" s="85">
        <v>12000</v>
      </c>
      <c r="E714" s="85">
        <v>-1000</v>
      </c>
      <c r="F714" s="106">
        <v>-8.33</v>
      </c>
      <c r="G714" s="105"/>
      <c r="H714" s="106">
        <v>11000</v>
      </c>
      <c r="I714" s="105"/>
      <c r="J714" s="105"/>
    </row>
    <row r="715" spans="1:10" ht="15">
      <c r="A715" s="83" t="s">
        <v>27</v>
      </c>
      <c r="B715" s="104" t="s">
        <v>28</v>
      </c>
      <c r="C715" s="105"/>
      <c r="D715" s="85">
        <v>20000</v>
      </c>
      <c r="E715" s="85">
        <v>0</v>
      </c>
      <c r="F715" s="106">
        <v>0</v>
      </c>
      <c r="G715" s="105"/>
      <c r="H715" s="106">
        <v>20000</v>
      </c>
      <c r="I715" s="105"/>
      <c r="J715" s="105"/>
    </row>
    <row r="716" spans="1:10" ht="15">
      <c r="A716" s="82" t="s">
        <v>6</v>
      </c>
      <c r="B716" s="107" t="s">
        <v>35</v>
      </c>
      <c r="C716" s="105"/>
      <c r="D716" s="86">
        <v>0</v>
      </c>
      <c r="E716" s="86">
        <v>1500</v>
      </c>
      <c r="F716" s="108">
        <v>100</v>
      </c>
      <c r="G716" s="105"/>
      <c r="H716" s="108">
        <v>1500</v>
      </c>
      <c r="I716" s="105"/>
      <c r="J716" s="105"/>
    </row>
    <row r="717" spans="1:10" ht="15">
      <c r="A717" s="82" t="s">
        <v>36</v>
      </c>
      <c r="B717" s="107" t="s">
        <v>37</v>
      </c>
      <c r="C717" s="105"/>
      <c r="D717" s="86">
        <v>0</v>
      </c>
      <c r="E717" s="86">
        <v>1500</v>
      </c>
      <c r="F717" s="108">
        <v>100</v>
      </c>
      <c r="G717" s="105"/>
      <c r="H717" s="108">
        <v>1500</v>
      </c>
      <c r="I717" s="105"/>
      <c r="J717" s="105"/>
    </row>
    <row r="718" spans="1:10" ht="15">
      <c r="A718" s="83" t="s">
        <v>38</v>
      </c>
      <c r="B718" s="104" t="s">
        <v>39</v>
      </c>
      <c r="C718" s="105"/>
      <c r="D718" s="85">
        <v>0</v>
      </c>
      <c r="E718" s="85">
        <v>1500</v>
      </c>
      <c r="F718" s="106">
        <v>100</v>
      </c>
      <c r="G718" s="105"/>
      <c r="H718" s="106">
        <v>1500</v>
      </c>
      <c r="I718" s="105"/>
      <c r="J718" s="105"/>
    </row>
    <row r="719" spans="1:10" ht="15">
      <c r="A719" s="81" t="s">
        <v>374</v>
      </c>
      <c r="B719" s="109" t="s">
        <v>375</v>
      </c>
      <c r="C719" s="105"/>
      <c r="D719" s="87">
        <v>0</v>
      </c>
      <c r="E719" s="87">
        <v>7500</v>
      </c>
      <c r="F719" s="110">
        <v>100</v>
      </c>
      <c r="G719" s="105"/>
      <c r="H719" s="110">
        <v>7500</v>
      </c>
      <c r="I719" s="105"/>
      <c r="J719" s="105"/>
    </row>
    <row r="720" spans="1:10" ht="15">
      <c r="A720" s="81" t="s">
        <v>376</v>
      </c>
      <c r="B720" s="109" t="s">
        <v>375</v>
      </c>
      <c r="C720" s="105"/>
      <c r="D720" s="87">
        <v>0</v>
      </c>
      <c r="E720" s="87">
        <v>7500</v>
      </c>
      <c r="F720" s="110">
        <v>100</v>
      </c>
      <c r="G720" s="105"/>
      <c r="H720" s="110">
        <v>7500</v>
      </c>
      <c r="I720" s="105"/>
      <c r="J720" s="105"/>
    </row>
    <row r="721" spans="1:10" ht="15">
      <c r="A721" s="82" t="s">
        <v>5</v>
      </c>
      <c r="B721" s="107" t="s">
        <v>10</v>
      </c>
      <c r="C721" s="105"/>
      <c r="D721" s="86">
        <v>0</v>
      </c>
      <c r="E721" s="86">
        <v>7500</v>
      </c>
      <c r="F721" s="108">
        <v>100</v>
      </c>
      <c r="G721" s="105"/>
      <c r="H721" s="108">
        <v>7500</v>
      </c>
      <c r="I721" s="105"/>
      <c r="J721" s="105"/>
    </row>
    <row r="722" spans="1:10" ht="15">
      <c r="A722" s="82" t="s">
        <v>29</v>
      </c>
      <c r="B722" s="107" t="s">
        <v>30</v>
      </c>
      <c r="C722" s="105"/>
      <c r="D722" s="86">
        <v>0</v>
      </c>
      <c r="E722" s="86">
        <v>7500</v>
      </c>
      <c r="F722" s="108">
        <v>100</v>
      </c>
      <c r="G722" s="105"/>
      <c r="H722" s="108">
        <v>7500</v>
      </c>
      <c r="I722" s="105"/>
      <c r="J722" s="105"/>
    </row>
    <row r="723" spans="1:10" ht="15">
      <c r="A723" s="83" t="s">
        <v>31</v>
      </c>
      <c r="B723" s="104" t="s">
        <v>32</v>
      </c>
      <c r="C723" s="105"/>
      <c r="D723" s="85">
        <v>0</v>
      </c>
      <c r="E723" s="85">
        <v>7500</v>
      </c>
      <c r="F723" s="106">
        <v>100</v>
      </c>
      <c r="G723" s="105"/>
      <c r="H723" s="106">
        <v>7500</v>
      </c>
      <c r="I723" s="105"/>
      <c r="J723" s="105"/>
    </row>
    <row r="724" spans="1:10" ht="15">
      <c r="A724" s="84" t="s">
        <v>358</v>
      </c>
      <c r="B724" s="119" t="s">
        <v>359</v>
      </c>
      <c r="C724" s="105"/>
      <c r="D724" s="94">
        <v>38000</v>
      </c>
      <c r="E724" s="94">
        <v>7500</v>
      </c>
      <c r="F724" s="120">
        <v>19.74</v>
      </c>
      <c r="G724" s="105"/>
      <c r="H724" s="120">
        <v>45500</v>
      </c>
      <c r="I724" s="105"/>
      <c r="J724" s="105"/>
    </row>
    <row r="725" spans="1:10" ht="15">
      <c r="A725" s="79" t="s">
        <v>339</v>
      </c>
      <c r="B725" s="115" t="s">
        <v>340</v>
      </c>
      <c r="C725" s="105"/>
      <c r="D725" s="90">
        <v>38000</v>
      </c>
      <c r="E725" s="90">
        <v>7500</v>
      </c>
      <c r="F725" s="116">
        <v>19.74</v>
      </c>
      <c r="G725" s="105"/>
      <c r="H725" s="116">
        <v>45500</v>
      </c>
      <c r="I725" s="105"/>
      <c r="J725" s="105"/>
    </row>
    <row r="726" spans="1:10" ht="15">
      <c r="A726" s="80" t="s">
        <v>342</v>
      </c>
      <c r="B726" s="111" t="s">
        <v>343</v>
      </c>
      <c r="C726" s="105"/>
      <c r="D726" s="88">
        <v>38000</v>
      </c>
      <c r="E726" s="88">
        <v>7500</v>
      </c>
      <c r="F726" s="112">
        <v>19.74</v>
      </c>
      <c r="G726" s="105"/>
      <c r="H726" s="112">
        <v>45500</v>
      </c>
      <c r="I726" s="105"/>
      <c r="J726" s="105"/>
    </row>
    <row r="727" spans="1:10" ht="15" customHeight="1">
      <c r="A727" s="81" t="s">
        <v>226</v>
      </c>
      <c r="B727" s="109" t="s">
        <v>227</v>
      </c>
      <c r="C727" s="105"/>
      <c r="D727" s="87">
        <v>38000</v>
      </c>
      <c r="E727" s="87">
        <v>0</v>
      </c>
      <c r="F727" s="110">
        <v>0</v>
      </c>
      <c r="G727" s="105"/>
      <c r="H727" s="110">
        <v>38000</v>
      </c>
      <c r="I727" s="105"/>
      <c r="J727" s="105"/>
    </row>
    <row r="728" spans="1:10" ht="15">
      <c r="A728" s="81" t="s">
        <v>228</v>
      </c>
      <c r="B728" s="109" t="s">
        <v>227</v>
      </c>
      <c r="C728" s="105"/>
      <c r="D728" s="87">
        <v>38000</v>
      </c>
      <c r="E728" s="87">
        <v>0</v>
      </c>
      <c r="F728" s="110">
        <v>0</v>
      </c>
      <c r="G728" s="105"/>
      <c r="H728" s="110">
        <v>38000</v>
      </c>
      <c r="I728" s="105"/>
      <c r="J728" s="105"/>
    </row>
    <row r="729" spans="1:10" ht="15">
      <c r="A729" s="82" t="s">
        <v>5</v>
      </c>
      <c r="B729" s="107" t="s">
        <v>10</v>
      </c>
      <c r="C729" s="105"/>
      <c r="D729" s="86">
        <v>38000</v>
      </c>
      <c r="E729" s="86">
        <v>0</v>
      </c>
      <c r="F729" s="108">
        <v>0</v>
      </c>
      <c r="G729" s="105"/>
      <c r="H729" s="108">
        <v>38000</v>
      </c>
      <c r="I729" s="105"/>
      <c r="J729" s="105"/>
    </row>
    <row r="730" spans="1:10" ht="15">
      <c r="A730" s="82" t="s">
        <v>19</v>
      </c>
      <c r="B730" s="107" t="s">
        <v>20</v>
      </c>
      <c r="C730" s="105"/>
      <c r="D730" s="86">
        <v>38000</v>
      </c>
      <c r="E730" s="86">
        <v>0</v>
      </c>
      <c r="F730" s="108">
        <v>0</v>
      </c>
      <c r="G730" s="105"/>
      <c r="H730" s="108">
        <v>38000</v>
      </c>
      <c r="I730" s="105"/>
      <c r="J730" s="105"/>
    </row>
    <row r="731" spans="1:10" ht="15">
      <c r="A731" s="83" t="s">
        <v>21</v>
      </c>
      <c r="B731" s="104" t="s">
        <v>22</v>
      </c>
      <c r="C731" s="105"/>
      <c r="D731" s="85">
        <v>10000</v>
      </c>
      <c r="E731" s="85">
        <v>0</v>
      </c>
      <c r="F731" s="106">
        <v>0</v>
      </c>
      <c r="G731" s="105"/>
      <c r="H731" s="106">
        <v>10000</v>
      </c>
      <c r="I731" s="105"/>
      <c r="J731" s="105"/>
    </row>
    <row r="732" spans="1:10" ht="15">
      <c r="A732" s="83" t="s">
        <v>23</v>
      </c>
      <c r="B732" s="104" t="s">
        <v>24</v>
      </c>
      <c r="C732" s="105"/>
      <c r="D732" s="85">
        <v>2300</v>
      </c>
      <c r="E732" s="85">
        <v>0</v>
      </c>
      <c r="F732" s="106">
        <v>0</v>
      </c>
      <c r="G732" s="105"/>
      <c r="H732" s="106">
        <v>2300</v>
      </c>
      <c r="I732" s="105"/>
      <c r="J732" s="105"/>
    </row>
    <row r="733" spans="1:10" ht="15">
      <c r="A733" s="83" t="s">
        <v>25</v>
      </c>
      <c r="B733" s="104" t="s">
        <v>26</v>
      </c>
      <c r="C733" s="105"/>
      <c r="D733" s="85">
        <v>19200</v>
      </c>
      <c r="E733" s="85">
        <v>-1260</v>
      </c>
      <c r="F733" s="106">
        <v>-6.56</v>
      </c>
      <c r="G733" s="105"/>
      <c r="H733" s="106">
        <v>17940</v>
      </c>
      <c r="I733" s="105"/>
      <c r="J733" s="105"/>
    </row>
    <row r="734" spans="1:10" ht="15">
      <c r="A734" s="83" t="s">
        <v>27</v>
      </c>
      <c r="B734" s="104" t="s">
        <v>28</v>
      </c>
      <c r="C734" s="105"/>
      <c r="D734" s="85">
        <v>6500</v>
      </c>
      <c r="E734" s="85">
        <v>1260</v>
      </c>
      <c r="F734" s="106">
        <v>19.38</v>
      </c>
      <c r="G734" s="105"/>
      <c r="H734" s="106">
        <v>7760</v>
      </c>
      <c r="I734" s="105"/>
      <c r="J734" s="105"/>
    </row>
    <row r="735" spans="1:10" ht="15">
      <c r="A735" s="81" t="s">
        <v>374</v>
      </c>
      <c r="B735" s="109" t="s">
        <v>375</v>
      </c>
      <c r="C735" s="105"/>
      <c r="D735" s="87">
        <v>0</v>
      </c>
      <c r="E735" s="87">
        <v>7500</v>
      </c>
      <c r="F735" s="110">
        <v>100</v>
      </c>
      <c r="G735" s="105"/>
      <c r="H735" s="110">
        <v>7500</v>
      </c>
      <c r="I735" s="105"/>
      <c r="J735" s="105"/>
    </row>
    <row r="736" spans="1:10" ht="15">
      <c r="A736" s="81" t="s">
        <v>376</v>
      </c>
      <c r="B736" s="109" t="s">
        <v>375</v>
      </c>
      <c r="C736" s="105"/>
      <c r="D736" s="87">
        <v>0</v>
      </c>
      <c r="E736" s="87">
        <v>7500</v>
      </c>
      <c r="F736" s="110">
        <v>100</v>
      </c>
      <c r="G736" s="105"/>
      <c r="H736" s="110">
        <v>7500</v>
      </c>
      <c r="I736" s="105"/>
      <c r="J736" s="105"/>
    </row>
    <row r="737" spans="1:10" ht="15">
      <c r="A737" s="82" t="s">
        <v>5</v>
      </c>
      <c r="B737" s="107" t="s">
        <v>10</v>
      </c>
      <c r="C737" s="105"/>
      <c r="D737" s="86">
        <v>0</v>
      </c>
      <c r="E737" s="86">
        <v>7500</v>
      </c>
      <c r="F737" s="108">
        <v>100</v>
      </c>
      <c r="G737" s="105"/>
      <c r="H737" s="108">
        <v>7500</v>
      </c>
      <c r="I737" s="105"/>
      <c r="J737" s="105"/>
    </row>
    <row r="738" spans="1:10" ht="15">
      <c r="A738" s="82" t="s">
        <v>29</v>
      </c>
      <c r="B738" s="107" t="s">
        <v>30</v>
      </c>
      <c r="C738" s="105"/>
      <c r="D738" s="86">
        <v>0</v>
      </c>
      <c r="E738" s="86">
        <v>7500</v>
      </c>
      <c r="F738" s="108">
        <v>100</v>
      </c>
      <c r="G738" s="105"/>
      <c r="H738" s="108">
        <v>7500</v>
      </c>
      <c r="I738" s="105"/>
      <c r="J738" s="105"/>
    </row>
    <row r="739" spans="1:10" ht="15">
      <c r="A739" s="83" t="s">
        <v>31</v>
      </c>
      <c r="B739" s="104" t="s">
        <v>32</v>
      </c>
      <c r="C739" s="105"/>
      <c r="D739" s="85">
        <v>0</v>
      </c>
      <c r="E739" s="85">
        <v>7500</v>
      </c>
      <c r="F739" s="106">
        <v>100</v>
      </c>
      <c r="G739" s="105"/>
      <c r="H739" s="106">
        <v>7500</v>
      </c>
      <c r="I739" s="105"/>
      <c r="J739" s="105"/>
    </row>
    <row r="740" spans="1:10" ht="15">
      <c r="A740" s="78" t="s">
        <v>360</v>
      </c>
      <c r="B740" s="113" t="s">
        <v>361</v>
      </c>
      <c r="C740" s="105"/>
      <c r="D740" s="89">
        <v>15684000</v>
      </c>
      <c r="E740" s="89">
        <v>38275.21</v>
      </c>
      <c r="F740" s="114">
        <v>0.24</v>
      </c>
      <c r="G740" s="105"/>
      <c r="H740" s="114">
        <v>15722275.21</v>
      </c>
      <c r="I740" s="105"/>
      <c r="J740" s="105"/>
    </row>
    <row r="741" spans="1:10" ht="15">
      <c r="A741" s="84" t="s">
        <v>362</v>
      </c>
      <c r="B741" s="119" t="s">
        <v>363</v>
      </c>
      <c r="C741" s="105"/>
      <c r="D741" s="94">
        <v>15684000</v>
      </c>
      <c r="E741" s="94">
        <v>38275.21</v>
      </c>
      <c r="F741" s="120">
        <v>0.24</v>
      </c>
      <c r="G741" s="105"/>
      <c r="H741" s="120">
        <v>15722275.21</v>
      </c>
      <c r="I741" s="105"/>
      <c r="J741" s="105"/>
    </row>
    <row r="742" spans="1:10" ht="15">
      <c r="A742" s="79" t="s">
        <v>279</v>
      </c>
      <c r="B742" s="115" t="s">
        <v>280</v>
      </c>
      <c r="C742" s="105"/>
      <c r="D742" s="90">
        <v>15684000</v>
      </c>
      <c r="E742" s="90">
        <v>38275.21</v>
      </c>
      <c r="F742" s="116">
        <v>0.24</v>
      </c>
      <c r="G742" s="105"/>
      <c r="H742" s="116">
        <v>15722275.21</v>
      </c>
      <c r="I742" s="105"/>
      <c r="J742" s="105"/>
    </row>
    <row r="743" spans="1:10" ht="15">
      <c r="A743" s="80" t="s">
        <v>364</v>
      </c>
      <c r="B743" s="111" t="s">
        <v>365</v>
      </c>
      <c r="C743" s="105"/>
      <c r="D743" s="88">
        <v>15411000</v>
      </c>
      <c r="E743" s="88">
        <v>38275.21</v>
      </c>
      <c r="F743" s="112">
        <v>0.25</v>
      </c>
      <c r="G743" s="105"/>
      <c r="H743" s="112">
        <v>15449275.21</v>
      </c>
      <c r="I743" s="105"/>
      <c r="J743" s="105"/>
    </row>
    <row r="744" spans="1:10" ht="15">
      <c r="A744" s="81" t="s">
        <v>226</v>
      </c>
      <c r="B744" s="109" t="s">
        <v>227</v>
      </c>
      <c r="C744" s="105"/>
      <c r="D744" s="87">
        <v>4249507</v>
      </c>
      <c r="E744" s="87">
        <v>-13320.79</v>
      </c>
      <c r="F744" s="110">
        <v>-0.31</v>
      </c>
      <c r="G744" s="105"/>
      <c r="H744" s="110">
        <v>4236186.21</v>
      </c>
      <c r="I744" s="105"/>
      <c r="J744" s="105"/>
    </row>
    <row r="745" spans="1:10" ht="15">
      <c r="A745" s="81" t="s">
        <v>228</v>
      </c>
      <c r="B745" s="109" t="s">
        <v>227</v>
      </c>
      <c r="C745" s="105"/>
      <c r="D745" s="87">
        <v>4249507</v>
      </c>
      <c r="E745" s="87">
        <v>-13320.79</v>
      </c>
      <c r="F745" s="110">
        <v>-0.31</v>
      </c>
      <c r="G745" s="105"/>
      <c r="H745" s="110">
        <v>4236186.21</v>
      </c>
      <c r="I745" s="105"/>
      <c r="J745" s="105"/>
    </row>
    <row r="746" spans="1:10" ht="15">
      <c r="A746" s="82" t="s">
        <v>5</v>
      </c>
      <c r="B746" s="107" t="s">
        <v>10</v>
      </c>
      <c r="C746" s="105"/>
      <c r="D746" s="86">
        <v>4122006</v>
      </c>
      <c r="E746" s="86">
        <v>-13321.79</v>
      </c>
      <c r="F746" s="108">
        <v>-0.32</v>
      </c>
      <c r="G746" s="105"/>
      <c r="H746" s="108">
        <v>4108684.21</v>
      </c>
      <c r="I746" s="105"/>
      <c r="J746" s="105"/>
    </row>
    <row r="747" spans="1:10" ht="15">
      <c r="A747" s="82" t="s">
        <v>11</v>
      </c>
      <c r="B747" s="107" t="s">
        <v>12</v>
      </c>
      <c r="C747" s="105"/>
      <c r="D747" s="86">
        <v>2876080</v>
      </c>
      <c r="E747" s="86">
        <v>-116398</v>
      </c>
      <c r="F747" s="108">
        <v>-4.05</v>
      </c>
      <c r="G747" s="105"/>
      <c r="H747" s="108">
        <v>2759682</v>
      </c>
      <c r="I747" s="105"/>
      <c r="J747" s="105"/>
    </row>
    <row r="748" spans="1:10" ht="15">
      <c r="A748" s="83" t="s">
        <v>13</v>
      </c>
      <c r="B748" s="104" t="s">
        <v>14</v>
      </c>
      <c r="C748" s="105"/>
      <c r="D748" s="85">
        <v>728532</v>
      </c>
      <c r="E748" s="85">
        <v>-126047</v>
      </c>
      <c r="F748" s="106">
        <v>-17.3</v>
      </c>
      <c r="G748" s="105"/>
      <c r="H748" s="106">
        <v>602485</v>
      </c>
      <c r="I748" s="105"/>
      <c r="J748" s="105"/>
    </row>
    <row r="749" spans="1:10" ht="15">
      <c r="A749" s="83" t="s">
        <v>15</v>
      </c>
      <c r="B749" s="104" t="s">
        <v>16</v>
      </c>
      <c r="C749" s="105"/>
      <c r="D749" s="85">
        <v>587888</v>
      </c>
      <c r="E749" s="85">
        <v>0</v>
      </c>
      <c r="F749" s="106">
        <v>0</v>
      </c>
      <c r="G749" s="105"/>
      <c r="H749" s="106">
        <v>587888</v>
      </c>
      <c r="I749" s="105"/>
      <c r="J749" s="105"/>
    </row>
    <row r="750" spans="1:10" ht="15">
      <c r="A750" s="83" t="s">
        <v>17</v>
      </c>
      <c r="B750" s="104" t="s">
        <v>18</v>
      </c>
      <c r="C750" s="105"/>
      <c r="D750" s="85">
        <v>1559660</v>
      </c>
      <c r="E750" s="85">
        <v>9649</v>
      </c>
      <c r="F750" s="106">
        <v>0.62</v>
      </c>
      <c r="G750" s="105"/>
      <c r="H750" s="106">
        <v>1569309</v>
      </c>
      <c r="I750" s="105"/>
      <c r="J750" s="105"/>
    </row>
    <row r="751" spans="1:10" ht="15">
      <c r="A751" s="82" t="s">
        <v>19</v>
      </c>
      <c r="B751" s="107" t="s">
        <v>20</v>
      </c>
      <c r="C751" s="105"/>
      <c r="D751" s="86">
        <v>1155641</v>
      </c>
      <c r="E751" s="86">
        <v>103421.21</v>
      </c>
      <c r="F751" s="108">
        <v>8.95</v>
      </c>
      <c r="G751" s="105"/>
      <c r="H751" s="108">
        <v>1259062.21</v>
      </c>
      <c r="I751" s="105"/>
      <c r="J751" s="105"/>
    </row>
    <row r="752" spans="1:10" ht="15">
      <c r="A752" s="83" t="s">
        <v>21</v>
      </c>
      <c r="B752" s="104" t="s">
        <v>22</v>
      </c>
      <c r="C752" s="105"/>
      <c r="D752" s="85">
        <v>127890</v>
      </c>
      <c r="E752" s="85">
        <v>-31234</v>
      </c>
      <c r="F752" s="106">
        <v>-24.42</v>
      </c>
      <c r="G752" s="105"/>
      <c r="H752" s="106">
        <v>96656</v>
      </c>
      <c r="I752" s="105"/>
      <c r="J752" s="105"/>
    </row>
    <row r="753" spans="1:10" ht="15" customHeight="1">
      <c r="A753" s="83" t="s">
        <v>23</v>
      </c>
      <c r="B753" s="104" t="s">
        <v>24</v>
      </c>
      <c r="C753" s="105"/>
      <c r="D753" s="85">
        <v>494999</v>
      </c>
      <c r="E753" s="85">
        <v>104867.21</v>
      </c>
      <c r="F753" s="106">
        <v>21.19</v>
      </c>
      <c r="G753" s="105"/>
      <c r="H753" s="106">
        <v>599866.21</v>
      </c>
      <c r="I753" s="105"/>
      <c r="J753" s="105"/>
    </row>
    <row r="754" spans="1:10" ht="15">
      <c r="A754" s="83" t="s">
        <v>25</v>
      </c>
      <c r="B754" s="104" t="s">
        <v>26</v>
      </c>
      <c r="C754" s="105"/>
      <c r="D754" s="85">
        <v>325303</v>
      </c>
      <c r="E754" s="85">
        <v>28409</v>
      </c>
      <c r="F754" s="106">
        <v>8.73</v>
      </c>
      <c r="G754" s="105"/>
      <c r="H754" s="106">
        <v>353712</v>
      </c>
      <c r="I754" s="105"/>
      <c r="J754" s="105"/>
    </row>
    <row r="755" spans="1:10" ht="15">
      <c r="A755" s="83" t="s">
        <v>27</v>
      </c>
      <c r="B755" s="104" t="s">
        <v>28</v>
      </c>
      <c r="C755" s="105"/>
      <c r="D755" s="85">
        <v>207449</v>
      </c>
      <c r="E755" s="85">
        <v>1379</v>
      </c>
      <c r="F755" s="106">
        <v>0.66</v>
      </c>
      <c r="G755" s="105"/>
      <c r="H755" s="106">
        <v>208828</v>
      </c>
      <c r="I755" s="105"/>
      <c r="J755" s="105"/>
    </row>
    <row r="756" spans="1:10" ht="15">
      <c r="A756" s="82" t="s">
        <v>42</v>
      </c>
      <c r="B756" s="107" t="s">
        <v>43</v>
      </c>
      <c r="C756" s="105"/>
      <c r="D756" s="86">
        <v>2067</v>
      </c>
      <c r="E756" s="86">
        <v>-345</v>
      </c>
      <c r="F756" s="108">
        <v>-16.69</v>
      </c>
      <c r="G756" s="105"/>
      <c r="H756" s="108">
        <v>1722</v>
      </c>
      <c r="I756" s="105"/>
      <c r="J756" s="105"/>
    </row>
    <row r="757" spans="1:10" ht="15">
      <c r="A757" s="83" t="s">
        <v>44</v>
      </c>
      <c r="B757" s="104" t="s">
        <v>45</v>
      </c>
      <c r="C757" s="105"/>
      <c r="D757" s="85">
        <v>2067</v>
      </c>
      <c r="E757" s="85">
        <v>-345</v>
      </c>
      <c r="F757" s="106">
        <v>-16.69</v>
      </c>
      <c r="G757" s="105"/>
      <c r="H757" s="106">
        <v>1722</v>
      </c>
      <c r="I757" s="105"/>
      <c r="J757" s="105"/>
    </row>
    <row r="758" spans="1:10" ht="15">
      <c r="A758" s="82" t="s">
        <v>65</v>
      </c>
      <c r="B758" s="107" t="s">
        <v>66</v>
      </c>
      <c r="C758" s="105"/>
      <c r="D758" s="86">
        <v>88218</v>
      </c>
      <c r="E758" s="86">
        <v>0</v>
      </c>
      <c r="F758" s="108">
        <v>0</v>
      </c>
      <c r="G758" s="105"/>
      <c r="H758" s="108">
        <v>88218</v>
      </c>
      <c r="I758" s="105"/>
      <c r="J758" s="105"/>
    </row>
    <row r="759" spans="1:10" ht="15">
      <c r="A759" s="83" t="s">
        <v>67</v>
      </c>
      <c r="B759" s="104" t="s">
        <v>68</v>
      </c>
      <c r="C759" s="105"/>
      <c r="D759" s="85">
        <v>88218</v>
      </c>
      <c r="E759" s="85">
        <v>0</v>
      </c>
      <c r="F759" s="106">
        <v>0</v>
      </c>
      <c r="G759" s="105"/>
      <c r="H759" s="106">
        <v>88218</v>
      </c>
      <c r="I759" s="105"/>
      <c r="J759" s="105"/>
    </row>
    <row r="760" spans="1:10" ht="15">
      <c r="A760" s="82" t="s">
        <v>6</v>
      </c>
      <c r="B760" s="107" t="s">
        <v>35</v>
      </c>
      <c r="C760" s="105"/>
      <c r="D760" s="86">
        <v>127501</v>
      </c>
      <c r="E760" s="86">
        <v>1</v>
      </c>
      <c r="F760" s="108">
        <v>0</v>
      </c>
      <c r="G760" s="105"/>
      <c r="H760" s="108">
        <v>127502</v>
      </c>
      <c r="I760" s="105"/>
      <c r="J760" s="105"/>
    </row>
    <row r="761" spans="1:10" ht="15">
      <c r="A761" s="82" t="s">
        <v>36</v>
      </c>
      <c r="B761" s="107" t="s">
        <v>37</v>
      </c>
      <c r="C761" s="105"/>
      <c r="D761" s="86">
        <v>127501</v>
      </c>
      <c r="E761" s="86">
        <v>1</v>
      </c>
      <c r="F761" s="108">
        <v>0</v>
      </c>
      <c r="G761" s="105"/>
      <c r="H761" s="108">
        <v>127502</v>
      </c>
      <c r="I761" s="105"/>
      <c r="J761" s="105"/>
    </row>
    <row r="762" spans="1:10" ht="15">
      <c r="A762" s="83" t="s">
        <v>38</v>
      </c>
      <c r="B762" s="104" t="s">
        <v>39</v>
      </c>
      <c r="C762" s="105"/>
      <c r="D762" s="85">
        <v>120609</v>
      </c>
      <c r="E762" s="85">
        <v>1</v>
      </c>
      <c r="F762" s="106">
        <v>0</v>
      </c>
      <c r="G762" s="105"/>
      <c r="H762" s="106">
        <v>120610</v>
      </c>
      <c r="I762" s="105"/>
      <c r="J762" s="105"/>
    </row>
    <row r="763" spans="1:10" ht="15">
      <c r="A763" s="83" t="s">
        <v>69</v>
      </c>
      <c r="B763" s="104" t="s">
        <v>70</v>
      </c>
      <c r="C763" s="105"/>
      <c r="D763" s="85">
        <v>6892</v>
      </c>
      <c r="E763" s="85">
        <v>0</v>
      </c>
      <c r="F763" s="106">
        <v>0</v>
      </c>
      <c r="G763" s="105"/>
      <c r="H763" s="106">
        <v>6892</v>
      </c>
      <c r="I763" s="105"/>
      <c r="J763" s="105"/>
    </row>
    <row r="764" spans="1:10" ht="15">
      <c r="A764" s="81" t="s">
        <v>306</v>
      </c>
      <c r="B764" s="109" t="s">
        <v>307</v>
      </c>
      <c r="C764" s="105"/>
      <c r="D764" s="87">
        <v>113000</v>
      </c>
      <c r="E764" s="87">
        <v>20000</v>
      </c>
      <c r="F764" s="110">
        <v>17.7</v>
      </c>
      <c r="G764" s="105"/>
      <c r="H764" s="110">
        <v>133000</v>
      </c>
      <c r="I764" s="105"/>
      <c r="J764" s="105"/>
    </row>
    <row r="765" spans="1:10" ht="15">
      <c r="A765" s="81" t="s">
        <v>308</v>
      </c>
      <c r="B765" s="109" t="s">
        <v>307</v>
      </c>
      <c r="C765" s="105"/>
      <c r="D765" s="87">
        <v>113000</v>
      </c>
      <c r="E765" s="87">
        <v>20000</v>
      </c>
      <c r="F765" s="110">
        <v>17.7</v>
      </c>
      <c r="G765" s="105"/>
      <c r="H765" s="110">
        <v>133000</v>
      </c>
      <c r="I765" s="105"/>
      <c r="J765" s="105"/>
    </row>
    <row r="766" spans="1:10" ht="15">
      <c r="A766" s="82" t="s">
        <v>5</v>
      </c>
      <c r="B766" s="107" t="s">
        <v>10</v>
      </c>
      <c r="C766" s="105"/>
      <c r="D766" s="86">
        <v>113000</v>
      </c>
      <c r="E766" s="86">
        <v>20000</v>
      </c>
      <c r="F766" s="108">
        <v>17.7</v>
      </c>
      <c r="G766" s="105"/>
      <c r="H766" s="108">
        <v>133000</v>
      </c>
      <c r="I766" s="105"/>
      <c r="J766" s="105"/>
    </row>
    <row r="767" spans="1:10" ht="15">
      <c r="A767" s="82" t="s">
        <v>19</v>
      </c>
      <c r="B767" s="107" t="s">
        <v>20</v>
      </c>
      <c r="C767" s="105"/>
      <c r="D767" s="86">
        <v>113000</v>
      </c>
      <c r="E767" s="86">
        <v>20000</v>
      </c>
      <c r="F767" s="108">
        <v>17.7</v>
      </c>
      <c r="G767" s="105"/>
      <c r="H767" s="108">
        <v>133000</v>
      </c>
      <c r="I767" s="105"/>
      <c r="J767" s="105"/>
    </row>
    <row r="768" spans="1:10" ht="15">
      <c r="A768" s="83" t="s">
        <v>23</v>
      </c>
      <c r="B768" s="104" t="s">
        <v>24</v>
      </c>
      <c r="C768" s="105"/>
      <c r="D768" s="85">
        <v>90000</v>
      </c>
      <c r="E768" s="85">
        <v>10000</v>
      </c>
      <c r="F768" s="106">
        <v>11.11</v>
      </c>
      <c r="G768" s="105"/>
      <c r="H768" s="106">
        <v>100000</v>
      </c>
      <c r="I768" s="105"/>
      <c r="J768" s="105"/>
    </row>
    <row r="769" spans="1:10" ht="15">
      <c r="A769" s="83" t="s">
        <v>25</v>
      </c>
      <c r="B769" s="104" t="s">
        <v>26</v>
      </c>
      <c r="C769" s="105"/>
      <c r="D769" s="85">
        <v>22000</v>
      </c>
      <c r="E769" s="85">
        <v>10000</v>
      </c>
      <c r="F769" s="106">
        <v>45.45</v>
      </c>
      <c r="G769" s="105"/>
      <c r="H769" s="106">
        <v>32000</v>
      </c>
      <c r="I769" s="105"/>
      <c r="J769" s="105"/>
    </row>
    <row r="770" spans="1:10" ht="15">
      <c r="A770" s="83" t="s">
        <v>27</v>
      </c>
      <c r="B770" s="104" t="s">
        <v>28</v>
      </c>
      <c r="C770" s="105"/>
      <c r="D770" s="85">
        <v>1000</v>
      </c>
      <c r="E770" s="85">
        <v>0</v>
      </c>
      <c r="F770" s="106">
        <v>0</v>
      </c>
      <c r="G770" s="105"/>
      <c r="H770" s="106">
        <v>1000</v>
      </c>
      <c r="I770" s="105"/>
      <c r="J770" s="105"/>
    </row>
    <row r="771" spans="1:10" ht="15">
      <c r="A771" s="81" t="s">
        <v>229</v>
      </c>
      <c r="B771" s="109" t="s">
        <v>230</v>
      </c>
      <c r="C771" s="105"/>
      <c r="D771" s="87">
        <v>11048493</v>
      </c>
      <c r="E771" s="87">
        <v>-4004</v>
      </c>
      <c r="F771" s="110">
        <v>-0.04</v>
      </c>
      <c r="G771" s="105"/>
      <c r="H771" s="110">
        <v>11044489</v>
      </c>
      <c r="I771" s="105"/>
      <c r="J771" s="105"/>
    </row>
    <row r="772" spans="1:10" ht="15">
      <c r="A772" s="81" t="s">
        <v>231</v>
      </c>
      <c r="B772" s="109" t="s">
        <v>230</v>
      </c>
      <c r="C772" s="105"/>
      <c r="D772" s="87">
        <v>11048493</v>
      </c>
      <c r="E772" s="87">
        <v>-4004</v>
      </c>
      <c r="F772" s="110">
        <v>-0.04</v>
      </c>
      <c r="G772" s="105"/>
      <c r="H772" s="110">
        <v>11044489</v>
      </c>
      <c r="I772" s="105"/>
      <c r="J772" s="105"/>
    </row>
    <row r="773" spans="1:10" ht="15">
      <c r="A773" s="82" t="s">
        <v>5</v>
      </c>
      <c r="B773" s="107" t="s">
        <v>10</v>
      </c>
      <c r="C773" s="105"/>
      <c r="D773" s="86">
        <v>10990994</v>
      </c>
      <c r="E773" s="86">
        <v>-4003</v>
      </c>
      <c r="F773" s="108">
        <v>-0.04</v>
      </c>
      <c r="G773" s="105"/>
      <c r="H773" s="108">
        <v>10986991</v>
      </c>
      <c r="I773" s="105"/>
      <c r="J773" s="105"/>
    </row>
    <row r="774" spans="1:10" ht="15">
      <c r="A774" s="82" t="s">
        <v>11</v>
      </c>
      <c r="B774" s="107" t="s">
        <v>12</v>
      </c>
      <c r="C774" s="105"/>
      <c r="D774" s="86">
        <v>9515920</v>
      </c>
      <c r="E774" s="86">
        <v>-49602</v>
      </c>
      <c r="F774" s="108">
        <v>-0.52</v>
      </c>
      <c r="G774" s="105"/>
      <c r="H774" s="108">
        <v>9466318</v>
      </c>
      <c r="I774" s="105"/>
      <c r="J774" s="105"/>
    </row>
    <row r="775" spans="1:10" ht="15">
      <c r="A775" s="83" t="s">
        <v>13</v>
      </c>
      <c r="B775" s="104" t="s">
        <v>14</v>
      </c>
      <c r="C775" s="105"/>
      <c r="D775" s="85">
        <v>8547468</v>
      </c>
      <c r="E775" s="85">
        <v>-53953</v>
      </c>
      <c r="F775" s="106">
        <v>-0.63</v>
      </c>
      <c r="G775" s="105"/>
      <c r="H775" s="106">
        <v>8493515</v>
      </c>
      <c r="I775" s="105"/>
      <c r="J775" s="105"/>
    </row>
    <row r="776" spans="1:10" ht="15">
      <c r="A776" s="83" t="s">
        <v>15</v>
      </c>
      <c r="B776" s="104" t="s">
        <v>16</v>
      </c>
      <c r="C776" s="105"/>
      <c r="D776" s="85">
        <v>265112</v>
      </c>
      <c r="E776" s="85">
        <v>0</v>
      </c>
      <c r="F776" s="106">
        <v>0</v>
      </c>
      <c r="G776" s="105"/>
      <c r="H776" s="106">
        <v>265112</v>
      </c>
      <c r="I776" s="105"/>
      <c r="J776" s="105"/>
    </row>
    <row r="777" spans="1:10" ht="15">
      <c r="A777" s="83" t="s">
        <v>17</v>
      </c>
      <c r="B777" s="104" t="s">
        <v>18</v>
      </c>
      <c r="C777" s="105"/>
      <c r="D777" s="85">
        <v>703340</v>
      </c>
      <c r="E777" s="85">
        <v>4351</v>
      </c>
      <c r="F777" s="106">
        <v>0.62</v>
      </c>
      <c r="G777" s="105"/>
      <c r="H777" s="106">
        <v>707691</v>
      </c>
      <c r="I777" s="105"/>
      <c r="J777" s="105"/>
    </row>
    <row r="778" spans="1:10" ht="15">
      <c r="A778" s="82" t="s">
        <v>19</v>
      </c>
      <c r="B778" s="107" t="s">
        <v>20</v>
      </c>
      <c r="C778" s="105"/>
      <c r="D778" s="86">
        <v>1434359</v>
      </c>
      <c r="E778" s="86">
        <v>45754</v>
      </c>
      <c r="F778" s="108">
        <v>3.19</v>
      </c>
      <c r="G778" s="105"/>
      <c r="H778" s="108">
        <v>1480113</v>
      </c>
      <c r="I778" s="105"/>
      <c r="J778" s="105"/>
    </row>
    <row r="779" spans="1:10" ht="15" customHeight="1">
      <c r="A779" s="83" t="s">
        <v>21</v>
      </c>
      <c r="B779" s="104" t="s">
        <v>22</v>
      </c>
      <c r="C779" s="105"/>
      <c r="D779" s="85">
        <v>365110</v>
      </c>
      <c r="E779" s="85">
        <v>-13766</v>
      </c>
      <c r="F779" s="106">
        <v>-3.77</v>
      </c>
      <c r="G779" s="105"/>
      <c r="H779" s="106">
        <v>351344</v>
      </c>
      <c r="I779" s="105"/>
      <c r="J779" s="105"/>
    </row>
    <row r="780" spans="1:10" ht="15" customHeight="1">
      <c r="A780" s="83" t="s">
        <v>23</v>
      </c>
      <c r="B780" s="104" t="s">
        <v>24</v>
      </c>
      <c r="C780" s="105"/>
      <c r="D780" s="85">
        <v>499001</v>
      </c>
      <c r="E780" s="85">
        <v>55308</v>
      </c>
      <c r="F780" s="106">
        <v>11.08</v>
      </c>
      <c r="G780" s="105"/>
      <c r="H780" s="106">
        <v>554309</v>
      </c>
      <c r="I780" s="105"/>
      <c r="J780" s="105"/>
    </row>
    <row r="781" spans="1:10" ht="15">
      <c r="A781" s="83" t="s">
        <v>25</v>
      </c>
      <c r="B781" s="104" t="s">
        <v>26</v>
      </c>
      <c r="C781" s="105"/>
      <c r="D781" s="85">
        <v>326697</v>
      </c>
      <c r="E781" s="85">
        <v>3591</v>
      </c>
      <c r="F781" s="106">
        <v>1.1</v>
      </c>
      <c r="G781" s="105"/>
      <c r="H781" s="106">
        <v>330288</v>
      </c>
      <c r="I781" s="105"/>
      <c r="J781" s="105"/>
    </row>
    <row r="782" spans="1:10" ht="15">
      <c r="A782" s="83" t="s">
        <v>27</v>
      </c>
      <c r="B782" s="104" t="s">
        <v>28</v>
      </c>
      <c r="C782" s="105"/>
      <c r="D782" s="85">
        <v>243551</v>
      </c>
      <c r="E782" s="85">
        <v>621</v>
      </c>
      <c r="F782" s="106">
        <v>0.25</v>
      </c>
      <c r="G782" s="105"/>
      <c r="H782" s="106">
        <v>244172</v>
      </c>
      <c r="I782" s="105"/>
      <c r="J782" s="105"/>
    </row>
    <row r="783" spans="1:10" ht="15">
      <c r="A783" s="82" t="s">
        <v>42</v>
      </c>
      <c r="B783" s="107" t="s">
        <v>43</v>
      </c>
      <c r="C783" s="105"/>
      <c r="D783" s="86">
        <v>933</v>
      </c>
      <c r="E783" s="86">
        <v>-155</v>
      </c>
      <c r="F783" s="108">
        <v>-16.61</v>
      </c>
      <c r="G783" s="105"/>
      <c r="H783" s="108">
        <v>778</v>
      </c>
      <c r="I783" s="105"/>
      <c r="J783" s="105"/>
    </row>
    <row r="784" spans="1:10" ht="15">
      <c r="A784" s="83" t="s">
        <v>44</v>
      </c>
      <c r="B784" s="104" t="s">
        <v>45</v>
      </c>
      <c r="C784" s="105"/>
      <c r="D784" s="85">
        <v>933</v>
      </c>
      <c r="E784" s="85">
        <v>-155</v>
      </c>
      <c r="F784" s="106">
        <v>-16.61</v>
      </c>
      <c r="G784" s="105"/>
      <c r="H784" s="106">
        <v>778</v>
      </c>
      <c r="I784" s="105"/>
      <c r="J784" s="105"/>
    </row>
    <row r="785" spans="1:10" ht="15">
      <c r="A785" s="82" t="s">
        <v>65</v>
      </c>
      <c r="B785" s="107" t="s">
        <v>66</v>
      </c>
      <c r="C785" s="105"/>
      <c r="D785" s="86">
        <v>39782</v>
      </c>
      <c r="E785" s="86">
        <v>0</v>
      </c>
      <c r="F785" s="108">
        <v>0</v>
      </c>
      <c r="G785" s="105"/>
      <c r="H785" s="108">
        <v>39782</v>
      </c>
      <c r="I785" s="105"/>
      <c r="J785" s="105"/>
    </row>
    <row r="786" spans="1:10" ht="15">
      <c r="A786" s="83" t="s">
        <v>67</v>
      </c>
      <c r="B786" s="104" t="s">
        <v>68</v>
      </c>
      <c r="C786" s="105"/>
      <c r="D786" s="85">
        <v>39782</v>
      </c>
      <c r="E786" s="85">
        <v>0</v>
      </c>
      <c r="F786" s="106">
        <v>0</v>
      </c>
      <c r="G786" s="105"/>
      <c r="H786" s="106">
        <v>39782</v>
      </c>
      <c r="I786" s="105"/>
      <c r="J786" s="105"/>
    </row>
    <row r="787" spans="1:10" ht="15">
      <c r="A787" s="82" t="s">
        <v>6</v>
      </c>
      <c r="B787" s="107" t="s">
        <v>35</v>
      </c>
      <c r="C787" s="105"/>
      <c r="D787" s="86">
        <v>57499</v>
      </c>
      <c r="E787" s="86">
        <v>-1</v>
      </c>
      <c r="F787" s="108">
        <v>0</v>
      </c>
      <c r="G787" s="105"/>
      <c r="H787" s="108">
        <v>57498</v>
      </c>
      <c r="I787" s="105"/>
      <c r="J787" s="105"/>
    </row>
    <row r="788" spans="1:10" ht="15">
      <c r="A788" s="82" t="s">
        <v>36</v>
      </c>
      <c r="B788" s="107" t="s">
        <v>37</v>
      </c>
      <c r="C788" s="105"/>
      <c r="D788" s="86">
        <v>57499</v>
      </c>
      <c r="E788" s="86">
        <v>-1</v>
      </c>
      <c r="F788" s="108">
        <v>0</v>
      </c>
      <c r="G788" s="105"/>
      <c r="H788" s="108">
        <v>57498</v>
      </c>
      <c r="I788" s="105"/>
      <c r="J788" s="105"/>
    </row>
    <row r="789" spans="1:10" ht="15">
      <c r="A789" s="83" t="s">
        <v>38</v>
      </c>
      <c r="B789" s="104" t="s">
        <v>39</v>
      </c>
      <c r="C789" s="105"/>
      <c r="D789" s="85">
        <v>54391</v>
      </c>
      <c r="E789" s="85">
        <v>-1</v>
      </c>
      <c r="F789" s="106">
        <v>0</v>
      </c>
      <c r="G789" s="105"/>
      <c r="H789" s="106">
        <v>54390</v>
      </c>
      <c r="I789" s="105"/>
      <c r="J789" s="105"/>
    </row>
    <row r="790" spans="1:10" ht="15">
      <c r="A790" s="83" t="s">
        <v>69</v>
      </c>
      <c r="B790" s="104" t="s">
        <v>70</v>
      </c>
      <c r="C790" s="105"/>
      <c r="D790" s="85">
        <v>3108</v>
      </c>
      <c r="E790" s="85">
        <v>0</v>
      </c>
      <c r="F790" s="106">
        <v>0</v>
      </c>
      <c r="G790" s="105"/>
      <c r="H790" s="106">
        <v>3108</v>
      </c>
      <c r="I790" s="105"/>
      <c r="J790" s="105"/>
    </row>
    <row r="791" spans="1:10" ht="15">
      <c r="A791" s="81" t="s">
        <v>301</v>
      </c>
      <c r="B791" s="109" t="s">
        <v>302</v>
      </c>
      <c r="C791" s="105"/>
      <c r="D791" s="87">
        <v>0</v>
      </c>
      <c r="E791" s="87">
        <v>22600</v>
      </c>
      <c r="F791" s="110">
        <v>100</v>
      </c>
      <c r="G791" s="105"/>
      <c r="H791" s="110">
        <v>22600</v>
      </c>
      <c r="I791" s="105"/>
      <c r="J791" s="105"/>
    </row>
    <row r="792" spans="1:10" ht="15">
      <c r="A792" s="81" t="s">
        <v>303</v>
      </c>
      <c r="B792" s="109" t="s">
        <v>302</v>
      </c>
      <c r="C792" s="105"/>
      <c r="D792" s="87">
        <v>0</v>
      </c>
      <c r="E792" s="87">
        <v>22600</v>
      </c>
      <c r="F792" s="110">
        <v>100</v>
      </c>
      <c r="G792" s="105"/>
      <c r="H792" s="110">
        <v>22600</v>
      </c>
      <c r="I792" s="105"/>
      <c r="J792" s="105"/>
    </row>
    <row r="793" spans="1:10" ht="15">
      <c r="A793" s="82" t="s">
        <v>5</v>
      </c>
      <c r="B793" s="107" t="s">
        <v>10</v>
      </c>
      <c r="C793" s="105"/>
      <c r="D793" s="86">
        <v>0</v>
      </c>
      <c r="E793" s="86">
        <v>22600</v>
      </c>
      <c r="F793" s="108">
        <v>100</v>
      </c>
      <c r="G793" s="105"/>
      <c r="H793" s="108">
        <v>22600</v>
      </c>
      <c r="I793" s="105"/>
      <c r="J793" s="105"/>
    </row>
    <row r="794" spans="1:10" ht="15">
      <c r="A794" s="82" t="s">
        <v>19</v>
      </c>
      <c r="B794" s="107" t="s">
        <v>20</v>
      </c>
      <c r="C794" s="105"/>
      <c r="D794" s="86">
        <v>0</v>
      </c>
      <c r="E794" s="86">
        <v>22600</v>
      </c>
      <c r="F794" s="108">
        <v>100</v>
      </c>
      <c r="G794" s="105"/>
      <c r="H794" s="108">
        <v>22600</v>
      </c>
      <c r="I794" s="105"/>
      <c r="J794" s="105"/>
    </row>
    <row r="795" spans="1:10" ht="15">
      <c r="A795" s="83" t="s">
        <v>23</v>
      </c>
      <c r="B795" s="104" t="s">
        <v>24</v>
      </c>
      <c r="C795" s="105"/>
      <c r="D795" s="85">
        <v>0</v>
      </c>
      <c r="E795" s="85">
        <v>22600</v>
      </c>
      <c r="F795" s="106">
        <v>100</v>
      </c>
      <c r="G795" s="105"/>
      <c r="H795" s="106">
        <v>22600</v>
      </c>
      <c r="I795" s="105"/>
      <c r="J795" s="105"/>
    </row>
    <row r="796" spans="1:10" ht="15">
      <c r="A796" s="81" t="s">
        <v>253</v>
      </c>
      <c r="B796" s="109" t="s">
        <v>254</v>
      </c>
      <c r="C796" s="105"/>
      <c r="D796" s="87">
        <v>0</v>
      </c>
      <c r="E796" s="87">
        <v>13000</v>
      </c>
      <c r="F796" s="110">
        <v>100</v>
      </c>
      <c r="G796" s="105"/>
      <c r="H796" s="110">
        <v>13000</v>
      </c>
      <c r="I796" s="105"/>
      <c r="J796" s="105"/>
    </row>
    <row r="797" spans="1:10" ht="15">
      <c r="A797" s="81" t="s">
        <v>255</v>
      </c>
      <c r="B797" s="109" t="s">
        <v>256</v>
      </c>
      <c r="C797" s="105"/>
      <c r="D797" s="87">
        <v>0</v>
      </c>
      <c r="E797" s="87">
        <v>13000</v>
      </c>
      <c r="F797" s="110">
        <v>100</v>
      </c>
      <c r="G797" s="105"/>
      <c r="H797" s="110">
        <v>13000</v>
      </c>
      <c r="I797" s="105"/>
      <c r="J797" s="105"/>
    </row>
    <row r="798" spans="1:10" ht="15">
      <c r="A798" s="82" t="s">
        <v>5</v>
      </c>
      <c r="B798" s="107" t="s">
        <v>10</v>
      </c>
      <c r="C798" s="105"/>
      <c r="D798" s="86">
        <v>0</v>
      </c>
      <c r="E798" s="86">
        <v>13000</v>
      </c>
      <c r="F798" s="108">
        <v>100</v>
      </c>
      <c r="G798" s="105"/>
      <c r="H798" s="108">
        <v>13000</v>
      </c>
      <c r="I798" s="105"/>
      <c r="J798" s="105"/>
    </row>
    <row r="799" spans="1:10" ht="15">
      <c r="A799" s="82" t="s">
        <v>19</v>
      </c>
      <c r="B799" s="107" t="s">
        <v>20</v>
      </c>
      <c r="C799" s="105"/>
      <c r="D799" s="86">
        <v>0</v>
      </c>
      <c r="E799" s="86">
        <v>13000</v>
      </c>
      <c r="F799" s="108">
        <v>100</v>
      </c>
      <c r="G799" s="105"/>
      <c r="H799" s="108">
        <v>13000</v>
      </c>
      <c r="I799" s="105"/>
      <c r="J799" s="105"/>
    </row>
    <row r="800" spans="1:10" ht="15">
      <c r="A800" s="83" t="s">
        <v>23</v>
      </c>
      <c r="B800" s="104" t="s">
        <v>24</v>
      </c>
      <c r="C800" s="105"/>
      <c r="D800" s="85">
        <v>0</v>
      </c>
      <c r="E800" s="85">
        <v>12000</v>
      </c>
      <c r="F800" s="106">
        <v>100</v>
      </c>
      <c r="G800" s="105"/>
      <c r="H800" s="106">
        <v>12000</v>
      </c>
      <c r="I800" s="105"/>
      <c r="J800" s="105"/>
    </row>
    <row r="801" spans="1:10" ht="15">
      <c r="A801" s="83" t="s">
        <v>25</v>
      </c>
      <c r="B801" s="104" t="s">
        <v>26</v>
      </c>
      <c r="C801" s="105"/>
      <c r="D801" s="85">
        <v>0</v>
      </c>
      <c r="E801" s="85">
        <v>1000</v>
      </c>
      <c r="F801" s="106">
        <v>100</v>
      </c>
      <c r="G801" s="105"/>
      <c r="H801" s="106">
        <v>1000</v>
      </c>
      <c r="I801" s="105"/>
      <c r="J801" s="105"/>
    </row>
    <row r="802" spans="1:10" ht="15">
      <c r="A802" s="80" t="s">
        <v>366</v>
      </c>
      <c r="B802" s="111" t="s">
        <v>367</v>
      </c>
      <c r="C802" s="105"/>
      <c r="D802" s="88">
        <v>273000</v>
      </c>
      <c r="E802" s="88">
        <v>0</v>
      </c>
      <c r="F802" s="112">
        <v>0</v>
      </c>
      <c r="G802" s="105"/>
      <c r="H802" s="112">
        <v>273000</v>
      </c>
      <c r="I802" s="105"/>
      <c r="J802" s="105"/>
    </row>
    <row r="803" spans="1:10" ht="15">
      <c r="A803" s="81" t="s">
        <v>301</v>
      </c>
      <c r="B803" s="109" t="s">
        <v>302</v>
      </c>
      <c r="C803" s="105"/>
      <c r="D803" s="87">
        <v>273000</v>
      </c>
      <c r="E803" s="87">
        <v>0</v>
      </c>
      <c r="F803" s="110">
        <v>0</v>
      </c>
      <c r="G803" s="105"/>
      <c r="H803" s="110">
        <v>273000</v>
      </c>
      <c r="I803" s="105"/>
      <c r="J803" s="105"/>
    </row>
    <row r="804" spans="1:10" ht="15">
      <c r="A804" s="81" t="s">
        <v>303</v>
      </c>
      <c r="B804" s="109" t="s">
        <v>302</v>
      </c>
      <c r="C804" s="105"/>
      <c r="D804" s="87">
        <v>273000</v>
      </c>
      <c r="E804" s="87">
        <v>0</v>
      </c>
      <c r="F804" s="110">
        <v>0</v>
      </c>
      <c r="G804" s="105"/>
      <c r="H804" s="110">
        <v>273000</v>
      </c>
      <c r="I804" s="105"/>
      <c r="J804" s="105"/>
    </row>
    <row r="805" spans="1:10" ht="15">
      <c r="A805" s="82" t="s">
        <v>5</v>
      </c>
      <c r="B805" s="107" t="s">
        <v>10</v>
      </c>
      <c r="C805" s="105"/>
      <c r="D805" s="86">
        <v>273000</v>
      </c>
      <c r="E805" s="86">
        <v>0</v>
      </c>
      <c r="F805" s="108">
        <v>0</v>
      </c>
      <c r="G805" s="105"/>
      <c r="H805" s="108">
        <v>273000</v>
      </c>
      <c r="I805" s="105"/>
      <c r="J805" s="105"/>
    </row>
    <row r="806" spans="1:10" ht="15">
      <c r="A806" s="82" t="s">
        <v>11</v>
      </c>
      <c r="B806" s="107" t="s">
        <v>12</v>
      </c>
      <c r="C806" s="105"/>
      <c r="D806" s="86">
        <v>251000</v>
      </c>
      <c r="E806" s="86">
        <v>0</v>
      </c>
      <c r="F806" s="108">
        <v>0</v>
      </c>
      <c r="G806" s="105"/>
      <c r="H806" s="108">
        <v>251000</v>
      </c>
      <c r="I806" s="105"/>
      <c r="J806" s="105"/>
    </row>
    <row r="807" spans="1:10" ht="15">
      <c r="A807" s="83" t="s">
        <v>13</v>
      </c>
      <c r="B807" s="104" t="s">
        <v>14</v>
      </c>
      <c r="C807" s="105"/>
      <c r="D807" s="85">
        <v>200000</v>
      </c>
      <c r="E807" s="85">
        <v>0</v>
      </c>
      <c r="F807" s="106">
        <v>0</v>
      </c>
      <c r="G807" s="105"/>
      <c r="H807" s="106">
        <v>200000</v>
      </c>
      <c r="I807" s="105"/>
      <c r="J807" s="105"/>
    </row>
    <row r="808" spans="1:10" ht="15">
      <c r="A808" s="83" t="s">
        <v>17</v>
      </c>
      <c r="B808" s="104" t="s">
        <v>18</v>
      </c>
      <c r="C808" s="105"/>
      <c r="D808" s="85">
        <v>51000</v>
      </c>
      <c r="E808" s="85">
        <v>0</v>
      </c>
      <c r="F808" s="106">
        <v>0</v>
      </c>
      <c r="G808" s="105"/>
      <c r="H808" s="106">
        <v>51000</v>
      </c>
      <c r="I808" s="105"/>
      <c r="J808" s="105"/>
    </row>
    <row r="809" spans="1:10" ht="15">
      <c r="A809" s="82" t="s">
        <v>19</v>
      </c>
      <c r="B809" s="107" t="s">
        <v>20</v>
      </c>
      <c r="C809" s="105"/>
      <c r="D809" s="86">
        <v>22000</v>
      </c>
      <c r="E809" s="86">
        <v>0</v>
      </c>
      <c r="F809" s="108">
        <v>0</v>
      </c>
      <c r="G809" s="105"/>
      <c r="H809" s="108">
        <v>22000</v>
      </c>
      <c r="I809" s="105"/>
      <c r="J809" s="105"/>
    </row>
    <row r="810" spans="1:10" ht="15">
      <c r="A810" s="83" t="s">
        <v>21</v>
      </c>
      <c r="B810" s="104" t="s">
        <v>22</v>
      </c>
      <c r="C810" s="105"/>
      <c r="D810" s="85">
        <v>22000</v>
      </c>
      <c r="E810" s="85">
        <v>0</v>
      </c>
      <c r="F810" s="106">
        <v>0</v>
      </c>
      <c r="G810" s="105"/>
      <c r="H810" s="106">
        <v>22000</v>
      </c>
      <c r="I810" s="105"/>
      <c r="J810" s="105"/>
    </row>
    <row r="811" spans="1:10" ht="15">
      <c r="A811" s="77" t="s">
        <v>368</v>
      </c>
      <c r="B811" s="117" t="s">
        <v>369</v>
      </c>
      <c r="C811" s="105"/>
      <c r="D811" s="91">
        <v>214650166.28</v>
      </c>
      <c r="E811" s="91">
        <v>-64109366.45</v>
      </c>
      <c r="F811" s="118">
        <v>-29.87</v>
      </c>
      <c r="G811" s="105"/>
      <c r="H811" s="118">
        <v>150540799.83</v>
      </c>
      <c r="I811" s="105"/>
      <c r="J811" s="105"/>
    </row>
    <row r="812" spans="1:10" ht="15">
      <c r="A812" s="78" t="s">
        <v>370</v>
      </c>
      <c r="B812" s="113" t="s">
        <v>369</v>
      </c>
      <c r="C812" s="105"/>
      <c r="D812" s="89">
        <v>214650166.28</v>
      </c>
      <c r="E812" s="89">
        <v>-64109366.45</v>
      </c>
      <c r="F812" s="114">
        <v>-29.87</v>
      </c>
      <c r="G812" s="105"/>
      <c r="H812" s="114">
        <v>150540799.83</v>
      </c>
      <c r="I812" s="105"/>
      <c r="J812" s="105"/>
    </row>
    <row r="813" spans="1:10" ht="15">
      <c r="A813" s="79" t="s">
        <v>371</v>
      </c>
      <c r="B813" s="115" t="s">
        <v>372</v>
      </c>
      <c r="C813" s="105"/>
      <c r="D813" s="90">
        <v>12870000</v>
      </c>
      <c r="E813" s="90">
        <v>-964300</v>
      </c>
      <c r="F813" s="116">
        <v>-7.49</v>
      </c>
      <c r="G813" s="105"/>
      <c r="H813" s="116">
        <v>11905700</v>
      </c>
      <c r="I813" s="105"/>
      <c r="J813" s="105"/>
    </row>
    <row r="814" spans="1:10" ht="15">
      <c r="A814" s="80" t="s">
        <v>373</v>
      </c>
      <c r="B814" s="111" t="s">
        <v>225</v>
      </c>
      <c r="C814" s="105"/>
      <c r="D814" s="88">
        <v>12870000</v>
      </c>
      <c r="E814" s="88">
        <v>-964300</v>
      </c>
      <c r="F814" s="112">
        <v>-7.49</v>
      </c>
      <c r="G814" s="105"/>
      <c r="H814" s="112">
        <v>11905700</v>
      </c>
      <c r="I814" s="105"/>
      <c r="J814" s="105"/>
    </row>
    <row r="815" spans="1:10" ht="15">
      <c r="A815" s="81" t="s">
        <v>226</v>
      </c>
      <c r="B815" s="109" t="s">
        <v>227</v>
      </c>
      <c r="C815" s="105"/>
      <c r="D815" s="87">
        <v>12355000</v>
      </c>
      <c r="E815" s="87">
        <v>-624300</v>
      </c>
      <c r="F815" s="110">
        <v>-5.05</v>
      </c>
      <c r="G815" s="105"/>
      <c r="H815" s="110">
        <v>11730700</v>
      </c>
      <c r="I815" s="105"/>
      <c r="J815" s="105"/>
    </row>
    <row r="816" spans="1:10" ht="15">
      <c r="A816" s="81" t="s">
        <v>228</v>
      </c>
      <c r="B816" s="109" t="s">
        <v>227</v>
      </c>
      <c r="C816" s="105"/>
      <c r="D816" s="87">
        <v>12355000</v>
      </c>
      <c r="E816" s="87">
        <v>-624300</v>
      </c>
      <c r="F816" s="110">
        <v>-5.05</v>
      </c>
      <c r="G816" s="105"/>
      <c r="H816" s="110">
        <v>11730700</v>
      </c>
      <c r="I816" s="105"/>
      <c r="J816" s="105"/>
    </row>
    <row r="817" spans="1:10" ht="15">
      <c r="A817" s="82" t="s">
        <v>5</v>
      </c>
      <c r="B817" s="107" t="s">
        <v>10</v>
      </c>
      <c r="C817" s="105"/>
      <c r="D817" s="86">
        <v>12355000</v>
      </c>
      <c r="E817" s="86">
        <v>-624300</v>
      </c>
      <c r="F817" s="108">
        <v>-5.05</v>
      </c>
      <c r="G817" s="105"/>
      <c r="H817" s="108">
        <v>11730700</v>
      </c>
      <c r="I817" s="105"/>
      <c r="J817" s="105"/>
    </row>
    <row r="818" spans="1:10" ht="15">
      <c r="A818" s="82" t="s">
        <v>11</v>
      </c>
      <c r="B818" s="107" t="s">
        <v>12</v>
      </c>
      <c r="C818" s="105"/>
      <c r="D818" s="86">
        <v>11900000</v>
      </c>
      <c r="E818" s="86">
        <v>-574300</v>
      </c>
      <c r="F818" s="108">
        <v>-4.83</v>
      </c>
      <c r="G818" s="105"/>
      <c r="H818" s="108">
        <v>11325700</v>
      </c>
      <c r="I818" s="105"/>
      <c r="J818" s="105"/>
    </row>
    <row r="819" spans="1:10" ht="15">
      <c r="A819" s="83" t="s">
        <v>13</v>
      </c>
      <c r="B819" s="104" t="s">
        <v>14</v>
      </c>
      <c r="C819" s="105"/>
      <c r="D819" s="85">
        <v>9680000</v>
      </c>
      <c r="E819" s="85">
        <v>-436600</v>
      </c>
      <c r="F819" s="106">
        <v>-4.51</v>
      </c>
      <c r="G819" s="105"/>
      <c r="H819" s="106">
        <v>9243400</v>
      </c>
      <c r="I819" s="105"/>
      <c r="J819" s="105"/>
    </row>
    <row r="820" spans="1:10" ht="15">
      <c r="A820" s="83" t="s">
        <v>15</v>
      </c>
      <c r="B820" s="104" t="s">
        <v>16</v>
      </c>
      <c r="C820" s="105"/>
      <c r="D820" s="85">
        <v>500000</v>
      </c>
      <c r="E820" s="85">
        <v>0</v>
      </c>
      <c r="F820" s="106">
        <v>0</v>
      </c>
      <c r="G820" s="105"/>
      <c r="H820" s="106">
        <v>500000</v>
      </c>
      <c r="I820" s="105"/>
      <c r="J820" s="105"/>
    </row>
    <row r="821" spans="1:10" ht="15">
      <c r="A821" s="83" t="s">
        <v>17</v>
      </c>
      <c r="B821" s="104" t="s">
        <v>18</v>
      </c>
      <c r="C821" s="105"/>
      <c r="D821" s="85">
        <v>1720000</v>
      </c>
      <c r="E821" s="85">
        <v>-137700</v>
      </c>
      <c r="F821" s="106">
        <v>-8.01</v>
      </c>
      <c r="G821" s="105"/>
      <c r="H821" s="106">
        <v>1582300</v>
      </c>
      <c r="I821" s="105"/>
      <c r="J821" s="105"/>
    </row>
    <row r="822" spans="1:10" ht="15">
      <c r="A822" s="82" t="s">
        <v>19</v>
      </c>
      <c r="B822" s="107" t="s">
        <v>20</v>
      </c>
      <c r="C822" s="105"/>
      <c r="D822" s="86">
        <v>455000</v>
      </c>
      <c r="E822" s="86">
        <v>-50000</v>
      </c>
      <c r="F822" s="108">
        <v>-10.99</v>
      </c>
      <c r="G822" s="105"/>
      <c r="H822" s="108">
        <v>405000</v>
      </c>
      <c r="I822" s="105"/>
      <c r="J822" s="105"/>
    </row>
    <row r="823" spans="1:10" ht="15">
      <c r="A823" s="83" t="s">
        <v>21</v>
      </c>
      <c r="B823" s="104" t="s">
        <v>22</v>
      </c>
      <c r="C823" s="105"/>
      <c r="D823" s="85">
        <v>270000</v>
      </c>
      <c r="E823" s="85">
        <v>-35000</v>
      </c>
      <c r="F823" s="106">
        <v>-12.96</v>
      </c>
      <c r="G823" s="105"/>
      <c r="H823" s="106">
        <v>235000</v>
      </c>
      <c r="I823" s="105"/>
      <c r="J823" s="105"/>
    </row>
    <row r="824" spans="1:10" ht="15">
      <c r="A824" s="83" t="s">
        <v>23</v>
      </c>
      <c r="B824" s="104" t="s">
        <v>24</v>
      </c>
      <c r="C824" s="105"/>
      <c r="D824" s="85">
        <v>160000</v>
      </c>
      <c r="E824" s="85">
        <v>0</v>
      </c>
      <c r="F824" s="106">
        <v>0</v>
      </c>
      <c r="G824" s="105"/>
      <c r="H824" s="106">
        <v>160000</v>
      </c>
      <c r="I824" s="105"/>
      <c r="J824" s="105"/>
    </row>
    <row r="825" spans="1:10" ht="15">
      <c r="A825" s="83" t="s">
        <v>46</v>
      </c>
      <c r="B825" s="104" t="s">
        <v>47</v>
      </c>
      <c r="C825" s="105"/>
      <c r="D825" s="85">
        <v>15000</v>
      </c>
      <c r="E825" s="85">
        <v>-15000</v>
      </c>
      <c r="F825" s="106">
        <v>-100</v>
      </c>
      <c r="G825" s="105"/>
      <c r="H825" s="106">
        <v>0</v>
      </c>
      <c r="I825" s="105"/>
      <c r="J825" s="105"/>
    </row>
    <row r="826" spans="1:10" ht="15">
      <c r="A826" s="83" t="s">
        <v>27</v>
      </c>
      <c r="B826" s="104" t="s">
        <v>28</v>
      </c>
      <c r="C826" s="105"/>
      <c r="D826" s="85">
        <v>10000</v>
      </c>
      <c r="E826" s="85">
        <v>0</v>
      </c>
      <c r="F826" s="106">
        <v>0</v>
      </c>
      <c r="G826" s="105"/>
      <c r="H826" s="106">
        <v>10000</v>
      </c>
      <c r="I826" s="105"/>
      <c r="J826" s="105"/>
    </row>
    <row r="827" spans="1:10" ht="15">
      <c r="A827" s="81" t="s">
        <v>374</v>
      </c>
      <c r="B827" s="109" t="s">
        <v>375</v>
      </c>
      <c r="C827" s="105"/>
      <c r="D827" s="87">
        <v>500000</v>
      </c>
      <c r="E827" s="87">
        <v>-325000</v>
      </c>
      <c r="F827" s="110">
        <v>-65</v>
      </c>
      <c r="G827" s="105"/>
      <c r="H827" s="110">
        <v>175000</v>
      </c>
      <c r="I827" s="105"/>
      <c r="J827" s="105"/>
    </row>
    <row r="828" spans="1:10" ht="15">
      <c r="A828" s="81" t="s">
        <v>376</v>
      </c>
      <c r="B828" s="109" t="s">
        <v>375</v>
      </c>
      <c r="C828" s="105"/>
      <c r="D828" s="87">
        <v>500000</v>
      </c>
      <c r="E828" s="87">
        <v>-325000</v>
      </c>
      <c r="F828" s="110">
        <v>-65</v>
      </c>
      <c r="G828" s="105"/>
      <c r="H828" s="110">
        <v>175000</v>
      </c>
      <c r="I828" s="105"/>
      <c r="J828" s="105"/>
    </row>
    <row r="829" spans="1:10" ht="15">
      <c r="A829" s="82" t="s">
        <v>5</v>
      </c>
      <c r="B829" s="107" t="s">
        <v>10</v>
      </c>
      <c r="C829" s="105"/>
      <c r="D829" s="86">
        <v>500000</v>
      </c>
      <c r="E829" s="86">
        <v>-325000</v>
      </c>
      <c r="F829" s="108">
        <v>-65</v>
      </c>
      <c r="G829" s="105"/>
      <c r="H829" s="108">
        <v>175000</v>
      </c>
      <c r="I829" s="105"/>
      <c r="J829" s="105"/>
    </row>
    <row r="830" spans="1:10" ht="15">
      <c r="A830" s="82" t="s">
        <v>11</v>
      </c>
      <c r="B830" s="107" t="s">
        <v>12</v>
      </c>
      <c r="C830" s="105"/>
      <c r="D830" s="86">
        <v>500000</v>
      </c>
      <c r="E830" s="86">
        <v>-325000</v>
      </c>
      <c r="F830" s="108">
        <v>-65</v>
      </c>
      <c r="G830" s="105"/>
      <c r="H830" s="108">
        <v>175000</v>
      </c>
      <c r="I830" s="105"/>
      <c r="J830" s="105"/>
    </row>
    <row r="831" spans="1:10" ht="15">
      <c r="A831" s="83" t="s">
        <v>13</v>
      </c>
      <c r="B831" s="104" t="s">
        <v>14</v>
      </c>
      <c r="C831" s="105"/>
      <c r="D831" s="85">
        <v>500000</v>
      </c>
      <c r="E831" s="85">
        <v>-325000</v>
      </c>
      <c r="F831" s="106">
        <v>-65</v>
      </c>
      <c r="G831" s="105"/>
      <c r="H831" s="106">
        <v>175000</v>
      </c>
      <c r="I831" s="105"/>
      <c r="J831" s="105"/>
    </row>
    <row r="832" spans="1:10" ht="15">
      <c r="A832" s="81" t="s">
        <v>229</v>
      </c>
      <c r="B832" s="109" t="s">
        <v>230</v>
      </c>
      <c r="C832" s="105"/>
      <c r="D832" s="87">
        <v>15000</v>
      </c>
      <c r="E832" s="87">
        <v>-15000</v>
      </c>
      <c r="F832" s="110">
        <v>-100</v>
      </c>
      <c r="G832" s="105"/>
      <c r="H832" s="110">
        <v>0</v>
      </c>
      <c r="I832" s="105"/>
      <c r="J832" s="105"/>
    </row>
    <row r="833" spans="1:10" ht="15">
      <c r="A833" s="81" t="s">
        <v>231</v>
      </c>
      <c r="B833" s="109" t="s">
        <v>230</v>
      </c>
      <c r="C833" s="105"/>
      <c r="D833" s="87">
        <v>15000</v>
      </c>
      <c r="E833" s="87">
        <v>-15000</v>
      </c>
      <c r="F833" s="110">
        <v>-100</v>
      </c>
      <c r="G833" s="105"/>
      <c r="H833" s="110">
        <v>0</v>
      </c>
      <c r="I833" s="105"/>
      <c r="J833" s="105"/>
    </row>
    <row r="834" spans="1:10" ht="15">
      <c r="A834" s="82" t="s">
        <v>5</v>
      </c>
      <c r="B834" s="107" t="s">
        <v>10</v>
      </c>
      <c r="C834" s="105"/>
      <c r="D834" s="86">
        <v>15000</v>
      </c>
      <c r="E834" s="86">
        <v>-15000</v>
      </c>
      <c r="F834" s="108">
        <v>-100</v>
      </c>
      <c r="G834" s="105"/>
      <c r="H834" s="108">
        <v>0</v>
      </c>
      <c r="I834" s="105"/>
      <c r="J834" s="105"/>
    </row>
    <row r="835" spans="1:10" ht="15">
      <c r="A835" s="82" t="s">
        <v>19</v>
      </c>
      <c r="B835" s="107" t="s">
        <v>20</v>
      </c>
      <c r="C835" s="105"/>
      <c r="D835" s="86">
        <v>15000</v>
      </c>
      <c r="E835" s="86">
        <v>-15000</v>
      </c>
      <c r="F835" s="108">
        <v>-100</v>
      </c>
      <c r="G835" s="105"/>
      <c r="H835" s="108">
        <v>0</v>
      </c>
      <c r="I835" s="105"/>
      <c r="J835" s="105"/>
    </row>
    <row r="836" spans="1:10" ht="15">
      <c r="A836" s="83" t="s">
        <v>46</v>
      </c>
      <c r="B836" s="104" t="s">
        <v>47</v>
      </c>
      <c r="C836" s="105"/>
      <c r="D836" s="85">
        <v>15000</v>
      </c>
      <c r="E836" s="85">
        <v>-15000</v>
      </c>
      <c r="F836" s="106">
        <v>-100</v>
      </c>
      <c r="G836" s="105"/>
      <c r="H836" s="106">
        <v>0</v>
      </c>
      <c r="I836" s="105"/>
      <c r="J836" s="105"/>
    </row>
    <row r="837" spans="1:10" ht="15">
      <c r="A837" s="79" t="s">
        <v>377</v>
      </c>
      <c r="B837" s="115" t="s">
        <v>378</v>
      </c>
      <c r="C837" s="105"/>
      <c r="D837" s="90">
        <v>1187000</v>
      </c>
      <c r="E837" s="90">
        <v>-534400</v>
      </c>
      <c r="F837" s="116">
        <v>-45.02</v>
      </c>
      <c r="G837" s="105"/>
      <c r="H837" s="116">
        <v>652600</v>
      </c>
      <c r="I837" s="105"/>
      <c r="J837" s="105"/>
    </row>
    <row r="838" spans="1:10" ht="15">
      <c r="A838" s="80" t="s">
        <v>379</v>
      </c>
      <c r="B838" s="111" t="s">
        <v>380</v>
      </c>
      <c r="C838" s="105"/>
      <c r="D838" s="88">
        <v>860000</v>
      </c>
      <c r="E838" s="88">
        <v>-295000</v>
      </c>
      <c r="F838" s="112">
        <v>-34.3</v>
      </c>
      <c r="G838" s="105"/>
      <c r="H838" s="112">
        <v>565000</v>
      </c>
      <c r="I838" s="105"/>
      <c r="J838" s="105"/>
    </row>
    <row r="839" spans="1:10" ht="15">
      <c r="A839" s="81" t="s">
        <v>226</v>
      </c>
      <c r="B839" s="109" t="s">
        <v>227</v>
      </c>
      <c r="C839" s="105"/>
      <c r="D839" s="87">
        <v>360000</v>
      </c>
      <c r="E839" s="87">
        <v>30000</v>
      </c>
      <c r="F839" s="110">
        <v>8.33</v>
      </c>
      <c r="G839" s="105"/>
      <c r="H839" s="110">
        <v>390000</v>
      </c>
      <c r="I839" s="105"/>
      <c r="J839" s="105"/>
    </row>
    <row r="840" spans="1:10" ht="15">
      <c r="A840" s="81" t="s">
        <v>228</v>
      </c>
      <c r="B840" s="109" t="s">
        <v>227</v>
      </c>
      <c r="C840" s="105"/>
      <c r="D840" s="87">
        <v>360000</v>
      </c>
      <c r="E840" s="87">
        <v>30000</v>
      </c>
      <c r="F840" s="110">
        <v>8.33</v>
      </c>
      <c r="G840" s="105"/>
      <c r="H840" s="110">
        <v>390000</v>
      </c>
      <c r="I840" s="105"/>
      <c r="J840" s="105"/>
    </row>
    <row r="841" spans="1:10" ht="15">
      <c r="A841" s="82" t="s">
        <v>5</v>
      </c>
      <c r="B841" s="107" t="s">
        <v>10</v>
      </c>
      <c r="C841" s="105"/>
      <c r="D841" s="86">
        <v>180000</v>
      </c>
      <c r="E841" s="86">
        <v>-58000</v>
      </c>
      <c r="F841" s="108">
        <v>-32.22</v>
      </c>
      <c r="G841" s="105"/>
      <c r="H841" s="108">
        <v>122000</v>
      </c>
      <c r="I841" s="105"/>
      <c r="J841" s="105"/>
    </row>
    <row r="842" spans="1:10" ht="15">
      <c r="A842" s="82" t="s">
        <v>19</v>
      </c>
      <c r="B842" s="107" t="s">
        <v>20</v>
      </c>
      <c r="C842" s="105"/>
      <c r="D842" s="86">
        <v>180000</v>
      </c>
      <c r="E842" s="86">
        <v>-58000</v>
      </c>
      <c r="F842" s="108">
        <v>-32.22</v>
      </c>
      <c r="G842" s="105"/>
      <c r="H842" s="108">
        <v>122000</v>
      </c>
      <c r="I842" s="105"/>
      <c r="J842" s="105"/>
    </row>
    <row r="843" spans="1:10" ht="15">
      <c r="A843" s="83" t="s">
        <v>25</v>
      </c>
      <c r="B843" s="104" t="s">
        <v>26</v>
      </c>
      <c r="C843" s="105"/>
      <c r="D843" s="85">
        <v>180000</v>
      </c>
      <c r="E843" s="85">
        <v>-58000</v>
      </c>
      <c r="F843" s="106">
        <v>-32.22</v>
      </c>
      <c r="G843" s="105"/>
      <c r="H843" s="106">
        <v>122000</v>
      </c>
      <c r="I843" s="105"/>
      <c r="J843" s="105"/>
    </row>
    <row r="844" spans="1:10" ht="15">
      <c r="A844" s="82" t="s">
        <v>6</v>
      </c>
      <c r="B844" s="107" t="s">
        <v>35</v>
      </c>
      <c r="C844" s="105"/>
      <c r="D844" s="86">
        <v>180000</v>
      </c>
      <c r="E844" s="86">
        <v>88000</v>
      </c>
      <c r="F844" s="108">
        <v>48.89</v>
      </c>
      <c r="G844" s="105"/>
      <c r="H844" s="108">
        <v>268000</v>
      </c>
      <c r="I844" s="105"/>
      <c r="J844" s="105"/>
    </row>
    <row r="845" spans="1:10" ht="15">
      <c r="A845" s="82" t="s">
        <v>36</v>
      </c>
      <c r="B845" s="107" t="s">
        <v>37</v>
      </c>
      <c r="C845" s="105"/>
      <c r="D845" s="86">
        <v>180000</v>
      </c>
      <c r="E845" s="86">
        <v>88000</v>
      </c>
      <c r="F845" s="108">
        <v>48.89</v>
      </c>
      <c r="G845" s="105"/>
      <c r="H845" s="108">
        <v>268000</v>
      </c>
      <c r="I845" s="105"/>
      <c r="J845" s="105"/>
    </row>
    <row r="846" spans="1:10" ht="15">
      <c r="A846" s="83" t="s">
        <v>69</v>
      </c>
      <c r="B846" s="104" t="s">
        <v>70</v>
      </c>
      <c r="C846" s="105"/>
      <c r="D846" s="85">
        <v>180000</v>
      </c>
      <c r="E846" s="85">
        <v>88000</v>
      </c>
      <c r="F846" s="106">
        <v>48.89</v>
      </c>
      <c r="G846" s="105"/>
      <c r="H846" s="106">
        <v>268000</v>
      </c>
      <c r="I846" s="105"/>
      <c r="J846" s="105"/>
    </row>
    <row r="847" spans="1:10" ht="15">
      <c r="A847" s="81" t="s">
        <v>374</v>
      </c>
      <c r="B847" s="109" t="s">
        <v>375</v>
      </c>
      <c r="C847" s="105"/>
      <c r="D847" s="87">
        <v>500000</v>
      </c>
      <c r="E847" s="87">
        <v>-325000</v>
      </c>
      <c r="F847" s="110">
        <v>-65</v>
      </c>
      <c r="G847" s="105"/>
      <c r="H847" s="110">
        <v>175000</v>
      </c>
      <c r="I847" s="105"/>
      <c r="J847" s="105"/>
    </row>
    <row r="848" spans="1:10" ht="15">
      <c r="A848" s="81" t="s">
        <v>376</v>
      </c>
      <c r="B848" s="109" t="s">
        <v>375</v>
      </c>
      <c r="C848" s="105"/>
      <c r="D848" s="87">
        <v>500000</v>
      </c>
      <c r="E848" s="87">
        <v>-325000</v>
      </c>
      <c r="F848" s="110">
        <v>-65</v>
      </c>
      <c r="G848" s="105"/>
      <c r="H848" s="110">
        <v>175000</v>
      </c>
      <c r="I848" s="105"/>
      <c r="J848" s="105"/>
    </row>
    <row r="849" spans="1:10" ht="15">
      <c r="A849" s="82" t="s">
        <v>6</v>
      </c>
      <c r="B849" s="107" t="s">
        <v>35</v>
      </c>
      <c r="C849" s="105"/>
      <c r="D849" s="86">
        <v>500000</v>
      </c>
      <c r="E849" s="86">
        <v>-325000</v>
      </c>
      <c r="F849" s="108">
        <v>-65</v>
      </c>
      <c r="G849" s="105"/>
      <c r="H849" s="108">
        <v>175000</v>
      </c>
      <c r="I849" s="105"/>
      <c r="J849" s="105"/>
    </row>
    <row r="850" spans="1:10" ht="15">
      <c r="A850" s="82" t="s">
        <v>36</v>
      </c>
      <c r="B850" s="107" t="s">
        <v>37</v>
      </c>
      <c r="C850" s="105"/>
      <c r="D850" s="86">
        <v>500000</v>
      </c>
      <c r="E850" s="86">
        <v>-325000</v>
      </c>
      <c r="F850" s="108">
        <v>-65</v>
      </c>
      <c r="G850" s="105"/>
      <c r="H850" s="108">
        <v>175000</v>
      </c>
      <c r="I850" s="105"/>
      <c r="J850" s="105"/>
    </row>
    <row r="851" spans="1:10" ht="15">
      <c r="A851" s="83" t="s">
        <v>69</v>
      </c>
      <c r="B851" s="104" t="s">
        <v>70</v>
      </c>
      <c r="C851" s="105"/>
      <c r="D851" s="85">
        <v>500000</v>
      </c>
      <c r="E851" s="85">
        <v>-325000</v>
      </c>
      <c r="F851" s="106">
        <v>-65</v>
      </c>
      <c r="G851" s="105"/>
      <c r="H851" s="106">
        <v>175000</v>
      </c>
      <c r="I851" s="105"/>
      <c r="J851" s="105"/>
    </row>
    <row r="852" spans="1:10" ht="22.5">
      <c r="A852" s="80" t="s">
        <v>381</v>
      </c>
      <c r="B852" s="111" t="s">
        <v>382</v>
      </c>
      <c r="C852" s="105"/>
      <c r="D852" s="88">
        <v>150000</v>
      </c>
      <c r="E852" s="88">
        <v>-150000</v>
      </c>
      <c r="F852" s="112">
        <v>-100</v>
      </c>
      <c r="G852" s="105"/>
      <c r="H852" s="112">
        <v>0</v>
      </c>
      <c r="I852" s="105"/>
      <c r="J852" s="105"/>
    </row>
    <row r="853" spans="1:10" ht="15">
      <c r="A853" s="81" t="s">
        <v>226</v>
      </c>
      <c r="B853" s="109" t="s">
        <v>227</v>
      </c>
      <c r="C853" s="105"/>
      <c r="D853" s="87">
        <v>150000</v>
      </c>
      <c r="E853" s="87">
        <v>-150000</v>
      </c>
      <c r="F853" s="110">
        <v>-100</v>
      </c>
      <c r="G853" s="105"/>
      <c r="H853" s="110">
        <v>0</v>
      </c>
      <c r="I853" s="105"/>
      <c r="J853" s="105"/>
    </row>
    <row r="854" spans="1:10" ht="15">
      <c r="A854" s="81" t="s">
        <v>228</v>
      </c>
      <c r="B854" s="109" t="s">
        <v>227</v>
      </c>
      <c r="C854" s="105"/>
      <c r="D854" s="87">
        <v>150000</v>
      </c>
      <c r="E854" s="87">
        <v>-150000</v>
      </c>
      <c r="F854" s="110">
        <v>-100</v>
      </c>
      <c r="G854" s="105"/>
      <c r="H854" s="110">
        <v>0</v>
      </c>
      <c r="I854" s="105"/>
      <c r="J854" s="105"/>
    </row>
    <row r="855" spans="1:10" ht="15">
      <c r="A855" s="82" t="s">
        <v>5</v>
      </c>
      <c r="B855" s="107" t="s">
        <v>10</v>
      </c>
      <c r="C855" s="105"/>
      <c r="D855" s="86">
        <v>150000</v>
      </c>
      <c r="E855" s="86">
        <v>-150000</v>
      </c>
      <c r="F855" s="108">
        <v>-100</v>
      </c>
      <c r="G855" s="105"/>
      <c r="H855" s="108">
        <v>0</v>
      </c>
      <c r="I855" s="105"/>
      <c r="J855" s="105"/>
    </row>
    <row r="856" spans="1:10" ht="15">
      <c r="A856" s="82" t="s">
        <v>19</v>
      </c>
      <c r="B856" s="107" t="s">
        <v>20</v>
      </c>
      <c r="C856" s="105"/>
      <c r="D856" s="86">
        <v>150000</v>
      </c>
      <c r="E856" s="86">
        <v>-150000</v>
      </c>
      <c r="F856" s="108">
        <v>-100</v>
      </c>
      <c r="G856" s="105"/>
      <c r="H856" s="108">
        <v>0</v>
      </c>
      <c r="I856" s="105"/>
      <c r="J856" s="105"/>
    </row>
    <row r="857" spans="1:10" ht="15">
      <c r="A857" s="83" t="s">
        <v>25</v>
      </c>
      <c r="B857" s="104" t="s">
        <v>26</v>
      </c>
      <c r="C857" s="105"/>
      <c r="D857" s="85">
        <v>150000</v>
      </c>
      <c r="E857" s="85">
        <v>-150000</v>
      </c>
      <c r="F857" s="106">
        <v>-100</v>
      </c>
      <c r="G857" s="105"/>
      <c r="H857" s="106">
        <v>0</v>
      </c>
      <c r="I857" s="105"/>
      <c r="J857" s="105"/>
    </row>
    <row r="858" spans="1:10" ht="22.5">
      <c r="A858" s="80" t="s">
        <v>383</v>
      </c>
      <c r="B858" s="111" t="s">
        <v>384</v>
      </c>
      <c r="C858" s="105"/>
      <c r="D858" s="88">
        <v>177000</v>
      </c>
      <c r="E858" s="88">
        <v>-89400</v>
      </c>
      <c r="F858" s="112">
        <v>-50.51</v>
      </c>
      <c r="G858" s="105"/>
      <c r="H858" s="112">
        <v>87600</v>
      </c>
      <c r="I858" s="105"/>
      <c r="J858" s="105"/>
    </row>
    <row r="859" spans="1:10" ht="15">
      <c r="A859" s="81" t="s">
        <v>226</v>
      </c>
      <c r="B859" s="109" t="s">
        <v>227</v>
      </c>
      <c r="C859" s="105"/>
      <c r="D859" s="87">
        <v>86000</v>
      </c>
      <c r="E859" s="87">
        <v>-43000</v>
      </c>
      <c r="F859" s="110">
        <v>-50</v>
      </c>
      <c r="G859" s="105"/>
      <c r="H859" s="110">
        <v>43000</v>
      </c>
      <c r="I859" s="105"/>
      <c r="J859" s="105"/>
    </row>
    <row r="860" spans="1:10" ht="15">
      <c r="A860" s="81" t="s">
        <v>228</v>
      </c>
      <c r="B860" s="109" t="s">
        <v>227</v>
      </c>
      <c r="C860" s="105"/>
      <c r="D860" s="87">
        <v>86000</v>
      </c>
      <c r="E860" s="87">
        <v>-43000</v>
      </c>
      <c r="F860" s="110">
        <v>-50</v>
      </c>
      <c r="G860" s="105"/>
      <c r="H860" s="110">
        <v>43000</v>
      </c>
      <c r="I860" s="105"/>
      <c r="J860" s="105"/>
    </row>
    <row r="861" spans="1:10" ht="15">
      <c r="A861" s="82" t="s">
        <v>5</v>
      </c>
      <c r="B861" s="107" t="s">
        <v>10</v>
      </c>
      <c r="C861" s="105"/>
      <c r="D861" s="86">
        <v>86000</v>
      </c>
      <c r="E861" s="86">
        <v>-43000</v>
      </c>
      <c r="F861" s="108">
        <v>-50</v>
      </c>
      <c r="G861" s="105"/>
      <c r="H861" s="108">
        <v>43000</v>
      </c>
      <c r="I861" s="105"/>
      <c r="J861" s="105"/>
    </row>
    <row r="862" spans="1:10" ht="15">
      <c r="A862" s="82" t="s">
        <v>11</v>
      </c>
      <c r="B862" s="107" t="s">
        <v>12</v>
      </c>
      <c r="C862" s="105"/>
      <c r="D862" s="86">
        <v>85000</v>
      </c>
      <c r="E862" s="86">
        <v>-45000</v>
      </c>
      <c r="F862" s="108">
        <v>-52.94</v>
      </c>
      <c r="G862" s="105"/>
      <c r="H862" s="108">
        <v>40000</v>
      </c>
      <c r="I862" s="105"/>
      <c r="J862" s="105"/>
    </row>
    <row r="863" spans="1:10" ht="15">
      <c r="A863" s="83" t="s">
        <v>13</v>
      </c>
      <c r="B863" s="104" t="s">
        <v>14</v>
      </c>
      <c r="C863" s="105"/>
      <c r="D863" s="85">
        <v>85000</v>
      </c>
      <c r="E863" s="85">
        <v>-45000</v>
      </c>
      <c r="F863" s="106">
        <v>-52.94</v>
      </c>
      <c r="G863" s="105"/>
      <c r="H863" s="106">
        <v>40000</v>
      </c>
      <c r="I863" s="105"/>
      <c r="J863" s="105"/>
    </row>
    <row r="864" spans="1:10" ht="15">
      <c r="A864" s="82" t="s">
        <v>19</v>
      </c>
      <c r="B864" s="107" t="s">
        <v>20</v>
      </c>
      <c r="C864" s="105"/>
      <c r="D864" s="86">
        <v>1000</v>
      </c>
      <c r="E864" s="86">
        <v>2000</v>
      </c>
      <c r="F864" s="108">
        <v>200</v>
      </c>
      <c r="G864" s="105"/>
      <c r="H864" s="108">
        <v>3000</v>
      </c>
      <c r="I864" s="105"/>
      <c r="J864" s="105"/>
    </row>
    <row r="865" spans="1:10" ht="15">
      <c r="A865" s="83" t="s">
        <v>21</v>
      </c>
      <c r="B865" s="104" t="s">
        <v>22</v>
      </c>
      <c r="C865" s="105"/>
      <c r="D865" s="85">
        <v>0</v>
      </c>
      <c r="E865" s="85">
        <v>3000</v>
      </c>
      <c r="F865" s="106">
        <v>100</v>
      </c>
      <c r="G865" s="105"/>
      <c r="H865" s="106">
        <v>3000</v>
      </c>
      <c r="I865" s="105"/>
      <c r="J865" s="105"/>
    </row>
    <row r="866" spans="1:10" ht="15">
      <c r="A866" s="83" t="s">
        <v>23</v>
      </c>
      <c r="B866" s="104" t="s">
        <v>24</v>
      </c>
      <c r="C866" s="105"/>
      <c r="D866" s="85">
        <v>1000</v>
      </c>
      <c r="E866" s="85">
        <v>-1000</v>
      </c>
      <c r="F866" s="106">
        <v>-100</v>
      </c>
      <c r="G866" s="105"/>
      <c r="H866" s="106">
        <v>0</v>
      </c>
      <c r="I866" s="105"/>
      <c r="J866" s="105"/>
    </row>
    <row r="867" spans="1:10" ht="15">
      <c r="A867" s="81" t="s">
        <v>229</v>
      </c>
      <c r="B867" s="109" t="s">
        <v>230</v>
      </c>
      <c r="C867" s="105"/>
      <c r="D867" s="87">
        <v>91000</v>
      </c>
      <c r="E867" s="87">
        <v>-46400</v>
      </c>
      <c r="F867" s="110">
        <v>-50.99</v>
      </c>
      <c r="G867" s="105"/>
      <c r="H867" s="110">
        <v>44600</v>
      </c>
      <c r="I867" s="105"/>
      <c r="J867" s="105"/>
    </row>
    <row r="868" spans="1:10" ht="15">
      <c r="A868" s="81" t="s">
        <v>231</v>
      </c>
      <c r="B868" s="109" t="s">
        <v>230</v>
      </c>
      <c r="C868" s="105"/>
      <c r="D868" s="87">
        <v>91000</v>
      </c>
      <c r="E868" s="87">
        <v>-46400</v>
      </c>
      <c r="F868" s="110">
        <v>-50.99</v>
      </c>
      <c r="G868" s="105"/>
      <c r="H868" s="110">
        <v>44600</v>
      </c>
      <c r="I868" s="105"/>
      <c r="J868" s="105"/>
    </row>
    <row r="869" spans="1:10" ht="15">
      <c r="A869" s="82" t="s">
        <v>5</v>
      </c>
      <c r="B869" s="107" t="s">
        <v>10</v>
      </c>
      <c r="C869" s="105"/>
      <c r="D869" s="86">
        <v>91000</v>
      </c>
      <c r="E869" s="86">
        <v>-46400</v>
      </c>
      <c r="F869" s="108">
        <v>-50.99</v>
      </c>
      <c r="G869" s="105"/>
      <c r="H869" s="108">
        <v>44600</v>
      </c>
      <c r="I869" s="105"/>
      <c r="J869" s="105"/>
    </row>
    <row r="870" spans="1:10" ht="15">
      <c r="A870" s="82" t="s">
        <v>11</v>
      </c>
      <c r="B870" s="107" t="s">
        <v>12</v>
      </c>
      <c r="C870" s="105"/>
      <c r="D870" s="86">
        <v>85000</v>
      </c>
      <c r="E870" s="86">
        <v>-43400</v>
      </c>
      <c r="F870" s="108">
        <v>-51.06</v>
      </c>
      <c r="G870" s="105"/>
      <c r="H870" s="108">
        <v>41600</v>
      </c>
      <c r="I870" s="105"/>
      <c r="J870" s="105"/>
    </row>
    <row r="871" spans="1:10" ht="15">
      <c r="A871" s="83" t="s">
        <v>13</v>
      </c>
      <c r="B871" s="104" t="s">
        <v>14</v>
      </c>
      <c r="C871" s="105"/>
      <c r="D871" s="85">
        <v>85000</v>
      </c>
      <c r="E871" s="85">
        <v>-43400</v>
      </c>
      <c r="F871" s="106">
        <v>-51.06</v>
      </c>
      <c r="G871" s="105"/>
      <c r="H871" s="106">
        <v>41600</v>
      </c>
      <c r="I871" s="105"/>
      <c r="J871" s="105"/>
    </row>
    <row r="872" spans="1:10" ht="15" customHeight="1">
      <c r="A872" s="82" t="s">
        <v>19</v>
      </c>
      <c r="B872" s="107" t="s">
        <v>20</v>
      </c>
      <c r="C872" s="105"/>
      <c r="D872" s="86">
        <v>6000</v>
      </c>
      <c r="E872" s="86">
        <v>-3000</v>
      </c>
      <c r="F872" s="108">
        <v>-50</v>
      </c>
      <c r="G872" s="105"/>
      <c r="H872" s="108">
        <v>3000</v>
      </c>
      <c r="I872" s="105"/>
      <c r="J872" s="105"/>
    </row>
    <row r="873" spans="1:10" ht="15">
      <c r="A873" s="83" t="s">
        <v>21</v>
      </c>
      <c r="B873" s="104" t="s">
        <v>22</v>
      </c>
      <c r="C873" s="105"/>
      <c r="D873" s="85">
        <v>6000</v>
      </c>
      <c r="E873" s="85">
        <v>-3000</v>
      </c>
      <c r="F873" s="106">
        <v>-50</v>
      </c>
      <c r="G873" s="105"/>
      <c r="H873" s="106">
        <v>3000</v>
      </c>
      <c r="I873" s="105"/>
      <c r="J873" s="105"/>
    </row>
    <row r="874" spans="1:10" ht="15">
      <c r="A874" s="79" t="s">
        <v>385</v>
      </c>
      <c r="B874" s="115" t="s">
        <v>386</v>
      </c>
      <c r="C874" s="105"/>
      <c r="D874" s="90">
        <v>38979000</v>
      </c>
      <c r="E874" s="90">
        <v>-33417750</v>
      </c>
      <c r="F874" s="116">
        <v>-85.73</v>
      </c>
      <c r="G874" s="105"/>
      <c r="H874" s="116">
        <v>5561250</v>
      </c>
      <c r="I874" s="105"/>
      <c r="J874" s="105"/>
    </row>
    <row r="875" spans="1:10" ht="15">
      <c r="A875" s="80" t="s">
        <v>387</v>
      </c>
      <c r="B875" s="111" t="s">
        <v>388</v>
      </c>
      <c r="C875" s="105"/>
      <c r="D875" s="88">
        <v>149000</v>
      </c>
      <c r="E875" s="88">
        <v>-85000</v>
      </c>
      <c r="F875" s="112">
        <v>-57.05</v>
      </c>
      <c r="G875" s="105"/>
      <c r="H875" s="112">
        <v>64000</v>
      </c>
      <c r="I875" s="105"/>
      <c r="J875" s="105"/>
    </row>
    <row r="876" spans="1:10" ht="15">
      <c r="A876" s="81" t="s">
        <v>226</v>
      </c>
      <c r="B876" s="109" t="s">
        <v>227</v>
      </c>
      <c r="C876" s="105"/>
      <c r="D876" s="87">
        <v>149000</v>
      </c>
      <c r="E876" s="87">
        <v>-85000</v>
      </c>
      <c r="F876" s="110">
        <v>-57.05</v>
      </c>
      <c r="G876" s="105"/>
      <c r="H876" s="110">
        <v>64000</v>
      </c>
      <c r="I876" s="105"/>
      <c r="J876" s="105"/>
    </row>
    <row r="877" spans="1:10" ht="15">
      <c r="A877" s="81" t="s">
        <v>228</v>
      </c>
      <c r="B877" s="109" t="s">
        <v>227</v>
      </c>
      <c r="C877" s="105"/>
      <c r="D877" s="87">
        <v>149000</v>
      </c>
      <c r="E877" s="87">
        <v>-85000</v>
      </c>
      <c r="F877" s="110">
        <v>-57.05</v>
      </c>
      <c r="G877" s="105"/>
      <c r="H877" s="110">
        <v>64000</v>
      </c>
      <c r="I877" s="105"/>
      <c r="J877" s="105"/>
    </row>
    <row r="878" spans="1:10" ht="15">
      <c r="A878" s="82" t="s">
        <v>5</v>
      </c>
      <c r="B878" s="107" t="s">
        <v>10</v>
      </c>
      <c r="C878" s="105"/>
      <c r="D878" s="86">
        <v>149000</v>
      </c>
      <c r="E878" s="86">
        <v>-85000</v>
      </c>
      <c r="F878" s="108">
        <v>-57.05</v>
      </c>
      <c r="G878" s="105"/>
      <c r="H878" s="108">
        <v>64000</v>
      </c>
      <c r="I878" s="105"/>
      <c r="J878" s="105"/>
    </row>
    <row r="879" spans="1:10" ht="15">
      <c r="A879" s="82" t="s">
        <v>19</v>
      </c>
      <c r="B879" s="107" t="s">
        <v>20</v>
      </c>
      <c r="C879" s="105"/>
      <c r="D879" s="86">
        <v>149000</v>
      </c>
      <c r="E879" s="86">
        <v>-85000</v>
      </c>
      <c r="F879" s="108">
        <v>-57.05</v>
      </c>
      <c r="G879" s="105"/>
      <c r="H879" s="108">
        <v>64000</v>
      </c>
      <c r="I879" s="105"/>
      <c r="J879" s="105"/>
    </row>
    <row r="880" spans="1:10" ht="15">
      <c r="A880" s="83" t="s">
        <v>23</v>
      </c>
      <c r="B880" s="104" t="s">
        <v>24</v>
      </c>
      <c r="C880" s="105"/>
      <c r="D880" s="85">
        <v>3500</v>
      </c>
      <c r="E880" s="85">
        <v>0</v>
      </c>
      <c r="F880" s="106">
        <v>0</v>
      </c>
      <c r="G880" s="105"/>
      <c r="H880" s="106">
        <v>3500</v>
      </c>
      <c r="I880" s="105"/>
      <c r="J880" s="105"/>
    </row>
    <row r="881" spans="1:10" ht="15">
      <c r="A881" s="83" t="s">
        <v>25</v>
      </c>
      <c r="B881" s="104" t="s">
        <v>26</v>
      </c>
      <c r="C881" s="105"/>
      <c r="D881" s="85">
        <v>105500</v>
      </c>
      <c r="E881" s="85">
        <v>-80000</v>
      </c>
      <c r="F881" s="106">
        <v>-75.83</v>
      </c>
      <c r="G881" s="105"/>
      <c r="H881" s="106">
        <v>25500</v>
      </c>
      <c r="I881" s="105"/>
      <c r="J881" s="105"/>
    </row>
    <row r="882" spans="1:10" ht="15">
      <c r="A882" s="83" t="s">
        <v>27</v>
      </c>
      <c r="B882" s="104" t="s">
        <v>28</v>
      </c>
      <c r="C882" s="105"/>
      <c r="D882" s="85">
        <v>40000</v>
      </c>
      <c r="E882" s="85">
        <v>-5000</v>
      </c>
      <c r="F882" s="106">
        <v>-12.5</v>
      </c>
      <c r="G882" s="105"/>
      <c r="H882" s="106">
        <v>35000</v>
      </c>
      <c r="I882" s="105"/>
      <c r="J882" s="105"/>
    </row>
    <row r="883" spans="1:10" ht="15">
      <c r="A883" s="80" t="s">
        <v>389</v>
      </c>
      <c r="B883" s="111" t="s">
        <v>390</v>
      </c>
      <c r="C883" s="105"/>
      <c r="D883" s="88">
        <v>1010000</v>
      </c>
      <c r="E883" s="88">
        <v>-120000</v>
      </c>
      <c r="F883" s="112">
        <v>-11.88</v>
      </c>
      <c r="G883" s="105"/>
      <c r="H883" s="112">
        <v>890000</v>
      </c>
      <c r="I883" s="105"/>
      <c r="J883" s="105"/>
    </row>
    <row r="884" spans="1:10" ht="15">
      <c r="A884" s="81" t="s">
        <v>226</v>
      </c>
      <c r="B884" s="109" t="s">
        <v>227</v>
      </c>
      <c r="C884" s="105"/>
      <c r="D884" s="87">
        <v>940000</v>
      </c>
      <c r="E884" s="87">
        <v>-50000</v>
      </c>
      <c r="F884" s="110">
        <v>-5.32</v>
      </c>
      <c r="G884" s="105"/>
      <c r="H884" s="110">
        <v>890000</v>
      </c>
      <c r="I884" s="105"/>
      <c r="J884" s="105"/>
    </row>
    <row r="885" spans="1:10" ht="15">
      <c r="A885" s="81" t="s">
        <v>228</v>
      </c>
      <c r="B885" s="109" t="s">
        <v>227</v>
      </c>
      <c r="C885" s="105"/>
      <c r="D885" s="87">
        <v>940000</v>
      </c>
      <c r="E885" s="87">
        <v>-50000</v>
      </c>
      <c r="F885" s="110">
        <v>-5.32</v>
      </c>
      <c r="G885" s="105"/>
      <c r="H885" s="110">
        <v>890000</v>
      </c>
      <c r="I885" s="105"/>
      <c r="J885" s="105"/>
    </row>
    <row r="886" spans="1:10" ht="15">
      <c r="A886" s="82" t="s">
        <v>5</v>
      </c>
      <c r="B886" s="107" t="s">
        <v>10</v>
      </c>
      <c r="C886" s="105"/>
      <c r="D886" s="86">
        <v>940000</v>
      </c>
      <c r="E886" s="86">
        <v>-50000</v>
      </c>
      <c r="F886" s="108">
        <v>-5.32</v>
      </c>
      <c r="G886" s="105"/>
      <c r="H886" s="108">
        <v>890000</v>
      </c>
      <c r="I886" s="105"/>
      <c r="J886" s="105"/>
    </row>
    <row r="887" spans="1:10" ht="15">
      <c r="A887" s="82" t="s">
        <v>19</v>
      </c>
      <c r="B887" s="107" t="s">
        <v>20</v>
      </c>
      <c r="C887" s="105"/>
      <c r="D887" s="86">
        <v>680000</v>
      </c>
      <c r="E887" s="86">
        <v>-180000</v>
      </c>
      <c r="F887" s="108">
        <v>-26.47</v>
      </c>
      <c r="G887" s="105"/>
      <c r="H887" s="108">
        <v>500000</v>
      </c>
      <c r="I887" s="105"/>
      <c r="J887" s="105"/>
    </row>
    <row r="888" spans="1:10" ht="15">
      <c r="A888" s="83" t="s">
        <v>27</v>
      </c>
      <c r="B888" s="104" t="s">
        <v>28</v>
      </c>
      <c r="C888" s="105"/>
      <c r="D888" s="85">
        <v>680000</v>
      </c>
      <c r="E888" s="85">
        <v>-180000</v>
      </c>
      <c r="F888" s="106">
        <v>-26.47</v>
      </c>
      <c r="G888" s="105"/>
      <c r="H888" s="106">
        <v>500000</v>
      </c>
      <c r="I888" s="105"/>
      <c r="J888" s="105"/>
    </row>
    <row r="889" spans="1:10" ht="15">
      <c r="A889" s="82" t="s">
        <v>77</v>
      </c>
      <c r="B889" s="107" t="s">
        <v>78</v>
      </c>
      <c r="C889" s="105"/>
      <c r="D889" s="86">
        <v>250000</v>
      </c>
      <c r="E889" s="86">
        <v>0</v>
      </c>
      <c r="F889" s="108">
        <v>0</v>
      </c>
      <c r="G889" s="105"/>
      <c r="H889" s="108">
        <v>250000</v>
      </c>
      <c r="I889" s="105"/>
      <c r="J889" s="105"/>
    </row>
    <row r="890" spans="1:10" ht="15">
      <c r="A890" s="83" t="s">
        <v>87</v>
      </c>
      <c r="B890" s="104" t="s">
        <v>88</v>
      </c>
      <c r="C890" s="105"/>
      <c r="D890" s="85">
        <v>250000</v>
      </c>
      <c r="E890" s="85">
        <v>0</v>
      </c>
      <c r="F890" s="106">
        <v>0</v>
      </c>
      <c r="G890" s="105"/>
      <c r="H890" s="106">
        <v>250000</v>
      </c>
      <c r="I890" s="105"/>
      <c r="J890" s="105"/>
    </row>
    <row r="891" spans="1:10" ht="15">
      <c r="A891" s="82" t="s">
        <v>29</v>
      </c>
      <c r="B891" s="107" t="s">
        <v>30</v>
      </c>
      <c r="C891" s="105"/>
      <c r="D891" s="86">
        <v>10000</v>
      </c>
      <c r="E891" s="86">
        <v>130000</v>
      </c>
      <c r="F891" s="108">
        <v>1300</v>
      </c>
      <c r="G891" s="105"/>
      <c r="H891" s="108">
        <v>140000</v>
      </c>
      <c r="I891" s="105"/>
      <c r="J891" s="105"/>
    </row>
    <row r="892" spans="1:10" ht="15">
      <c r="A892" s="83" t="s">
        <v>31</v>
      </c>
      <c r="B892" s="104" t="s">
        <v>32</v>
      </c>
      <c r="C892" s="105"/>
      <c r="D892" s="85">
        <v>10000</v>
      </c>
      <c r="E892" s="85">
        <v>130000</v>
      </c>
      <c r="F892" s="106">
        <v>1300</v>
      </c>
      <c r="G892" s="105"/>
      <c r="H892" s="106">
        <v>140000</v>
      </c>
      <c r="I892" s="105"/>
      <c r="J892" s="105"/>
    </row>
    <row r="893" spans="1:10" ht="15">
      <c r="A893" s="81" t="s">
        <v>374</v>
      </c>
      <c r="B893" s="109" t="s">
        <v>375</v>
      </c>
      <c r="C893" s="105"/>
      <c r="D893" s="87">
        <v>70000</v>
      </c>
      <c r="E893" s="87">
        <v>-70000</v>
      </c>
      <c r="F893" s="110">
        <v>-100</v>
      </c>
      <c r="G893" s="105"/>
      <c r="H893" s="110">
        <v>0</v>
      </c>
      <c r="I893" s="105"/>
      <c r="J893" s="105"/>
    </row>
    <row r="894" spans="1:10" ht="15">
      <c r="A894" s="81" t="s">
        <v>376</v>
      </c>
      <c r="B894" s="109" t="s">
        <v>375</v>
      </c>
      <c r="C894" s="105"/>
      <c r="D894" s="87">
        <v>70000</v>
      </c>
      <c r="E894" s="87">
        <v>-70000</v>
      </c>
      <c r="F894" s="110">
        <v>-100</v>
      </c>
      <c r="G894" s="105"/>
      <c r="H894" s="110">
        <v>0</v>
      </c>
      <c r="I894" s="105"/>
      <c r="J894" s="105"/>
    </row>
    <row r="895" spans="1:10" ht="15">
      <c r="A895" s="82" t="s">
        <v>5</v>
      </c>
      <c r="B895" s="107" t="s">
        <v>10</v>
      </c>
      <c r="C895" s="105"/>
      <c r="D895" s="86">
        <v>70000</v>
      </c>
      <c r="E895" s="86">
        <v>-70000</v>
      </c>
      <c r="F895" s="108">
        <v>-100</v>
      </c>
      <c r="G895" s="105"/>
      <c r="H895" s="108">
        <v>0</v>
      </c>
      <c r="I895" s="105"/>
      <c r="J895" s="105"/>
    </row>
    <row r="896" spans="1:10" ht="15">
      <c r="A896" s="82" t="s">
        <v>19</v>
      </c>
      <c r="B896" s="107" t="s">
        <v>20</v>
      </c>
      <c r="C896" s="105"/>
      <c r="D896" s="86">
        <v>70000</v>
      </c>
      <c r="E896" s="86">
        <v>-70000</v>
      </c>
      <c r="F896" s="108">
        <v>-100</v>
      </c>
      <c r="G896" s="105"/>
      <c r="H896" s="108">
        <v>0</v>
      </c>
      <c r="I896" s="105"/>
      <c r="J896" s="105"/>
    </row>
    <row r="897" spans="1:10" ht="15">
      <c r="A897" s="83" t="s">
        <v>27</v>
      </c>
      <c r="B897" s="104" t="s">
        <v>28</v>
      </c>
      <c r="C897" s="105"/>
      <c r="D897" s="85">
        <v>70000</v>
      </c>
      <c r="E897" s="85">
        <v>-70000</v>
      </c>
      <c r="F897" s="106">
        <v>-100</v>
      </c>
      <c r="G897" s="105"/>
      <c r="H897" s="106">
        <v>0</v>
      </c>
      <c r="I897" s="105"/>
      <c r="J897" s="105"/>
    </row>
    <row r="898" spans="1:10" ht="15">
      <c r="A898" s="80" t="s">
        <v>391</v>
      </c>
      <c r="B898" s="111" t="s">
        <v>392</v>
      </c>
      <c r="C898" s="105"/>
      <c r="D898" s="88">
        <v>36285000</v>
      </c>
      <c r="E898" s="88">
        <v>-32872750</v>
      </c>
      <c r="F898" s="112">
        <v>-90.6</v>
      </c>
      <c r="G898" s="105"/>
      <c r="H898" s="112">
        <v>3412250</v>
      </c>
      <c r="I898" s="105"/>
      <c r="J898" s="105"/>
    </row>
    <row r="899" spans="1:10" ht="15">
      <c r="A899" s="81" t="s">
        <v>226</v>
      </c>
      <c r="B899" s="109" t="s">
        <v>227</v>
      </c>
      <c r="C899" s="105"/>
      <c r="D899" s="87">
        <v>535000</v>
      </c>
      <c r="E899" s="87">
        <v>-200000</v>
      </c>
      <c r="F899" s="110">
        <v>-37.38</v>
      </c>
      <c r="G899" s="105"/>
      <c r="H899" s="110">
        <v>335000</v>
      </c>
      <c r="I899" s="105"/>
      <c r="J899" s="105"/>
    </row>
    <row r="900" spans="1:10" ht="15">
      <c r="A900" s="81" t="s">
        <v>228</v>
      </c>
      <c r="B900" s="109" t="s">
        <v>227</v>
      </c>
      <c r="C900" s="105"/>
      <c r="D900" s="87">
        <v>535000</v>
      </c>
      <c r="E900" s="87">
        <v>-200000</v>
      </c>
      <c r="F900" s="110">
        <v>-37.38</v>
      </c>
      <c r="G900" s="105"/>
      <c r="H900" s="110">
        <v>335000</v>
      </c>
      <c r="I900" s="105"/>
      <c r="J900" s="105"/>
    </row>
    <row r="901" spans="1:10" ht="15">
      <c r="A901" s="82" t="s">
        <v>5</v>
      </c>
      <c r="B901" s="107" t="s">
        <v>10</v>
      </c>
      <c r="C901" s="105"/>
      <c r="D901" s="86">
        <v>535000</v>
      </c>
      <c r="E901" s="86">
        <v>-200000</v>
      </c>
      <c r="F901" s="108">
        <v>-37.38</v>
      </c>
      <c r="G901" s="105"/>
      <c r="H901" s="108">
        <v>335000</v>
      </c>
      <c r="I901" s="105"/>
      <c r="J901" s="105"/>
    </row>
    <row r="902" spans="1:10" ht="15">
      <c r="A902" s="82" t="s">
        <v>19</v>
      </c>
      <c r="B902" s="107" t="s">
        <v>20</v>
      </c>
      <c r="C902" s="105"/>
      <c r="D902" s="86">
        <v>200000</v>
      </c>
      <c r="E902" s="86">
        <v>-100000</v>
      </c>
      <c r="F902" s="108">
        <v>-50</v>
      </c>
      <c r="G902" s="105"/>
      <c r="H902" s="108">
        <v>100000</v>
      </c>
      <c r="I902" s="105"/>
      <c r="J902" s="105"/>
    </row>
    <row r="903" spans="1:10" ht="15">
      <c r="A903" s="83" t="s">
        <v>25</v>
      </c>
      <c r="B903" s="104" t="s">
        <v>26</v>
      </c>
      <c r="C903" s="105"/>
      <c r="D903" s="85">
        <v>200000</v>
      </c>
      <c r="E903" s="85">
        <v>-100000</v>
      </c>
      <c r="F903" s="106">
        <v>-50</v>
      </c>
      <c r="G903" s="105"/>
      <c r="H903" s="106">
        <v>100000</v>
      </c>
      <c r="I903" s="105"/>
      <c r="J903" s="105"/>
    </row>
    <row r="904" spans="1:10" ht="15">
      <c r="A904" s="82" t="s">
        <v>65</v>
      </c>
      <c r="B904" s="107" t="s">
        <v>66</v>
      </c>
      <c r="C904" s="105"/>
      <c r="D904" s="86">
        <v>300000</v>
      </c>
      <c r="E904" s="86">
        <v>-100000</v>
      </c>
      <c r="F904" s="108">
        <v>-33.33</v>
      </c>
      <c r="G904" s="105"/>
      <c r="H904" s="108">
        <v>200000</v>
      </c>
      <c r="I904" s="105"/>
      <c r="J904" s="105"/>
    </row>
    <row r="905" spans="1:10" ht="15">
      <c r="A905" s="83" t="s">
        <v>67</v>
      </c>
      <c r="B905" s="104" t="s">
        <v>68</v>
      </c>
      <c r="C905" s="105"/>
      <c r="D905" s="85">
        <v>300000</v>
      </c>
      <c r="E905" s="85">
        <v>-100000</v>
      </c>
      <c r="F905" s="106">
        <v>-33.33</v>
      </c>
      <c r="G905" s="105"/>
      <c r="H905" s="106">
        <v>200000</v>
      </c>
      <c r="I905" s="105"/>
      <c r="J905" s="105"/>
    </row>
    <row r="906" spans="1:10" ht="15">
      <c r="A906" s="82" t="s">
        <v>29</v>
      </c>
      <c r="B906" s="107" t="s">
        <v>30</v>
      </c>
      <c r="C906" s="105"/>
      <c r="D906" s="86">
        <v>35000</v>
      </c>
      <c r="E906" s="86">
        <v>0</v>
      </c>
      <c r="F906" s="108">
        <v>0</v>
      </c>
      <c r="G906" s="105"/>
      <c r="H906" s="108">
        <v>35000</v>
      </c>
      <c r="I906" s="105"/>
      <c r="J906" s="105"/>
    </row>
    <row r="907" spans="1:10" ht="15">
      <c r="A907" s="83" t="s">
        <v>31</v>
      </c>
      <c r="B907" s="104" t="s">
        <v>32</v>
      </c>
      <c r="C907" s="105"/>
      <c r="D907" s="85">
        <v>35000</v>
      </c>
      <c r="E907" s="85">
        <v>0</v>
      </c>
      <c r="F907" s="106">
        <v>0</v>
      </c>
      <c r="G907" s="105"/>
      <c r="H907" s="106">
        <v>35000</v>
      </c>
      <c r="I907" s="105"/>
      <c r="J907" s="105"/>
    </row>
    <row r="908" spans="1:10" ht="15">
      <c r="A908" s="81" t="s">
        <v>229</v>
      </c>
      <c r="B908" s="109" t="s">
        <v>230</v>
      </c>
      <c r="C908" s="105"/>
      <c r="D908" s="87">
        <v>31400000</v>
      </c>
      <c r="E908" s="87">
        <v>-30822750</v>
      </c>
      <c r="F908" s="110">
        <v>-98.16</v>
      </c>
      <c r="G908" s="105"/>
      <c r="H908" s="110">
        <v>577250</v>
      </c>
      <c r="I908" s="105"/>
      <c r="J908" s="105"/>
    </row>
    <row r="909" spans="1:10" ht="15">
      <c r="A909" s="81" t="s">
        <v>231</v>
      </c>
      <c r="B909" s="109" t="s">
        <v>230</v>
      </c>
      <c r="C909" s="105"/>
      <c r="D909" s="87">
        <v>31400000</v>
      </c>
      <c r="E909" s="87">
        <v>-30822750</v>
      </c>
      <c r="F909" s="110">
        <v>-98.16</v>
      </c>
      <c r="G909" s="105"/>
      <c r="H909" s="110">
        <v>577250</v>
      </c>
      <c r="I909" s="105"/>
      <c r="J909" s="105"/>
    </row>
    <row r="910" spans="1:10" ht="15">
      <c r="A910" s="82" t="s">
        <v>5</v>
      </c>
      <c r="B910" s="107" t="s">
        <v>10</v>
      </c>
      <c r="C910" s="105"/>
      <c r="D910" s="86">
        <v>1000000</v>
      </c>
      <c r="E910" s="86">
        <v>-500000</v>
      </c>
      <c r="F910" s="108">
        <v>-50</v>
      </c>
      <c r="G910" s="105"/>
      <c r="H910" s="108">
        <v>500000</v>
      </c>
      <c r="I910" s="105"/>
      <c r="J910" s="105"/>
    </row>
    <row r="911" spans="1:10" ht="15">
      <c r="A911" s="82" t="s">
        <v>19</v>
      </c>
      <c r="B911" s="107" t="s">
        <v>20</v>
      </c>
      <c r="C911" s="105"/>
      <c r="D911" s="86">
        <v>1000000</v>
      </c>
      <c r="E911" s="86">
        <v>-500000</v>
      </c>
      <c r="F911" s="108">
        <v>-50</v>
      </c>
      <c r="G911" s="105"/>
      <c r="H911" s="108">
        <v>500000</v>
      </c>
      <c r="I911" s="105"/>
      <c r="J911" s="105"/>
    </row>
    <row r="912" spans="1:10" ht="15">
      <c r="A912" s="83" t="s">
        <v>25</v>
      </c>
      <c r="B912" s="104" t="s">
        <v>26</v>
      </c>
      <c r="C912" s="105"/>
      <c r="D912" s="85">
        <v>1000000</v>
      </c>
      <c r="E912" s="85">
        <v>-500000</v>
      </c>
      <c r="F912" s="106">
        <v>-50</v>
      </c>
      <c r="G912" s="105"/>
      <c r="H912" s="106">
        <v>500000</v>
      </c>
      <c r="I912" s="105"/>
      <c r="J912" s="105"/>
    </row>
    <row r="913" spans="1:10" ht="15">
      <c r="A913" s="82" t="s">
        <v>6</v>
      </c>
      <c r="B913" s="107" t="s">
        <v>35</v>
      </c>
      <c r="C913" s="105"/>
      <c r="D913" s="86">
        <v>30400000</v>
      </c>
      <c r="E913" s="86">
        <v>-30322750</v>
      </c>
      <c r="F913" s="108">
        <v>-99.75</v>
      </c>
      <c r="G913" s="105"/>
      <c r="H913" s="108">
        <v>77250</v>
      </c>
      <c r="I913" s="105"/>
      <c r="J913" s="105"/>
    </row>
    <row r="914" spans="1:10" ht="15">
      <c r="A914" s="82" t="s">
        <v>36</v>
      </c>
      <c r="B914" s="107" t="s">
        <v>37</v>
      </c>
      <c r="C914" s="105"/>
      <c r="D914" s="86">
        <v>30400000</v>
      </c>
      <c r="E914" s="86">
        <v>-30322750</v>
      </c>
      <c r="F914" s="108">
        <v>-99.75</v>
      </c>
      <c r="G914" s="105"/>
      <c r="H914" s="108">
        <v>77250</v>
      </c>
      <c r="I914" s="105"/>
      <c r="J914" s="105"/>
    </row>
    <row r="915" spans="1:10" ht="15">
      <c r="A915" s="83" t="s">
        <v>81</v>
      </c>
      <c r="B915" s="104" t="s">
        <v>82</v>
      </c>
      <c r="C915" s="105"/>
      <c r="D915" s="85">
        <v>28500000</v>
      </c>
      <c r="E915" s="85">
        <v>-28422750</v>
      </c>
      <c r="F915" s="106">
        <v>-99.73</v>
      </c>
      <c r="G915" s="105"/>
      <c r="H915" s="106">
        <v>77250</v>
      </c>
      <c r="I915" s="105"/>
      <c r="J915" s="105"/>
    </row>
    <row r="916" spans="1:10" ht="15">
      <c r="A916" s="83" t="s">
        <v>96</v>
      </c>
      <c r="B916" s="104" t="s">
        <v>97</v>
      </c>
      <c r="C916" s="105"/>
      <c r="D916" s="85">
        <v>1500000</v>
      </c>
      <c r="E916" s="85">
        <v>-1500000</v>
      </c>
      <c r="F916" s="106">
        <v>-100</v>
      </c>
      <c r="G916" s="105"/>
      <c r="H916" s="106">
        <v>0</v>
      </c>
      <c r="I916" s="105"/>
      <c r="J916" s="105"/>
    </row>
    <row r="917" spans="1:10" ht="15">
      <c r="A917" s="83" t="s">
        <v>69</v>
      </c>
      <c r="B917" s="104" t="s">
        <v>70</v>
      </c>
      <c r="C917" s="105"/>
      <c r="D917" s="85">
        <v>400000</v>
      </c>
      <c r="E917" s="85">
        <v>-400000</v>
      </c>
      <c r="F917" s="106">
        <v>-100</v>
      </c>
      <c r="G917" s="105"/>
      <c r="H917" s="106">
        <v>0</v>
      </c>
      <c r="I917" s="105"/>
      <c r="J917" s="105"/>
    </row>
    <row r="918" spans="1:10" ht="15">
      <c r="A918" s="81" t="s">
        <v>253</v>
      </c>
      <c r="B918" s="109" t="s">
        <v>254</v>
      </c>
      <c r="C918" s="105"/>
      <c r="D918" s="87">
        <v>4350000</v>
      </c>
      <c r="E918" s="87">
        <v>-1850000</v>
      </c>
      <c r="F918" s="110">
        <v>-42.53</v>
      </c>
      <c r="G918" s="105"/>
      <c r="H918" s="110">
        <v>2500000</v>
      </c>
      <c r="I918" s="105"/>
      <c r="J918" s="105"/>
    </row>
    <row r="919" spans="1:10" ht="15">
      <c r="A919" s="81" t="s">
        <v>255</v>
      </c>
      <c r="B919" s="109" t="s">
        <v>256</v>
      </c>
      <c r="C919" s="105"/>
      <c r="D919" s="87">
        <v>4350000</v>
      </c>
      <c r="E919" s="87">
        <v>-1850000</v>
      </c>
      <c r="F919" s="110">
        <v>-42.53</v>
      </c>
      <c r="G919" s="105"/>
      <c r="H919" s="110">
        <v>2500000</v>
      </c>
      <c r="I919" s="105"/>
      <c r="J919" s="105"/>
    </row>
    <row r="920" spans="1:10" ht="15">
      <c r="A920" s="82" t="s">
        <v>5</v>
      </c>
      <c r="B920" s="107" t="s">
        <v>10</v>
      </c>
      <c r="C920" s="105"/>
      <c r="D920" s="86">
        <v>1400000</v>
      </c>
      <c r="E920" s="86">
        <v>0</v>
      </c>
      <c r="F920" s="108">
        <v>0</v>
      </c>
      <c r="G920" s="105"/>
      <c r="H920" s="108">
        <v>1400000</v>
      </c>
      <c r="I920" s="105"/>
      <c r="J920" s="105"/>
    </row>
    <row r="921" spans="1:10" ht="15">
      <c r="A921" s="82" t="s">
        <v>29</v>
      </c>
      <c r="B921" s="107" t="s">
        <v>30</v>
      </c>
      <c r="C921" s="105"/>
      <c r="D921" s="86">
        <v>1400000</v>
      </c>
      <c r="E921" s="86">
        <v>0</v>
      </c>
      <c r="F921" s="108">
        <v>0</v>
      </c>
      <c r="G921" s="105"/>
      <c r="H921" s="108">
        <v>1400000</v>
      </c>
      <c r="I921" s="105"/>
      <c r="J921" s="105"/>
    </row>
    <row r="922" spans="1:10" ht="15">
      <c r="A922" s="83" t="s">
        <v>75</v>
      </c>
      <c r="B922" s="104" t="s">
        <v>76</v>
      </c>
      <c r="C922" s="105"/>
      <c r="D922" s="85">
        <v>1400000</v>
      </c>
      <c r="E922" s="85">
        <v>0</v>
      </c>
      <c r="F922" s="106">
        <v>0</v>
      </c>
      <c r="G922" s="105"/>
      <c r="H922" s="106">
        <v>1400000</v>
      </c>
      <c r="I922" s="105"/>
      <c r="J922" s="105"/>
    </row>
    <row r="923" spans="1:10" ht="15">
      <c r="A923" s="82" t="s">
        <v>6</v>
      </c>
      <c r="B923" s="107" t="s">
        <v>35</v>
      </c>
      <c r="C923" s="105"/>
      <c r="D923" s="86">
        <v>2950000</v>
      </c>
      <c r="E923" s="86">
        <v>-1850000</v>
      </c>
      <c r="F923" s="108">
        <v>-62.71</v>
      </c>
      <c r="G923" s="105"/>
      <c r="H923" s="108">
        <v>1100000</v>
      </c>
      <c r="I923" s="105"/>
      <c r="J923" s="105"/>
    </row>
    <row r="924" spans="1:10" ht="15">
      <c r="A924" s="82" t="s">
        <v>36</v>
      </c>
      <c r="B924" s="107" t="s">
        <v>37</v>
      </c>
      <c r="C924" s="105"/>
      <c r="D924" s="86">
        <v>2950000</v>
      </c>
      <c r="E924" s="86">
        <v>-1850000</v>
      </c>
      <c r="F924" s="108">
        <v>-62.71</v>
      </c>
      <c r="G924" s="105"/>
      <c r="H924" s="108">
        <v>1100000</v>
      </c>
      <c r="I924" s="105"/>
      <c r="J924" s="105"/>
    </row>
    <row r="925" spans="1:10" ht="15">
      <c r="A925" s="83" t="s">
        <v>81</v>
      </c>
      <c r="B925" s="104" t="s">
        <v>82</v>
      </c>
      <c r="C925" s="105"/>
      <c r="D925" s="85">
        <v>1500000</v>
      </c>
      <c r="E925" s="85">
        <v>-1500000</v>
      </c>
      <c r="F925" s="106">
        <v>-100</v>
      </c>
      <c r="G925" s="105"/>
      <c r="H925" s="106">
        <v>0</v>
      </c>
      <c r="I925" s="105"/>
      <c r="J925" s="105"/>
    </row>
    <row r="926" spans="1:10" ht="15">
      <c r="A926" s="83" t="s">
        <v>38</v>
      </c>
      <c r="B926" s="104" t="s">
        <v>39</v>
      </c>
      <c r="C926" s="105"/>
      <c r="D926" s="85">
        <v>1250000</v>
      </c>
      <c r="E926" s="85">
        <v>-150000</v>
      </c>
      <c r="F926" s="106">
        <v>-12</v>
      </c>
      <c r="G926" s="105"/>
      <c r="H926" s="106">
        <v>1100000</v>
      </c>
      <c r="I926" s="105"/>
      <c r="J926" s="105"/>
    </row>
    <row r="927" spans="1:10" ht="15">
      <c r="A927" s="83" t="s">
        <v>69</v>
      </c>
      <c r="B927" s="104" t="s">
        <v>70</v>
      </c>
      <c r="C927" s="105"/>
      <c r="D927" s="85">
        <v>200000</v>
      </c>
      <c r="E927" s="85">
        <v>-200000</v>
      </c>
      <c r="F927" s="106">
        <v>-100</v>
      </c>
      <c r="G927" s="105"/>
      <c r="H927" s="106">
        <v>0</v>
      </c>
      <c r="I927" s="105"/>
      <c r="J927" s="105"/>
    </row>
    <row r="928" spans="1:10" ht="15">
      <c r="A928" s="80" t="s">
        <v>393</v>
      </c>
      <c r="B928" s="111" t="s">
        <v>394</v>
      </c>
      <c r="C928" s="105"/>
      <c r="D928" s="88">
        <v>1535000</v>
      </c>
      <c r="E928" s="88">
        <v>-340000</v>
      </c>
      <c r="F928" s="112">
        <v>-22.15</v>
      </c>
      <c r="G928" s="105"/>
      <c r="H928" s="112">
        <v>1195000</v>
      </c>
      <c r="I928" s="105"/>
      <c r="J928" s="105"/>
    </row>
    <row r="929" spans="1:10" ht="15">
      <c r="A929" s="81" t="s">
        <v>226</v>
      </c>
      <c r="B929" s="109" t="s">
        <v>227</v>
      </c>
      <c r="C929" s="105"/>
      <c r="D929" s="87">
        <v>800000</v>
      </c>
      <c r="E929" s="87">
        <v>-290000</v>
      </c>
      <c r="F929" s="110">
        <v>-36.25</v>
      </c>
      <c r="G929" s="105"/>
      <c r="H929" s="110">
        <v>510000</v>
      </c>
      <c r="I929" s="105"/>
      <c r="J929" s="105"/>
    </row>
    <row r="930" spans="1:10" ht="15">
      <c r="A930" s="81" t="s">
        <v>228</v>
      </c>
      <c r="B930" s="109" t="s">
        <v>227</v>
      </c>
      <c r="C930" s="105"/>
      <c r="D930" s="87">
        <v>800000</v>
      </c>
      <c r="E930" s="87">
        <v>-290000</v>
      </c>
      <c r="F930" s="110">
        <v>-36.25</v>
      </c>
      <c r="G930" s="105"/>
      <c r="H930" s="110">
        <v>510000</v>
      </c>
      <c r="I930" s="105"/>
      <c r="J930" s="105"/>
    </row>
    <row r="931" spans="1:10" ht="15">
      <c r="A931" s="82" t="s">
        <v>5</v>
      </c>
      <c r="B931" s="107" t="s">
        <v>10</v>
      </c>
      <c r="C931" s="105"/>
      <c r="D931" s="86">
        <v>800000</v>
      </c>
      <c r="E931" s="86">
        <v>-290000</v>
      </c>
      <c r="F931" s="108">
        <v>-36.25</v>
      </c>
      <c r="G931" s="105"/>
      <c r="H931" s="108">
        <v>510000</v>
      </c>
      <c r="I931" s="105"/>
      <c r="J931" s="105"/>
    </row>
    <row r="932" spans="1:10" ht="15">
      <c r="A932" s="82" t="s">
        <v>19</v>
      </c>
      <c r="B932" s="107" t="s">
        <v>20</v>
      </c>
      <c r="C932" s="105"/>
      <c r="D932" s="86">
        <v>800000</v>
      </c>
      <c r="E932" s="86">
        <v>-290000</v>
      </c>
      <c r="F932" s="108">
        <v>-36.25</v>
      </c>
      <c r="G932" s="105"/>
      <c r="H932" s="108">
        <v>510000</v>
      </c>
      <c r="I932" s="105"/>
      <c r="J932" s="105"/>
    </row>
    <row r="933" spans="1:10" ht="15">
      <c r="A933" s="83" t="s">
        <v>27</v>
      </c>
      <c r="B933" s="104" t="s">
        <v>28</v>
      </c>
      <c r="C933" s="105"/>
      <c r="D933" s="85">
        <v>800000</v>
      </c>
      <c r="E933" s="85">
        <v>-290000</v>
      </c>
      <c r="F933" s="106">
        <v>-36.25</v>
      </c>
      <c r="G933" s="105"/>
      <c r="H933" s="106">
        <v>510000</v>
      </c>
      <c r="I933" s="105"/>
      <c r="J933" s="105"/>
    </row>
    <row r="934" spans="1:10" ht="15">
      <c r="A934" s="81" t="s">
        <v>374</v>
      </c>
      <c r="B934" s="109" t="s">
        <v>375</v>
      </c>
      <c r="C934" s="105"/>
      <c r="D934" s="87">
        <v>735000</v>
      </c>
      <c r="E934" s="87">
        <v>-50000</v>
      </c>
      <c r="F934" s="110">
        <v>-6.8</v>
      </c>
      <c r="G934" s="105"/>
      <c r="H934" s="110">
        <v>685000</v>
      </c>
      <c r="I934" s="105"/>
      <c r="J934" s="105"/>
    </row>
    <row r="935" spans="1:10" ht="15">
      <c r="A935" s="81" t="s">
        <v>376</v>
      </c>
      <c r="B935" s="109" t="s">
        <v>375</v>
      </c>
      <c r="C935" s="105"/>
      <c r="D935" s="87">
        <v>735000</v>
      </c>
      <c r="E935" s="87">
        <v>-50000</v>
      </c>
      <c r="F935" s="110">
        <v>-6.8</v>
      </c>
      <c r="G935" s="105"/>
      <c r="H935" s="110">
        <v>685000</v>
      </c>
      <c r="I935" s="105"/>
      <c r="J935" s="105"/>
    </row>
    <row r="936" spans="1:10" ht="15">
      <c r="A936" s="82" t="s">
        <v>5</v>
      </c>
      <c r="B936" s="107" t="s">
        <v>10</v>
      </c>
      <c r="C936" s="105"/>
      <c r="D936" s="86">
        <v>735000</v>
      </c>
      <c r="E936" s="86">
        <v>-50000</v>
      </c>
      <c r="F936" s="108">
        <v>-6.8</v>
      </c>
      <c r="G936" s="105"/>
      <c r="H936" s="108">
        <v>685000</v>
      </c>
      <c r="I936" s="105"/>
      <c r="J936" s="105"/>
    </row>
    <row r="937" spans="1:10" ht="15">
      <c r="A937" s="82" t="s">
        <v>19</v>
      </c>
      <c r="B937" s="107" t="s">
        <v>20</v>
      </c>
      <c r="C937" s="105"/>
      <c r="D937" s="86">
        <v>725000</v>
      </c>
      <c r="E937" s="86">
        <v>-50000</v>
      </c>
      <c r="F937" s="108">
        <v>-6.9</v>
      </c>
      <c r="G937" s="105"/>
      <c r="H937" s="108">
        <v>675000</v>
      </c>
      <c r="I937" s="105"/>
      <c r="J937" s="105"/>
    </row>
    <row r="938" spans="1:10" ht="15">
      <c r="A938" s="83" t="s">
        <v>25</v>
      </c>
      <c r="B938" s="104" t="s">
        <v>26</v>
      </c>
      <c r="C938" s="105"/>
      <c r="D938" s="85">
        <v>25000</v>
      </c>
      <c r="E938" s="85">
        <v>5000</v>
      </c>
      <c r="F938" s="106">
        <v>20</v>
      </c>
      <c r="G938" s="105"/>
      <c r="H938" s="106">
        <v>30000</v>
      </c>
      <c r="I938" s="105"/>
      <c r="J938" s="105"/>
    </row>
    <row r="939" spans="1:10" ht="15">
      <c r="A939" s="83" t="s">
        <v>27</v>
      </c>
      <c r="B939" s="104" t="s">
        <v>28</v>
      </c>
      <c r="C939" s="105"/>
      <c r="D939" s="85">
        <v>700000</v>
      </c>
      <c r="E939" s="85">
        <v>-55000</v>
      </c>
      <c r="F939" s="106">
        <v>-7.86</v>
      </c>
      <c r="G939" s="105"/>
      <c r="H939" s="106">
        <v>645000</v>
      </c>
      <c r="I939" s="105"/>
      <c r="J939" s="105"/>
    </row>
    <row r="940" spans="1:10" ht="15">
      <c r="A940" s="82" t="s">
        <v>29</v>
      </c>
      <c r="B940" s="107" t="s">
        <v>30</v>
      </c>
      <c r="C940" s="105"/>
      <c r="D940" s="86">
        <v>10000</v>
      </c>
      <c r="E940" s="86">
        <v>0</v>
      </c>
      <c r="F940" s="108">
        <v>0</v>
      </c>
      <c r="G940" s="105"/>
      <c r="H940" s="108">
        <v>10000</v>
      </c>
      <c r="I940" s="105"/>
      <c r="J940" s="105"/>
    </row>
    <row r="941" spans="1:10" ht="15">
      <c r="A941" s="83" t="s">
        <v>31</v>
      </c>
      <c r="B941" s="104" t="s">
        <v>32</v>
      </c>
      <c r="C941" s="105"/>
      <c r="D941" s="85">
        <v>10000</v>
      </c>
      <c r="E941" s="85">
        <v>0</v>
      </c>
      <c r="F941" s="106">
        <v>0</v>
      </c>
      <c r="G941" s="105"/>
      <c r="H941" s="106">
        <v>10000</v>
      </c>
      <c r="I941" s="105"/>
      <c r="J941" s="105"/>
    </row>
    <row r="942" spans="1:10" ht="15">
      <c r="A942" s="79" t="s">
        <v>395</v>
      </c>
      <c r="B942" s="115" t="s">
        <v>396</v>
      </c>
      <c r="C942" s="105"/>
      <c r="D942" s="90">
        <v>816000</v>
      </c>
      <c r="E942" s="90">
        <v>-158000</v>
      </c>
      <c r="F942" s="116">
        <v>-19.36</v>
      </c>
      <c r="G942" s="105"/>
      <c r="H942" s="116">
        <v>658000</v>
      </c>
      <c r="I942" s="105"/>
      <c r="J942" s="105"/>
    </row>
    <row r="943" spans="1:10" ht="15">
      <c r="A943" s="80" t="s">
        <v>397</v>
      </c>
      <c r="B943" s="111" t="s">
        <v>398</v>
      </c>
      <c r="C943" s="105"/>
      <c r="D943" s="88">
        <v>816000</v>
      </c>
      <c r="E943" s="88">
        <v>-158000</v>
      </c>
      <c r="F943" s="112">
        <v>-19.36</v>
      </c>
      <c r="G943" s="105"/>
      <c r="H943" s="112">
        <v>658000</v>
      </c>
      <c r="I943" s="105"/>
      <c r="J943" s="105"/>
    </row>
    <row r="944" spans="1:10" ht="15">
      <c r="A944" s="81" t="s">
        <v>226</v>
      </c>
      <c r="B944" s="109" t="s">
        <v>227</v>
      </c>
      <c r="C944" s="105"/>
      <c r="D944" s="87">
        <v>566000</v>
      </c>
      <c r="E944" s="87">
        <v>-96000</v>
      </c>
      <c r="F944" s="110">
        <v>-16.96</v>
      </c>
      <c r="G944" s="105"/>
      <c r="H944" s="110">
        <v>470000</v>
      </c>
      <c r="I944" s="105"/>
      <c r="J944" s="105"/>
    </row>
    <row r="945" spans="1:10" ht="15">
      <c r="A945" s="81" t="s">
        <v>228</v>
      </c>
      <c r="B945" s="109" t="s">
        <v>227</v>
      </c>
      <c r="C945" s="105"/>
      <c r="D945" s="87">
        <v>566000</v>
      </c>
      <c r="E945" s="87">
        <v>-96000</v>
      </c>
      <c r="F945" s="110">
        <v>-16.96</v>
      </c>
      <c r="G945" s="105"/>
      <c r="H945" s="110">
        <v>470000</v>
      </c>
      <c r="I945" s="105"/>
      <c r="J945" s="105"/>
    </row>
    <row r="946" spans="1:10" ht="15">
      <c r="A946" s="82" t="s">
        <v>5</v>
      </c>
      <c r="B946" s="107" t="s">
        <v>10</v>
      </c>
      <c r="C946" s="105"/>
      <c r="D946" s="86">
        <v>566000</v>
      </c>
      <c r="E946" s="86">
        <v>-96000</v>
      </c>
      <c r="F946" s="108">
        <v>-16.96</v>
      </c>
      <c r="G946" s="105"/>
      <c r="H946" s="108">
        <v>470000</v>
      </c>
      <c r="I946" s="105"/>
      <c r="J946" s="105"/>
    </row>
    <row r="947" spans="1:10" ht="15">
      <c r="A947" s="82" t="s">
        <v>19</v>
      </c>
      <c r="B947" s="107" t="s">
        <v>20</v>
      </c>
      <c r="C947" s="105"/>
      <c r="D947" s="86">
        <v>566000</v>
      </c>
      <c r="E947" s="86">
        <v>-96000</v>
      </c>
      <c r="F947" s="108">
        <v>-16.96</v>
      </c>
      <c r="G947" s="105"/>
      <c r="H947" s="108">
        <v>470000</v>
      </c>
      <c r="I947" s="105"/>
      <c r="J947" s="105"/>
    </row>
    <row r="948" spans="1:10" ht="15">
      <c r="A948" s="83" t="s">
        <v>25</v>
      </c>
      <c r="B948" s="104" t="s">
        <v>26</v>
      </c>
      <c r="C948" s="105"/>
      <c r="D948" s="85">
        <v>416000</v>
      </c>
      <c r="E948" s="85">
        <v>-196000</v>
      </c>
      <c r="F948" s="106">
        <v>-47.12</v>
      </c>
      <c r="G948" s="105"/>
      <c r="H948" s="106">
        <v>220000</v>
      </c>
      <c r="I948" s="105"/>
      <c r="J948" s="105"/>
    </row>
    <row r="949" spans="1:10" ht="15">
      <c r="A949" s="83" t="s">
        <v>27</v>
      </c>
      <c r="B949" s="104" t="s">
        <v>28</v>
      </c>
      <c r="C949" s="105"/>
      <c r="D949" s="85">
        <v>150000</v>
      </c>
      <c r="E949" s="85">
        <v>100000</v>
      </c>
      <c r="F949" s="106">
        <v>66.67</v>
      </c>
      <c r="G949" s="105"/>
      <c r="H949" s="106">
        <v>250000</v>
      </c>
      <c r="I949" s="105"/>
      <c r="J949" s="105"/>
    </row>
    <row r="950" spans="1:10" ht="15">
      <c r="A950" s="81" t="s">
        <v>253</v>
      </c>
      <c r="B950" s="109" t="s">
        <v>254</v>
      </c>
      <c r="C950" s="105"/>
      <c r="D950" s="87">
        <v>250000</v>
      </c>
      <c r="E950" s="87">
        <v>-62000</v>
      </c>
      <c r="F950" s="110">
        <v>-24.8</v>
      </c>
      <c r="G950" s="105"/>
      <c r="H950" s="110">
        <v>188000</v>
      </c>
      <c r="I950" s="105"/>
      <c r="J950" s="105"/>
    </row>
    <row r="951" spans="1:10" ht="15">
      <c r="A951" s="81" t="s">
        <v>255</v>
      </c>
      <c r="B951" s="109" t="s">
        <v>256</v>
      </c>
      <c r="C951" s="105"/>
      <c r="D951" s="87">
        <v>250000</v>
      </c>
      <c r="E951" s="87">
        <v>-62000</v>
      </c>
      <c r="F951" s="110">
        <v>-24.8</v>
      </c>
      <c r="G951" s="105"/>
      <c r="H951" s="110">
        <v>188000</v>
      </c>
      <c r="I951" s="105"/>
      <c r="J951" s="105"/>
    </row>
    <row r="952" spans="1:10" ht="15">
      <c r="A952" s="82" t="s">
        <v>5</v>
      </c>
      <c r="B952" s="107" t="s">
        <v>10</v>
      </c>
      <c r="C952" s="105"/>
      <c r="D952" s="86">
        <v>250000</v>
      </c>
      <c r="E952" s="86">
        <v>-130000</v>
      </c>
      <c r="F952" s="108">
        <v>-52</v>
      </c>
      <c r="G952" s="105"/>
      <c r="H952" s="108">
        <v>120000</v>
      </c>
      <c r="I952" s="105"/>
      <c r="J952" s="105"/>
    </row>
    <row r="953" spans="1:10" ht="15">
      <c r="A953" s="82" t="s">
        <v>19</v>
      </c>
      <c r="B953" s="107" t="s">
        <v>20</v>
      </c>
      <c r="C953" s="105"/>
      <c r="D953" s="86">
        <v>250000</v>
      </c>
      <c r="E953" s="86">
        <v>-130000</v>
      </c>
      <c r="F953" s="108">
        <v>-52</v>
      </c>
      <c r="G953" s="105"/>
      <c r="H953" s="108">
        <v>120000</v>
      </c>
      <c r="I953" s="105"/>
      <c r="J953" s="105"/>
    </row>
    <row r="954" spans="1:10" ht="15">
      <c r="A954" s="83" t="s">
        <v>25</v>
      </c>
      <c r="B954" s="104" t="s">
        <v>26</v>
      </c>
      <c r="C954" s="105"/>
      <c r="D954" s="85">
        <v>250000</v>
      </c>
      <c r="E954" s="85">
        <v>-130000</v>
      </c>
      <c r="F954" s="106">
        <v>-52</v>
      </c>
      <c r="G954" s="105"/>
      <c r="H954" s="106">
        <v>120000</v>
      </c>
      <c r="I954" s="105"/>
      <c r="J954" s="105"/>
    </row>
    <row r="955" spans="1:10" ht="15">
      <c r="A955" s="82" t="s">
        <v>6</v>
      </c>
      <c r="B955" s="107" t="s">
        <v>35</v>
      </c>
      <c r="C955" s="105"/>
      <c r="D955" s="86">
        <v>0</v>
      </c>
      <c r="E955" s="86">
        <v>68000</v>
      </c>
      <c r="F955" s="108">
        <v>100</v>
      </c>
      <c r="G955" s="105"/>
      <c r="H955" s="108">
        <v>68000</v>
      </c>
      <c r="I955" s="105"/>
      <c r="J955" s="105"/>
    </row>
    <row r="956" spans="1:10" ht="15">
      <c r="A956" s="82" t="s">
        <v>36</v>
      </c>
      <c r="B956" s="107" t="s">
        <v>37</v>
      </c>
      <c r="C956" s="105"/>
      <c r="D956" s="86">
        <v>0</v>
      </c>
      <c r="E956" s="86">
        <v>68000</v>
      </c>
      <c r="F956" s="108">
        <v>100</v>
      </c>
      <c r="G956" s="105"/>
      <c r="H956" s="108">
        <v>68000</v>
      </c>
      <c r="I956" s="105"/>
      <c r="J956" s="105"/>
    </row>
    <row r="957" spans="1:10" ht="15">
      <c r="A957" s="83" t="s">
        <v>38</v>
      </c>
      <c r="B957" s="104" t="s">
        <v>39</v>
      </c>
      <c r="C957" s="105"/>
      <c r="D957" s="85">
        <v>0</v>
      </c>
      <c r="E957" s="85">
        <v>68000</v>
      </c>
      <c r="F957" s="106">
        <v>100</v>
      </c>
      <c r="G957" s="105"/>
      <c r="H957" s="106">
        <v>68000</v>
      </c>
      <c r="I957" s="105"/>
      <c r="J957" s="105"/>
    </row>
    <row r="958" spans="1:10" ht="15">
      <c r="A958" s="79" t="s">
        <v>399</v>
      </c>
      <c r="B958" s="115" t="s">
        <v>400</v>
      </c>
      <c r="C958" s="105"/>
      <c r="D958" s="90">
        <v>71368574.19</v>
      </c>
      <c r="E958" s="90">
        <v>-25879566.45</v>
      </c>
      <c r="F958" s="116">
        <v>-36.26</v>
      </c>
      <c r="G958" s="105"/>
      <c r="H958" s="116">
        <v>45489007.74</v>
      </c>
      <c r="I958" s="105"/>
      <c r="J958" s="105"/>
    </row>
    <row r="959" spans="1:10" ht="15">
      <c r="A959" s="80" t="s">
        <v>401</v>
      </c>
      <c r="B959" s="111" t="s">
        <v>402</v>
      </c>
      <c r="C959" s="105"/>
      <c r="D959" s="88">
        <v>2980000</v>
      </c>
      <c r="E959" s="88">
        <v>-325000</v>
      </c>
      <c r="F959" s="112">
        <v>-10.91</v>
      </c>
      <c r="G959" s="105"/>
      <c r="H959" s="112">
        <v>2655000</v>
      </c>
      <c r="I959" s="105"/>
      <c r="J959" s="105"/>
    </row>
    <row r="960" spans="1:10" ht="15">
      <c r="A960" s="81" t="s">
        <v>226</v>
      </c>
      <c r="B960" s="109" t="s">
        <v>227</v>
      </c>
      <c r="C960" s="105"/>
      <c r="D960" s="87">
        <v>1080000</v>
      </c>
      <c r="E960" s="87">
        <v>675000</v>
      </c>
      <c r="F960" s="110">
        <v>62.5</v>
      </c>
      <c r="G960" s="105"/>
      <c r="H960" s="110">
        <v>1755000</v>
      </c>
      <c r="I960" s="105"/>
      <c r="J960" s="105"/>
    </row>
    <row r="961" spans="1:10" ht="15">
      <c r="A961" s="81" t="s">
        <v>228</v>
      </c>
      <c r="B961" s="109" t="s">
        <v>227</v>
      </c>
      <c r="C961" s="105"/>
      <c r="D961" s="87">
        <v>1080000</v>
      </c>
      <c r="E961" s="87">
        <v>675000</v>
      </c>
      <c r="F961" s="110">
        <v>62.5</v>
      </c>
      <c r="G961" s="105"/>
      <c r="H961" s="110">
        <v>1755000</v>
      </c>
      <c r="I961" s="105"/>
      <c r="J961" s="105"/>
    </row>
    <row r="962" spans="1:10" ht="15">
      <c r="A962" s="82" t="s">
        <v>5</v>
      </c>
      <c r="B962" s="107" t="s">
        <v>10</v>
      </c>
      <c r="C962" s="105"/>
      <c r="D962" s="86">
        <v>1080000</v>
      </c>
      <c r="E962" s="86">
        <v>675000</v>
      </c>
      <c r="F962" s="108">
        <v>62.5</v>
      </c>
      <c r="G962" s="105"/>
      <c r="H962" s="108">
        <v>1755000</v>
      </c>
      <c r="I962" s="105"/>
      <c r="J962" s="105"/>
    </row>
    <row r="963" spans="1:10" ht="15">
      <c r="A963" s="82" t="s">
        <v>19</v>
      </c>
      <c r="B963" s="107" t="s">
        <v>20</v>
      </c>
      <c r="C963" s="105"/>
      <c r="D963" s="86">
        <v>1080000</v>
      </c>
      <c r="E963" s="86">
        <v>675000</v>
      </c>
      <c r="F963" s="108">
        <v>62.5</v>
      </c>
      <c r="G963" s="105"/>
      <c r="H963" s="108">
        <v>1755000</v>
      </c>
      <c r="I963" s="105"/>
      <c r="J963" s="105"/>
    </row>
    <row r="964" spans="1:10" ht="15">
      <c r="A964" s="83" t="s">
        <v>25</v>
      </c>
      <c r="B964" s="104" t="s">
        <v>26</v>
      </c>
      <c r="C964" s="105"/>
      <c r="D964" s="85">
        <v>1000000</v>
      </c>
      <c r="E964" s="85">
        <v>705000</v>
      </c>
      <c r="F964" s="106">
        <v>70.5</v>
      </c>
      <c r="G964" s="105"/>
      <c r="H964" s="106">
        <v>1705000</v>
      </c>
      <c r="I964" s="105"/>
      <c r="J964" s="105"/>
    </row>
    <row r="965" spans="1:10" ht="15">
      <c r="A965" s="83" t="s">
        <v>27</v>
      </c>
      <c r="B965" s="104" t="s">
        <v>28</v>
      </c>
      <c r="C965" s="105"/>
      <c r="D965" s="85">
        <v>80000</v>
      </c>
      <c r="E965" s="85">
        <v>-30000</v>
      </c>
      <c r="F965" s="106">
        <v>-37.5</v>
      </c>
      <c r="G965" s="105"/>
      <c r="H965" s="106">
        <v>50000</v>
      </c>
      <c r="I965" s="105"/>
      <c r="J965" s="105"/>
    </row>
    <row r="966" spans="1:10" ht="15">
      <c r="A966" s="81" t="s">
        <v>253</v>
      </c>
      <c r="B966" s="109" t="s">
        <v>254</v>
      </c>
      <c r="C966" s="105"/>
      <c r="D966" s="87">
        <v>1900000</v>
      </c>
      <c r="E966" s="87">
        <v>-1000000</v>
      </c>
      <c r="F966" s="110">
        <v>-52.63</v>
      </c>
      <c r="G966" s="105"/>
      <c r="H966" s="110">
        <v>900000</v>
      </c>
      <c r="I966" s="105"/>
      <c r="J966" s="105"/>
    </row>
    <row r="967" spans="1:10" ht="15">
      <c r="A967" s="81" t="s">
        <v>255</v>
      </c>
      <c r="B967" s="109" t="s">
        <v>256</v>
      </c>
      <c r="C967" s="105"/>
      <c r="D967" s="87">
        <v>1900000</v>
      </c>
      <c r="E967" s="87">
        <v>-1000000</v>
      </c>
      <c r="F967" s="110">
        <v>-52.63</v>
      </c>
      <c r="G967" s="105"/>
      <c r="H967" s="110">
        <v>900000</v>
      </c>
      <c r="I967" s="105"/>
      <c r="J967" s="105"/>
    </row>
    <row r="968" spans="1:10" ht="15">
      <c r="A968" s="82" t="s">
        <v>6</v>
      </c>
      <c r="B968" s="107" t="s">
        <v>35</v>
      </c>
      <c r="C968" s="105"/>
      <c r="D968" s="86">
        <v>1900000</v>
      </c>
      <c r="E968" s="86">
        <v>-1000000</v>
      </c>
      <c r="F968" s="108">
        <v>-52.63</v>
      </c>
      <c r="G968" s="105"/>
      <c r="H968" s="108">
        <v>900000</v>
      </c>
      <c r="I968" s="105"/>
      <c r="J968" s="105"/>
    </row>
    <row r="969" spans="1:10" ht="15">
      <c r="A969" s="82" t="s">
        <v>36</v>
      </c>
      <c r="B969" s="107" t="s">
        <v>37</v>
      </c>
      <c r="C969" s="105"/>
      <c r="D969" s="86">
        <v>1900000</v>
      </c>
      <c r="E969" s="86">
        <v>-1000000</v>
      </c>
      <c r="F969" s="108">
        <v>-52.63</v>
      </c>
      <c r="G969" s="105"/>
      <c r="H969" s="108">
        <v>900000</v>
      </c>
      <c r="I969" s="105"/>
      <c r="J969" s="105"/>
    </row>
    <row r="970" spans="1:10" ht="15">
      <c r="A970" s="83" t="s">
        <v>69</v>
      </c>
      <c r="B970" s="104" t="s">
        <v>70</v>
      </c>
      <c r="C970" s="105"/>
      <c r="D970" s="85">
        <v>1900000</v>
      </c>
      <c r="E970" s="85">
        <v>-1000000</v>
      </c>
      <c r="F970" s="106">
        <v>-52.63</v>
      </c>
      <c r="G970" s="105"/>
      <c r="H970" s="106">
        <v>900000</v>
      </c>
      <c r="I970" s="105"/>
      <c r="J970" s="105"/>
    </row>
    <row r="971" spans="1:10" ht="15">
      <c r="A971" s="80" t="s">
        <v>403</v>
      </c>
      <c r="B971" s="111" t="s">
        <v>404</v>
      </c>
      <c r="C971" s="105"/>
      <c r="D971" s="88">
        <v>20389943.82</v>
      </c>
      <c r="E971" s="88">
        <v>2429063.92</v>
      </c>
      <c r="F971" s="112">
        <v>11.91</v>
      </c>
      <c r="G971" s="105"/>
      <c r="H971" s="112">
        <v>22819007.74</v>
      </c>
      <c r="I971" s="105"/>
      <c r="J971" s="105"/>
    </row>
    <row r="972" spans="1:10" ht="15">
      <c r="A972" s="81" t="s">
        <v>226</v>
      </c>
      <c r="B972" s="109" t="s">
        <v>227</v>
      </c>
      <c r="C972" s="105"/>
      <c r="D972" s="87">
        <v>4310887.67</v>
      </c>
      <c r="E972" s="87">
        <v>5250000</v>
      </c>
      <c r="F972" s="110">
        <v>121.78</v>
      </c>
      <c r="G972" s="105"/>
      <c r="H972" s="110">
        <v>9560887.67</v>
      </c>
      <c r="I972" s="105"/>
      <c r="J972" s="105"/>
    </row>
    <row r="973" spans="1:10" ht="15">
      <c r="A973" s="81" t="s">
        <v>228</v>
      </c>
      <c r="B973" s="109" t="s">
        <v>227</v>
      </c>
      <c r="C973" s="105"/>
      <c r="D973" s="87">
        <v>4310887.67</v>
      </c>
      <c r="E973" s="87">
        <v>5250000</v>
      </c>
      <c r="F973" s="110">
        <v>121.78</v>
      </c>
      <c r="G973" s="105"/>
      <c r="H973" s="110">
        <v>9560887.67</v>
      </c>
      <c r="I973" s="105"/>
      <c r="J973" s="105"/>
    </row>
    <row r="974" spans="1:10" ht="15">
      <c r="A974" s="82" t="s">
        <v>5</v>
      </c>
      <c r="B974" s="107" t="s">
        <v>10</v>
      </c>
      <c r="C974" s="105"/>
      <c r="D974" s="86">
        <v>4310887.67</v>
      </c>
      <c r="E974" s="86">
        <v>5250000</v>
      </c>
      <c r="F974" s="108">
        <v>121.78</v>
      </c>
      <c r="G974" s="105"/>
      <c r="H974" s="108">
        <v>9560887.67</v>
      </c>
      <c r="I974" s="105"/>
      <c r="J974" s="105"/>
    </row>
    <row r="975" spans="1:10" ht="15">
      <c r="A975" s="82" t="s">
        <v>19</v>
      </c>
      <c r="B975" s="107" t="s">
        <v>20</v>
      </c>
      <c r="C975" s="105"/>
      <c r="D975" s="86">
        <v>960000</v>
      </c>
      <c r="E975" s="86">
        <v>-650000</v>
      </c>
      <c r="F975" s="108">
        <v>-67.71</v>
      </c>
      <c r="G975" s="105"/>
      <c r="H975" s="108">
        <v>310000</v>
      </c>
      <c r="I975" s="105"/>
      <c r="J975" s="105"/>
    </row>
    <row r="976" spans="1:10" ht="15">
      <c r="A976" s="83" t="s">
        <v>27</v>
      </c>
      <c r="B976" s="104" t="s">
        <v>28</v>
      </c>
      <c r="C976" s="105"/>
      <c r="D976" s="85">
        <v>960000</v>
      </c>
      <c r="E976" s="85">
        <v>-650000</v>
      </c>
      <c r="F976" s="106">
        <v>-67.71</v>
      </c>
      <c r="G976" s="105"/>
      <c r="H976" s="106">
        <v>310000</v>
      </c>
      <c r="I976" s="105"/>
      <c r="J976" s="105"/>
    </row>
    <row r="977" spans="1:10" ht="15">
      <c r="A977" s="82" t="s">
        <v>77</v>
      </c>
      <c r="B977" s="107" t="s">
        <v>78</v>
      </c>
      <c r="C977" s="105"/>
      <c r="D977" s="86">
        <v>765000</v>
      </c>
      <c r="E977" s="86">
        <v>0</v>
      </c>
      <c r="F977" s="108">
        <v>0</v>
      </c>
      <c r="G977" s="105"/>
      <c r="H977" s="108">
        <v>765000</v>
      </c>
      <c r="I977" s="105"/>
      <c r="J977" s="105"/>
    </row>
    <row r="978" spans="1:10" ht="15">
      <c r="A978" s="83" t="s">
        <v>79</v>
      </c>
      <c r="B978" s="104" t="s">
        <v>80</v>
      </c>
      <c r="C978" s="105"/>
      <c r="D978" s="85">
        <v>765000</v>
      </c>
      <c r="E978" s="85">
        <v>0</v>
      </c>
      <c r="F978" s="106">
        <v>0</v>
      </c>
      <c r="G978" s="105"/>
      <c r="H978" s="106">
        <v>765000</v>
      </c>
      <c r="I978" s="105"/>
      <c r="J978" s="105"/>
    </row>
    <row r="979" spans="1:10" ht="15">
      <c r="A979" s="82" t="s">
        <v>29</v>
      </c>
      <c r="B979" s="107" t="s">
        <v>30</v>
      </c>
      <c r="C979" s="105"/>
      <c r="D979" s="86">
        <v>2585887.67</v>
      </c>
      <c r="E979" s="86">
        <v>5900000</v>
      </c>
      <c r="F979" s="108">
        <v>228.16</v>
      </c>
      <c r="G979" s="105"/>
      <c r="H979" s="108">
        <v>8485887.67</v>
      </c>
      <c r="I979" s="105"/>
      <c r="J979" s="105"/>
    </row>
    <row r="980" spans="1:10" ht="15">
      <c r="A980" s="83" t="s">
        <v>75</v>
      </c>
      <c r="B980" s="104" t="s">
        <v>76</v>
      </c>
      <c r="C980" s="105"/>
      <c r="D980" s="85">
        <v>2585887.67</v>
      </c>
      <c r="E980" s="85">
        <v>5900000</v>
      </c>
      <c r="F980" s="106">
        <v>228.16</v>
      </c>
      <c r="G980" s="105"/>
      <c r="H980" s="106">
        <v>8485887.67</v>
      </c>
      <c r="I980" s="105"/>
      <c r="J980" s="105"/>
    </row>
    <row r="981" spans="1:10" ht="15">
      <c r="A981" s="81" t="s">
        <v>374</v>
      </c>
      <c r="B981" s="109" t="s">
        <v>375</v>
      </c>
      <c r="C981" s="105"/>
      <c r="D981" s="87">
        <v>10764943.82</v>
      </c>
      <c r="E981" s="87">
        <v>-320936.08</v>
      </c>
      <c r="F981" s="110">
        <v>-2.98</v>
      </c>
      <c r="G981" s="105"/>
      <c r="H981" s="110">
        <v>10444007.74</v>
      </c>
      <c r="I981" s="105"/>
      <c r="J981" s="105"/>
    </row>
    <row r="982" spans="1:10" ht="15">
      <c r="A982" s="81" t="s">
        <v>376</v>
      </c>
      <c r="B982" s="109" t="s">
        <v>375</v>
      </c>
      <c r="C982" s="105"/>
      <c r="D982" s="87">
        <v>10764943.82</v>
      </c>
      <c r="E982" s="87">
        <v>-320936.08</v>
      </c>
      <c r="F982" s="110">
        <v>-2.98</v>
      </c>
      <c r="G982" s="105"/>
      <c r="H982" s="110">
        <v>10444007.74</v>
      </c>
      <c r="I982" s="105"/>
      <c r="J982" s="105"/>
    </row>
    <row r="983" spans="1:10" ht="15">
      <c r="A983" s="82" t="s">
        <v>5</v>
      </c>
      <c r="B983" s="107" t="s">
        <v>10</v>
      </c>
      <c r="C983" s="105"/>
      <c r="D983" s="86">
        <v>20000</v>
      </c>
      <c r="E983" s="86">
        <v>3557000</v>
      </c>
      <c r="F983" s="108">
        <v>17785</v>
      </c>
      <c r="G983" s="105"/>
      <c r="H983" s="108">
        <v>3577000</v>
      </c>
      <c r="I983" s="105"/>
      <c r="J983" s="105"/>
    </row>
    <row r="984" spans="1:10" ht="15">
      <c r="A984" s="82" t="s">
        <v>29</v>
      </c>
      <c r="B984" s="107" t="s">
        <v>30</v>
      </c>
      <c r="C984" s="105"/>
      <c r="D984" s="86">
        <v>20000</v>
      </c>
      <c r="E984" s="86">
        <v>3557000</v>
      </c>
      <c r="F984" s="108">
        <v>17785</v>
      </c>
      <c r="G984" s="105"/>
      <c r="H984" s="108">
        <v>3577000</v>
      </c>
      <c r="I984" s="105"/>
      <c r="J984" s="105"/>
    </row>
    <row r="985" spans="1:10" ht="15">
      <c r="A985" s="83" t="s">
        <v>75</v>
      </c>
      <c r="B985" s="104" t="s">
        <v>76</v>
      </c>
      <c r="C985" s="105"/>
      <c r="D985" s="85">
        <v>20000</v>
      </c>
      <c r="E985" s="85">
        <v>3557000</v>
      </c>
      <c r="F985" s="106">
        <v>17785</v>
      </c>
      <c r="G985" s="105"/>
      <c r="H985" s="106">
        <v>3577000</v>
      </c>
      <c r="I985" s="105"/>
      <c r="J985" s="105"/>
    </row>
    <row r="986" spans="1:10" ht="15">
      <c r="A986" s="82" t="s">
        <v>6</v>
      </c>
      <c r="B986" s="107" t="s">
        <v>35</v>
      </c>
      <c r="C986" s="105"/>
      <c r="D986" s="86">
        <v>10744943.82</v>
      </c>
      <c r="E986" s="86">
        <v>-3877936.08</v>
      </c>
      <c r="F986" s="108">
        <v>-36.09</v>
      </c>
      <c r="G986" s="105"/>
      <c r="H986" s="108">
        <v>6867007.74</v>
      </c>
      <c r="I986" s="105"/>
      <c r="J986" s="105"/>
    </row>
    <row r="987" spans="1:10" ht="15">
      <c r="A987" s="82" t="s">
        <v>54</v>
      </c>
      <c r="B987" s="107" t="s">
        <v>55</v>
      </c>
      <c r="C987" s="105"/>
      <c r="D987" s="86">
        <v>500000</v>
      </c>
      <c r="E987" s="86">
        <v>200000</v>
      </c>
      <c r="F987" s="108">
        <v>40</v>
      </c>
      <c r="G987" s="105"/>
      <c r="H987" s="108">
        <v>700000</v>
      </c>
      <c r="I987" s="105"/>
      <c r="J987" s="105"/>
    </row>
    <row r="988" spans="1:10" ht="15">
      <c r="A988" s="83" t="s">
        <v>83</v>
      </c>
      <c r="B988" s="104" t="s">
        <v>84</v>
      </c>
      <c r="C988" s="105"/>
      <c r="D988" s="85">
        <v>500000</v>
      </c>
      <c r="E988" s="85">
        <v>200000</v>
      </c>
      <c r="F988" s="106">
        <v>40</v>
      </c>
      <c r="G988" s="105"/>
      <c r="H988" s="106">
        <v>700000</v>
      </c>
      <c r="I988" s="105"/>
      <c r="J988" s="105"/>
    </row>
    <row r="989" spans="1:10" ht="15">
      <c r="A989" s="82" t="s">
        <v>36</v>
      </c>
      <c r="B989" s="107" t="s">
        <v>37</v>
      </c>
      <c r="C989" s="105"/>
      <c r="D989" s="86">
        <v>10244943.82</v>
      </c>
      <c r="E989" s="86">
        <v>-4077936.08</v>
      </c>
      <c r="F989" s="108">
        <v>-39.8</v>
      </c>
      <c r="G989" s="105"/>
      <c r="H989" s="108">
        <v>6167007.74</v>
      </c>
      <c r="I989" s="105"/>
      <c r="J989" s="105"/>
    </row>
    <row r="990" spans="1:10" ht="15">
      <c r="A990" s="83" t="s">
        <v>81</v>
      </c>
      <c r="B990" s="104" t="s">
        <v>82</v>
      </c>
      <c r="C990" s="105"/>
      <c r="D990" s="85">
        <v>9944943.82</v>
      </c>
      <c r="E990" s="85">
        <v>-4677936.08</v>
      </c>
      <c r="F990" s="106">
        <v>-47.04</v>
      </c>
      <c r="G990" s="105"/>
      <c r="H990" s="106">
        <v>5267007.74</v>
      </c>
      <c r="I990" s="105"/>
      <c r="J990" s="105"/>
    </row>
    <row r="991" spans="1:10" ht="15">
      <c r="A991" s="83" t="s">
        <v>69</v>
      </c>
      <c r="B991" s="104" t="s">
        <v>70</v>
      </c>
      <c r="C991" s="105"/>
      <c r="D991" s="85">
        <v>300000</v>
      </c>
      <c r="E991" s="85">
        <v>600000</v>
      </c>
      <c r="F991" s="106">
        <v>200</v>
      </c>
      <c r="G991" s="105"/>
      <c r="H991" s="106">
        <v>900000</v>
      </c>
      <c r="I991" s="105"/>
      <c r="J991" s="105"/>
    </row>
    <row r="992" spans="1:10" ht="15">
      <c r="A992" s="81" t="s">
        <v>253</v>
      </c>
      <c r="B992" s="109" t="s">
        <v>254</v>
      </c>
      <c r="C992" s="105"/>
      <c r="D992" s="87">
        <v>5314112.33</v>
      </c>
      <c r="E992" s="87">
        <v>-2500000</v>
      </c>
      <c r="F992" s="110">
        <v>-47.04</v>
      </c>
      <c r="G992" s="105"/>
      <c r="H992" s="110">
        <v>2814112.33</v>
      </c>
      <c r="I992" s="105"/>
      <c r="J992" s="105"/>
    </row>
    <row r="993" spans="1:10" ht="15">
      <c r="A993" s="81" t="s">
        <v>255</v>
      </c>
      <c r="B993" s="109" t="s">
        <v>256</v>
      </c>
      <c r="C993" s="105"/>
      <c r="D993" s="87">
        <v>5314112.33</v>
      </c>
      <c r="E993" s="87">
        <v>-2500000</v>
      </c>
      <c r="F993" s="110">
        <v>-47.04</v>
      </c>
      <c r="G993" s="105"/>
      <c r="H993" s="110">
        <v>2814112.33</v>
      </c>
      <c r="I993" s="105"/>
      <c r="J993" s="105"/>
    </row>
    <row r="994" spans="1:10" ht="15">
      <c r="A994" s="82" t="s">
        <v>5</v>
      </c>
      <c r="B994" s="107" t="s">
        <v>10</v>
      </c>
      <c r="C994" s="105"/>
      <c r="D994" s="86">
        <v>2114112.33</v>
      </c>
      <c r="E994" s="86">
        <v>0</v>
      </c>
      <c r="F994" s="108">
        <v>0</v>
      </c>
      <c r="G994" s="105"/>
      <c r="H994" s="108">
        <v>2114112.33</v>
      </c>
      <c r="I994" s="105"/>
      <c r="J994" s="105"/>
    </row>
    <row r="995" spans="1:10" ht="15">
      <c r="A995" s="82" t="s">
        <v>29</v>
      </c>
      <c r="B995" s="107" t="s">
        <v>30</v>
      </c>
      <c r="C995" s="105"/>
      <c r="D995" s="86">
        <v>2114112.33</v>
      </c>
      <c r="E995" s="86">
        <v>0</v>
      </c>
      <c r="F995" s="108">
        <v>0</v>
      </c>
      <c r="G995" s="105"/>
      <c r="H995" s="108">
        <v>2114112.33</v>
      </c>
      <c r="I995" s="105"/>
      <c r="J995" s="105"/>
    </row>
    <row r="996" spans="1:10" ht="15">
      <c r="A996" s="83" t="s">
        <v>75</v>
      </c>
      <c r="B996" s="104" t="s">
        <v>76</v>
      </c>
      <c r="C996" s="105"/>
      <c r="D996" s="85">
        <v>2114112.33</v>
      </c>
      <c r="E996" s="85">
        <v>0</v>
      </c>
      <c r="F996" s="106">
        <v>0</v>
      </c>
      <c r="G996" s="105"/>
      <c r="H996" s="106">
        <v>2114112.33</v>
      </c>
      <c r="I996" s="105"/>
      <c r="J996" s="105"/>
    </row>
    <row r="997" spans="1:10" ht="15">
      <c r="A997" s="82" t="s">
        <v>6</v>
      </c>
      <c r="B997" s="107" t="s">
        <v>35</v>
      </c>
      <c r="C997" s="105"/>
      <c r="D997" s="86">
        <v>3200000</v>
      </c>
      <c r="E997" s="86">
        <v>-2500000</v>
      </c>
      <c r="F997" s="108">
        <v>-78.13</v>
      </c>
      <c r="G997" s="105"/>
      <c r="H997" s="108">
        <v>700000</v>
      </c>
      <c r="I997" s="105"/>
      <c r="J997" s="105"/>
    </row>
    <row r="998" spans="1:10" ht="15">
      <c r="A998" s="82" t="s">
        <v>36</v>
      </c>
      <c r="B998" s="107" t="s">
        <v>37</v>
      </c>
      <c r="C998" s="105"/>
      <c r="D998" s="86">
        <v>3200000</v>
      </c>
      <c r="E998" s="86">
        <v>-2500000</v>
      </c>
      <c r="F998" s="108">
        <v>-78.13</v>
      </c>
      <c r="G998" s="105"/>
      <c r="H998" s="108">
        <v>700000</v>
      </c>
      <c r="I998" s="105"/>
      <c r="J998" s="105"/>
    </row>
    <row r="999" spans="1:10" ht="15">
      <c r="A999" s="83" t="s">
        <v>81</v>
      </c>
      <c r="B999" s="104" t="s">
        <v>82</v>
      </c>
      <c r="C999" s="105"/>
      <c r="D999" s="85">
        <v>2700000</v>
      </c>
      <c r="E999" s="85">
        <v>-2000000</v>
      </c>
      <c r="F999" s="106">
        <v>-74.07</v>
      </c>
      <c r="G999" s="105"/>
      <c r="H999" s="106">
        <v>700000</v>
      </c>
      <c r="I999" s="105"/>
      <c r="J999" s="105"/>
    </row>
    <row r="1000" spans="1:10" ht="15">
      <c r="A1000" s="83" t="s">
        <v>69</v>
      </c>
      <c r="B1000" s="104" t="s">
        <v>70</v>
      </c>
      <c r="C1000" s="105"/>
      <c r="D1000" s="85">
        <v>500000</v>
      </c>
      <c r="E1000" s="85">
        <v>-500000</v>
      </c>
      <c r="F1000" s="106">
        <v>-100</v>
      </c>
      <c r="G1000" s="105"/>
      <c r="H1000" s="106">
        <v>0</v>
      </c>
      <c r="I1000" s="105"/>
      <c r="J1000" s="105"/>
    </row>
    <row r="1001" spans="1:10" ht="22.5">
      <c r="A1001" s="80" t="s">
        <v>405</v>
      </c>
      <c r="B1001" s="111" t="s">
        <v>406</v>
      </c>
      <c r="C1001" s="105"/>
      <c r="D1001" s="88">
        <v>500000</v>
      </c>
      <c r="E1001" s="88">
        <v>-480000</v>
      </c>
      <c r="F1001" s="112">
        <v>-96</v>
      </c>
      <c r="G1001" s="105"/>
      <c r="H1001" s="112">
        <v>20000</v>
      </c>
      <c r="I1001" s="105"/>
      <c r="J1001" s="105"/>
    </row>
    <row r="1002" spans="1:10" ht="15">
      <c r="A1002" s="81" t="s">
        <v>374</v>
      </c>
      <c r="B1002" s="109" t="s">
        <v>375</v>
      </c>
      <c r="C1002" s="105"/>
      <c r="D1002" s="87">
        <v>500000</v>
      </c>
      <c r="E1002" s="87">
        <v>-480000</v>
      </c>
      <c r="F1002" s="110">
        <v>-96</v>
      </c>
      <c r="G1002" s="105"/>
      <c r="H1002" s="110">
        <v>20000</v>
      </c>
      <c r="I1002" s="105"/>
      <c r="J1002" s="105"/>
    </row>
    <row r="1003" spans="1:10" ht="15">
      <c r="A1003" s="81" t="s">
        <v>376</v>
      </c>
      <c r="B1003" s="109" t="s">
        <v>375</v>
      </c>
      <c r="C1003" s="105"/>
      <c r="D1003" s="87">
        <v>500000</v>
      </c>
      <c r="E1003" s="87">
        <v>-480000</v>
      </c>
      <c r="F1003" s="110">
        <v>-96</v>
      </c>
      <c r="G1003" s="105"/>
      <c r="H1003" s="110">
        <v>20000</v>
      </c>
      <c r="I1003" s="105"/>
      <c r="J1003" s="105"/>
    </row>
    <row r="1004" spans="1:10" ht="15">
      <c r="A1004" s="82" t="s">
        <v>6</v>
      </c>
      <c r="B1004" s="107" t="s">
        <v>35</v>
      </c>
      <c r="C1004" s="105"/>
      <c r="D1004" s="86">
        <v>500000</v>
      </c>
      <c r="E1004" s="86">
        <v>-480000</v>
      </c>
      <c r="F1004" s="108">
        <v>-96</v>
      </c>
      <c r="G1004" s="105"/>
      <c r="H1004" s="108">
        <v>20000</v>
      </c>
      <c r="I1004" s="105"/>
      <c r="J1004" s="105"/>
    </row>
    <row r="1005" spans="1:10" ht="15">
      <c r="A1005" s="82" t="s">
        <v>36</v>
      </c>
      <c r="B1005" s="107" t="s">
        <v>37</v>
      </c>
      <c r="C1005" s="105"/>
      <c r="D1005" s="86">
        <v>500000</v>
      </c>
      <c r="E1005" s="86">
        <v>-480000</v>
      </c>
      <c r="F1005" s="108">
        <v>-96</v>
      </c>
      <c r="G1005" s="105"/>
      <c r="H1005" s="108">
        <v>20000</v>
      </c>
      <c r="I1005" s="105"/>
      <c r="J1005" s="105"/>
    </row>
    <row r="1006" spans="1:10" ht="15">
      <c r="A1006" s="83" t="s">
        <v>81</v>
      </c>
      <c r="B1006" s="104" t="s">
        <v>82</v>
      </c>
      <c r="C1006" s="105"/>
      <c r="D1006" s="85">
        <v>500000</v>
      </c>
      <c r="E1006" s="85">
        <v>-480000</v>
      </c>
      <c r="F1006" s="106">
        <v>-96</v>
      </c>
      <c r="G1006" s="105"/>
      <c r="H1006" s="106">
        <v>20000</v>
      </c>
      <c r="I1006" s="105"/>
      <c r="J1006" s="105"/>
    </row>
    <row r="1007" spans="1:10" ht="22.5">
      <c r="A1007" s="80" t="s">
        <v>407</v>
      </c>
      <c r="B1007" s="111" t="s">
        <v>408</v>
      </c>
      <c r="C1007" s="105"/>
      <c r="D1007" s="88">
        <v>1300000</v>
      </c>
      <c r="E1007" s="88">
        <v>-50000</v>
      </c>
      <c r="F1007" s="112">
        <v>-3.85</v>
      </c>
      <c r="G1007" s="105"/>
      <c r="H1007" s="112">
        <v>1250000</v>
      </c>
      <c r="I1007" s="105"/>
      <c r="J1007" s="105"/>
    </row>
    <row r="1008" spans="1:10" ht="15">
      <c r="A1008" s="81" t="s">
        <v>374</v>
      </c>
      <c r="B1008" s="109" t="s">
        <v>375</v>
      </c>
      <c r="C1008" s="105"/>
      <c r="D1008" s="87">
        <v>1300000</v>
      </c>
      <c r="E1008" s="87">
        <v>-50000</v>
      </c>
      <c r="F1008" s="110">
        <v>-3.85</v>
      </c>
      <c r="G1008" s="105"/>
      <c r="H1008" s="110">
        <v>1250000</v>
      </c>
      <c r="I1008" s="105"/>
      <c r="J1008" s="105"/>
    </row>
    <row r="1009" spans="1:10" ht="15">
      <c r="A1009" s="81" t="s">
        <v>376</v>
      </c>
      <c r="B1009" s="109" t="s">
        <v>375</v>
      </c>
      <c r="C1009" s="105"/>
      <c r="D1009" s="87">
        <v>1300000</v>
      </c>
      <c r="E1009" s="87">
        <v>-50000</v>
      </c>
      <c r="F1009" s="110">
        <v>-3.85</v>
      </c>
      <c r="G1009" s="105"/>
      <c r="H1009" s="110">
        <v>1250000</v>
      </c>
      <c r="I1009" s="105"/>
      <c r="J1009" s="105"/>
    </row>
    <row r="1010" spans="1:10" ht="15">
      <c r="A1010" s="82" t="s">
        <v>6</v>
      </c>
      <c r="B1010" s="107" t="s">
        <v>35</v>
      </c>
      <c r="C1010" s="105"/>
      <c r="D1010" s="86">
        <v>1300000</v>
      </c>
      <c r="E1010" s="86">
        <v>-50000</v>
      </c>
      <c r="F1010" s="108">
        <v>-3.85</v>
      </c>
      <c r="G1010" s="105"/>
      <c r="H1010" s="108">
        <v>1250000</v>
      </c>
      <c r="I1010" s="105"/>
      <c r="J1010" s="105"/>
    </row>
    <row r="1011" spans="1:10" ht="15">
      <c r="A1011" s="82" t="s">
        <v>36</v>
      </c>
      <c r="B1011" s="107" t="s">
        <v>37</v>
      </c>
      <c r="C1011" s="105"/>
      <c r="D1011" s="86">
        <v>1300000</v>
      </c>
      <c r="E1011" s="86">
        <v>-50000</v>
      </c>
      <c r="F1011" s="108">
        <v>-3.85</v>
      </c>
      <c r="G1011" s="105"/>
      <c r="H1011" s="108">
        <v>1250000</v>
      </c>
      <c r="I1011" s="105"/>
      <c r="J1011" s="105"/>
    </row>
    <row r="1012" spans="1:10" ht="15">
      <c r="A1012" s="83" t="s">
        <v>81</v>
      </c>
      <c r="B1012" s="104" t="s">
        <v>82</v>
      </c>
      <c r="C1012" s="105"/>
      <c r="D1012" s="85">
        <v>1300000</v>
      </c>
      <c r="E1012" s="85">
        <v>-50000</v>
      </c>
      <c r="F1012" s="106">
        <v>-3.85</v>
      </c>
      <c r="G1012" s="105"/>
      <c r="H1012" s="106">
        <v>1250000</v>
      </c>
      <c r="I1012" s="105"/>
      <c r="J1012" s="105"/>
    </row>
    <row r="1013" spans="1:10" ht="22.5">
      <c r="A1013" s="80" t="s">
        <v>409</v>
      </c>
      <c r="B1013" s="111" t="s">
        <v>410</v>
      </c>
      <c r="C1013" s="105"/>
      <c r="D1013" s="88">
        <v>800000</v>
      </c>
      <c r="E1013" s="88">
        <v>-125000</v>
      </c>
      <c r="F1013" s="112">
        <v>-15.63</v>
      </c>
      <c r="G1013" s="105"/>
      <c r="H1013" s="112">
        <v>675000</v>
      </c>
      <c r="I1013" s="105"/>
      <c r="J1013" s="105"/>
    </row>
    <row r="1014" spans="1:10" ht="15">
      <c r="A1014" s="81" t="s">
        <v>374</v>
      </c>
      <c r="B1014" s="109" t="s">
        <v>375</v>
      </c>
      <c r="C1014" s="105"/>
      <c r="D1014" s="87">
        <v>800000</v>
      </c>
      <c r="E1014" s="87">
        <v>-125000</v>
      </c>
      <c r="F1014" s="110">
        <v>-15.63</v>
      </c>
      <c r="G1014" s="105"/>
      <c r="H1014" s="110">
        <v>675000</v>
      </c>
      <c r="I1014" s="105"/>
      <c r="J1014" s="105"/>
    </row>
    <row r="1015" spans="1:10" ht="15">
      <c r="A1015" s="81" t="s">
        <v>376</v>
      </c>
      <c r="B1015" s="109" t="s">
        <v>375</v>
      </c>
      <c r="C1015" s="105"/>
      <c r="D1015" s="87">
        <v>800000</v>
      </c>
      <c r="E1015" s="87">
        <v>-125000</v>
      </c>
      <c r="F1015" s="110">
        <v>-15.63</v>
      </c>
      <c r="G1015" s="105"/>
      <c r="H1015" s="110">
        <v>675000</v>
      </c>
      <c r="I1015" s="105"/>
      <c r="J1015" s="105"/>
    </row>
    <row r="1016" spans="1:10" ht="15">
      <c r="A1016" s="82" t="s">
        <v>6</v>
      </c>
      <c r="B1016" s="107" t="s">
        <v>35</v>
      </c>
      <c r="C1016" s="105"/>
      <c r="D1016" s="86">
        <v>800000</v>
      </c>
      <c r="E1016" s="86">
        <v>-125000</v>
      </c>
      <c r="F1016" s="108">
        <v>-15.63</v>
      </c>
      <c r="G1016" s="105"/>
      <c r="H1016" s="108">
        <v>675000</v>
      </c>
      <c r="I1016" s="105"/>
      <c r="J1016" s="105"/>
    </row>
    <row r="1017" spans="1:10" ht="15">
      <c r="A1017" s="82" t="s">
        <v>36</v>
      </c>
      <c r="B1017" s="107" t="s">
        <v>37</v>
      </c>
      <c r="C1017" s="105"/>
      <c r="D1017" s="86">
        <v>800000</v>
      </c>
      <c r="E1017" s="86">
        <v>-125000</v>
      </c>
      <c r="F1017" s="108">
        <v>-15.63</v>
      </c>
      <c r="G1017" s="105"/>
      <c r="H1017" s="108">
        <v>675000</v>
      </c>
      <c r="I1017" s="105"/>
      <c r="J1017" s="105"/>
    </row>
    <row r="1018" spans="1:10" ht="15">
      <c r="A1018" s="83" t="s">
        <v>81</v>
      </c>
      <c r="B1018" s="104" t="s">
        <v>82</v>
      </c>
      <c r="C1018" s="105"/>
      <c r="D1018" s="85">
        <v>800000</v>
      </c>
      <c r="E1018" s="85">
        <v>-125000</v>
      </c>
      <c r="F1018" s="106">
        <v>-15.63</v>
      </c>
      <c r="G1018" s="105"/>
      <c r="H1018" s="106">
        <v>675000</v>
      </c>
      <c r="I1018" s="105"/>
      <c r="J1018" s="105"/>
    </row>
    <row r="1019" spans="1:10" ht="22.5">
      <c r="A1019" s="80" t="s">
        <v>411</v>
      </c>
      <c r="B1019" s="111" t="s">
        <v>412</v>
      </c>
      <c r="C1019" s="105"/>
      <c r="D1019" s="88">
        <v>1800000</v>
      </c>
      <c r="E1019" s="88">
        <v>550000</v>
      </c>
      <c r="F1019" s="112">
        <v>30.56</v>
      </c>
      <c r="G1019" s="105"/>
      <c r="H1019" s="112">
        <v>2350000</v>
      </c>
      <c r="I1019" s="105"/>
      <c r="J1019" s="105"/>
    </row>
    <row r="1020" spans="1:10" ht="15">
      <c r="A1020" s="81" t="s">
        <v>374</v>
      </c>
      <c r="B1020" s="109" t="s">
        <v>375</v>
      </c>
      <c r="C1020" s="105"/>
      <c r="D1020" s="87">
        <v>1800000</v>
      </c>
      <c r="E1020" s="87">
        <v>550000</v>
      </c>
      <c r="F1020" s="110">
        <v>30.56</v>
      </c>
      <c r="G1020" s="105"/>
      <c r="H1020" s="110">
        <v>2350000</v>
      </c>
      <c r="I1020" s="105"/>
      <c r="J1020" s="105"/>
    </row>
    <row r="1021" spans="1:10" ht="15">
      <c r="A1021" s="81" t="s">
        <v>376</v>
      </c>
      <c r="B1021" s="109" t="s">
        <v>375</v>
      </c>
      <c r="C1021" s="105"/>
      <c r="D1021" s="87">
        <v>1800000</v>
      </c>
      <c r="E1021" s="87">
        <v>550000</v>
      </c>
      <c r="F1021" s="110">
        <v>30.56</v>
      </c>
      <c r="G1021" s="105"/>
      <c r="H1021" s="110">
        <v>2350000</v>
      </c>
      <c r="I1021" s="105"/>
      <c r="J1021" s="105"/>
    </row>
    <row r="1022" spans="1:10" ht="15">
      <c r="A1022" s="82" t="s">
        <v>6</v>
      </c>
      <c r="B1022" s="107" t="s">
        <v>35</v>
      </c>
      <c r="C1022" s="105"/>
      <c r="D1022" s="86">
        <v>1800000</v>
      </c>
      <c r="E1022" s="86">
        <v>550000</v>
      </c>
      <c r="F1022" s="108">
        <v>30.56</v>
      </c>
      <c r="G1022" s="105"/>
      <c r="H1022" s="108">
        <v>2350000</v>
      </c>
      <c r="I1022" s="105"/>
      <c r="J1022" s="105"/>
    </row>
    <row r="1023" spans="1:10" ht="15">
      <c r="A1023" s="82" t="s">
        <v>54</v>
      </c>
      <c r="B1023" s="107" t="s">
        <v>55</v>
      </c>
      <c r="C1023" s="105"/>
      <c r="D1023" s="86">
        <v>1800000</v>
      </c>
      <c r="E1023" s="86">
        <v>550000</v>
      </c>
      <c r="F1023" s="108">
        <v>30.56</v>
      </c>
      <c r="G1023" s="105"/>
      <c r="H1023" s="108">
        <v>2350000</v>
      </c>
      <c r="I1023" s="105"/>
      <c r="J1023" s="105"/>
    </row>
    <row r="1024" spans="1:10" ht="15">
      <c r="A1024" s="83" t="s">
        <v>83</v>
      </c>
      <c r="B1024" s="104" t="s">
        <v>84</v>
      </c>
      <c r="C1024" s="105"/>
      <c r="D1024" s="85">
        <v>1800000</v>
      </c>
      <c r="E1024" s="85">
        <v>550000</v>
      </c>
      <c r="F1024" s="106">
        <v>30.56</v>
      </c>
      <c r="G1024" s="105"/>
      <c r="H1024" s="106">
        <v>2350000</v>
      </c>
      <c r="I1024" s="105"/>
      <c r="J1024" s="105"/>
    </row>
    <row r="1025" spans="1:10" ht="22.5">
      <c r="A1025" s="80" t="s">
        <v>413</v>
      </c>
      <c r="B1025" s="111" t="s">
        <v>414</v>
      </c>
      <c r="C1025" s="105"/>
      <c r="D1025" s="88">
        <v>2100000</v>
      </c>
      <c r="E1025" s="88">
        <v>500000</v>
      </c>
      <c r="F1025" s="112">
        <v>23.81</v>
      </c>
      <c r="G1025" s="105"/>
      <c r="H1025" s="112">
        <v>2600000</v>
      </c>
      <c r="I1025" s="105"/>
      <c r="J1025" s="105"/>
    </row>
    <row r="1026" spans="1:10" ht="15">
      <c r="A1026" s="81" t="s">
        <v>374</v>
      </c>
      <c r="B1026" s="109" t="s">
        <v>375</v>
      </c>
      <c r="C1026" s="105"/>
      <c r="D1026" s="87">
        <v>2100000</v>
      </c>
      <c r="E1026" s="87">
        <v>500000</v>
      </c>
      <c r="F1026" s="110">
        <v>23.81</v>
      </c>
      <c r="G1026" s="105"/>
      <c r="H1026" s="110">
        <v>2600000</v>
      </c>
      <c r="I1026" s="105"/>
      <c r="J1026" s="105"/>
    </row>
    <row r="1027" spans="1:10" ht="15">
      <c r="A1027" s="81" t="s">
        <v>376</v>
      </c>
      <c r="B1027" s="109" t="s">
        <v>375</v>
      </c>
      <c r="C1027" s="105"/>
      <c r="D1027" s="87">
        <v>2100000</v>
      </c>
      <c r="E1027" s="87">
        <v>500000</v>
      </c>
      <c r="F1027" s="110">
        <v>23.81</v>
      </c>
      <c r="G1027" s="105"/>
      <c r="H1027" s="110">
        <v>2600000</v>
      </c>
      <c r="I1027" s="105"/>
      <c r="J1027" s="105"/>
    </row>
    <row r="1028" spans="1:10" ht="15">
      <c r="A1028" s="82" t="s">
        <v>6</v>
      </c>
      <c r="B1028" s="107" t="s">
        <v>35</v>
      </c>
      <c r="C1028" s="105"/>
      <c r="D1028" s="86">
        <v>2100000</v>
      </c>
      <c r="E1028" s="86">
        <v>500000</v>
      </c>
      <c r="F1028" s="108">
        <v>23.81</v>
      </c>
      <c r="G1028" s="105"/>
      <c r="H1028" s="108">
        <v>2600000</v>
      </c>
      <c r="I1028" s="105"/>
      <c r="J1028" s="105"/>
    </row>
    <row r="1029" spans="1:10" ht="15">
      <c r="A1029" s="82" t="s">
        <v>36</v>
      </c>
      <c r="B1029" s="107" t="s">
        <v>37</v>
      </c>
      <c r="C1029" s="105"/>
      <c r="D1029" s="86">
        <v>2100000</v>
      </c>
      <c r="E1029" s="86">
        <v>500000</v>
      </c>
      <c r="F1029" s="108">
        <v>23.81</v>
      </c>
      <c r="G1029" s="105"/>
      <c r="H1029" s="108">
        <v>2600000</v>
      </c>
      <c r="I1029" s="105"/>
      <c r="J1029" s="105"/>
    </row>
    <row r="1030" spans="1:10" ht="15">
      <c r="A1030" s="83" t="s">
        <v>81</v>
      </c>
      <c r="B1030" s="104" t="s">
        <v>82</v>
      </c>
      <c r="C1030" s="105"/>
      <c r="D1030" s="85">
        <v>2100000</v>
      </c>
      <c r="E1030" s="85">
        <v>500000</v>
      </c>
      <c r="F1030" s="106">
        <v>23.81</v>
      </c>
      <c r="G1030" s="105"/>
      <c r="H1030" s="106">
        <v>2600000</v>
      </c>
      <c r="I1030" s="105"/>
      <c r="J1030" s="105"/>
    </row>
    <row r="1031" spans="1:10" ht="22.5">
      <c r="A1031" s="80" t="s">
        <v>415</v>
      </c>
      <c r="B1031" s="111" t="s">
        <v>416</v>
      </c>
      <c r="C1031" s="105"/>
      <c r="D1031" s="88">
        <v>700000</v>
      </c>
      <c r="E1031" s="88">
        <v>100000</v>
      </c>
      <c r="F1031" s="112">
        <v>14.29</v>
      </c>
      <c r="G1031" s="105"/>
      <c r="H1031" s="112">
        <v>800000</v>
      </c>
      <c r="I1031" s="105"/>
      <c r="J1031" s="105"/>
    </row>
    <row r="1032" spans="1:10" ht="15">
      <c r="A1032" s="81" t="s">
        <v>374</v>
      </c>
      <c r="B1032" s="109" t="s">
        <v>375</v>
      </c>
      <c r="C1032" s="105"/>
      <c r="D1032" s="87">
        <v>700000</v>
      </c>
      <c r="E1032" s="87">
        <v>100000</v>
      </c>
      <c r="F1032" s="110">
        <v>14.29</v>
      </c>
      <c r="G1032" s="105"/>
      <c r="H1032" s="110">
        <v>800000</v>
      </c>
      <c r="I1032" s="105"/>
      <c r="J1032" s="105"/>
    </row>
    <row r="1033" spans="1:10" ht="15">
      <c r="A1033" s="81" t="s">
        <v>376</v>
      </c>
      <c r="B1033" s="109" t="s">
        <v>375</v>
      </c>
      <c r="C1033" s="105"/>
      <c r="D1033" s="87">
        <v>700000</v>
      </c>
      <c r="E1033" s="87">
        <v>100000</v>
      </c>
      <c r="F1033" s="110">
        <v>14.29</v>
      </c>
      <c r="G1033" s="105"/>
      <c r="H1033" s="110">
        <v>800000</v>
      </c>
      <c r="I1033" s="105"/>
      <c r="J1033" s="105"/>
    </row>
    <row r="1034" spans="1:10" ht="15">
      <c r="A1034" s="82" t="s">
        <v>6</v>
      </c>
      <c r="B1034" s="107" t="s">
        <v>35</v>
      </c>
      <c r="C1034" s="105"/>
      <c r="D1034" s="86">
        <v>700000</v>
      </c>
      <c r="E1034" s="86">
        <v>100000</v>
      </c>
      <c r="F1034" s="108">
        <v>14.29</v>
      </c>
      <c r="G1034" s="105"/>
      <c r="H1034" s="108">
        <v>800000</v>
      </c>
      <c r="I1034" s="105"/>
      <c r="J1034" s="105"/>
    </row>
    <row r="1035" spans="1:10" ht="15">
      <c r="A1035" s="82" t="s">
        <v>36</v>
      </c>
      <c r="B1035" s="107" t="s">
        <v>37</v>
      </c>
      <c r="C1035" s="105"/>
      <c r="D1035" s="86">
        <v>700000</v>
      </c>
      <c r="E1035" s="86">
        <v>100000</v>
      </c>
      <c r="F1035" s="108">
        <v>14.29</v>
      </c>
      <c r="G1035" s="105"/>
      <c r="H1035" s="108">
        <v>800000</v>
      </c>
      <c r="I1035" s="105"/>
      <c r="J1035" s="105"/>
    </row>
    <row r="1036" spans="1:10" ht="15">
      <c r="A1036" s="83" t="s">
        <v>81</v>
      </c>
      <c r="B1036" s="104" t="s">
        <v>82</v>
      </c>
      <c r="C1036" s="105"/>
      <c r="D1036" s="85">
        <v>700000</v>
      </c>
      <c r="E1036" s="85">
        <v>100000</v>
      </c>
      <c r="F1036" s="106">
        <v>14.29</v>
      </c>
      <c r="G1036" s="105"/>
      <c r="H1036" s="106">
        <v>800000</v>
      </c>
      <c r="I1036" s="105"/>
      <c r="J1036" s="105"/>
    </row>
    <row r="1037" spans="1:10" ht="22.5">
      <c r="A1037" s="80" t="s">
        <v>417</v>
      </c>
      <c r="B1037" s="111" t="s">
        <v>418</v>
      </c>
      <c r="C1037" s="105"/>
      <c r="D1037" s="88">
        <v>800000</v>
      </c>
      <c r="E1037" s="88">
        <v>-635000</v>
      </c>
      <c r="F1037" s="112">
        <v>-79.38</v>
      </c>
      <c r="G1037" s="105"/>
      <c r="H1037" s="112">
        <v>165000</v>
      </c>
      <c r="I1037" s="105"/>
      <c r="J1037" s="105"/>
    </row>
    <row r="1038" spans="1:10" ht="15">
      <c r="A1038" s="81" t="s">
        <v>374</v>
      </c>
      <c r="B1038" s="109" t="s">
        <v>375</v>
      </c>
      <c r="C1038" s="105"/>
      <c r="D1038" s="87">
        <v>800000</v>
      </c>
      <c r="E1038" s="87">
        <v>-635000</v>
      </c>
      <c r="F1038" s="110">
        <v>-79.38</v>
      </c>
      <c r="G1038" s="105"/>
      <c r="H1038" s="110">
        <v>165000</v>
      </c>
      <c r="I1038" s="105"/>
      <c r="J1038" s="105"/>
    </row>
    <row r="1039" spans="1:10" ht="15">
      <c r="A1039" s="81" t="s">
        <v>376</v>
      </c>
      <c r="B1039" s="109" t="s">
        <v>375</v>
      </c>
      <c r="C1039" s="105"/>
      <c r="D1039" s="87">
        <v>800000</v>
      </c>
      <c r="E1039" s="87">
        <v>-635000</v>
      </c>
      <c r="F1039" s="110">
        <v>-79.38</v>
      </c>
      <c r="G1039" s="105"/>
      <c r="H1039" s="110">
        <v>165000</v>
      </c>
      <c r="I1039" s="105"/>
      <c r="J1039" s="105"/>
    </row>
    <row r="1040" spans="1:10" ht="15">
      <c r="A1040" s="82" t="s">
        <v>6</v>
      </c>
      <c r="B1040" s="107" t="s">
        <v>35</v>
      </c>
      <c r="C1040" s="105"/>
      <c r="D1040" s="86">
        <v>800000</v>
      </c>
      <c r="E1040" s="86">
        <v>-635000</v>
      </c>
      <c r="F1040" s="108">
        <v>-79.38</v>
      </c>
      <c r="G1040" s="105"/>
      <c r="H1040" s="108">
        <v>165000</v>
      </c>
      <c r="I1040" s="105"/>
      <c r="J1040" s="105"/>
    </row>
    <row r="1041" spans="1:10" ht="15">
      <c r="A1041" s="82" t="s">
        <v>36</v>
      </c>
      <c r="B1041" s="107" t="s">
        <v>37</v>
      </c>
      <c r="C1041" s="105"/>
      <c r="D1041" s="86">
        <v>800000</v>
      </c>
      <c r="E1041" s="86">
        <v>-635000</v>
      </c>
      <c r="F1041" s="108">
        <v>-79.38</v>
      </c>
      <c r="G1041" s="105"/>
      <c r="H1041" s="108">
        <v>165000</v>
      </c>
      <c r="I1041" s="105"/>
      <c r="J1041" s="105"/>
    </row>
    <row r="1042" spans="1:10" ht="15">
      <c r="A1042" s="83" t="s">
        <v>69</v>
      </c>
      <c r="B1042" s="104" t="s">
        <v>70</v>
      </c>
      <c r="C1042" s="105"/>
      <c r="D1042" s="85">
        <v>800000</v>
      </c>
      <c r="E1042" s="85">
        <v>-635000</v>
      </c>
      <c r="F1042" s="106">
        <v>-79.38</v>
      </c>
      <c r="G1042" s="105"/>
      <c r="H1042" s="106">
        <v>165000</v>
      </c>
      <c r="I1042" s="105"/>
      <c r="J1042" s="105"/>
    </row>
    <row r="1043" spans="1:10" ht="22.5">
      <c r="A1043" s="80" t="s">
        <v>419</v>
      </c>
      <c r="B1043" s="111" t="s">
        <v>420</v>
      </c>
      <c r="C1043" s="105"/>
      <c r="D1043" s="88">
        <v>1000000</v>
      </c>
      <c r="E1043" s="88">
        <v>-300000</v>
      </c>
      <c r="F1043" s="112">
        <v>-30</v>
      </c>
      <c r="G1043" s="105"/>
      <c r="H1043" s="112">
        <v>700000</v>
      </c>
      <c r="I1043" s="105"/>
      <c r="J1043" s="105"/>
    </row>
    <row r="1044" spans="1:10" ht="15">
      <c r="A1044" s="81" t="s">
        <v>374</v>
      </c>
      <c r="B1044" s="109" t="s">
        <v>375</v>
      </c>
      <c r="C1044" s="105"/>
      <c r="D1044" s="87">
        <v>1000000</v>
      </c>
      <c r="E1044" s="87">
        <v>-300000</v>
      </c>
      <c r="F1044" s="110">
        <v>-30</v>
      </c>
      <c r="G1044" s="105"/>
      <c r="H1044" s="110">
        <v>700000</v>
      </c>
      <c r="I1044" s="105"/>
      <c r="J1044" s="105"/>
    </row>
    <row r="1045" spans="1:10" ht="15">
      <c r="A1045" s="81" t="s">
        <v>376</v>
      </c>
      <c r="B1045" s="109" t="s">
        <v>375</v>
      </c>
      <c r="C1045" s="105"/>
      <c r="D1045" s="87">
        <v>1000000</v>
      </c>
      <c r="E1045" s="87">
        <v>-300000</v>
      </c>
      <c r="F1045" s="110">
        <v>-30</v>
      </c>
      <c r="G1045" s="105"/>
      <c r="H1045" s="110">
        <v>700000</v>
      </c>
      <c r="I1045" s="105"/>
      <c r="J1045" s="105"/>
    </row>
    <row r="1046" spans="1:10" ht="15">
      <c r="A1046" s="82" t="s">
        <v>6</v>
      </c>
      <c r="B1046" s="107" t="s">
        <v>35</v>
      </c>
      <c r="C1046" s="105"/>
      <c r="D1046" s="86">
        <v>1000000</v>
      </c>
      <c r="E1046" s="86">
        <v>-300000</v>
      </c>
      <c r="F1046" s="108">
        <v>-30</v>
      </c>
      <c r="G1046" s="105"/>
      <c r="H1046" s="108">
        <v>700000</v>
      </c>
      <c r="I1046" s="105"/>
      <c r="J1046" s="105"/>
    </row>
    <row r="1047" spans="1:10" ht="15">
      <c r="A1047" s="82" t="s">
        <v>36</v>
      </c>
      <c r="B1047" s="107" t="s">
        <v>37</v>
      </c>
      <c r="C1047" s="105"/>
      <c r="D1047" s="86">
        <v>1000000</v>
      </c>
      <c r="E1047" s="86">
        <v>-300000</v>
      </c>
      <c r="F1047" s="108">
        <v>-30</v>
      </c>
      <c r="G1047" s="105"/>
      <c r="H1047" s="108">
        <v>700000</v>
      </c>
      <c r="I1047" s="105"/>
      <c r="J1047" s="105"/>
    </row>
    <row r="1048" spans="1:10" ht="15">
      <c r="A1048" s="83" t="s">
        <v>81</v>
      </c>
      <c r="B1048" s="104" t="s">
        <v>82</v>
      </c>
      <c r="C1048" s="105"/>
      <c r="D1048" s="85">
        <v>1000000</v>
      </c>
      <c r="E1048" s="85">
        <v>-300000</v>
      </c>
      <c r="F1048" s="106">
        <v>-30</v>
      </c>
      <c r="G1048" s="105"/>
      <c r="H1048" s="106">
        <v>700000</v>
      </c>
      <c r="I1048" s="105"/>
      <c r="J1048" s="105"/>
    </row>
    <row r="1049" spans="1:10" ht="22.5">
      <c r="A1049" s="80" t="s">
        <v>421</v>
      </c>
      <c r="B1049" s="111" t="s">
        <v>422</v>
      </c>
      <c r="C1049" s="105"/>
      <c r="D1049" s="88">
        <v>950000</v>
      </c>
      <c r="E1049" s="88">
        <v>-500000</v>
      </c>
      <c r="F1049" s="112">
        <v>-52.63</v>
      </c>
      <c r="G1049" s="105"/>
      <c r="H1049" s="112">
        <v>450000</v>
      </c>
      <c r="I1049" s="105"/>
      <c r="J1049" s="105"/>
    </row>
    <row r="1050" spans="1:10" ht="15">
      <c r="A1050" s="81" t="s">
        <v>374</v>
      </c>
      <c r="B1050" s="109" t="s">
        <v>375</v>
      </c>
      <c r="C1050" s="105"/>
      <c r="D1050" s="87">
        <v>950000</v>
      </c>
      <c r="E1050" s="87">
        <v>-500000</v>
      </c>
      <c r="F1050" s="110">
        <v>-52.63</v>
      </c>
      <c r="G1050" s="105"/>
      <c r="H1050" s="110">
        <v>450000</v>
      </c>
      <c r="I1050" s="105"/>
      <c r="J1050" s="105"/>
    </row>
    <row r="1051" spans="1:10" ht="15">
      <c r="A1051" s="81" t="s">
        <v>376</v>
      </c>
      <c r="B1051" s="109" t="s">
        <v>375</v>
      </c>
      <c r="C1051" s="105"/>
      <c r="D1051" s="87">
        <v>950000</v>
      </c>
      <c r="E1051" s="87">
        <v>-500000</v>
      </c>
      <c r="F1051" s="110">
        <v>-52.63</v>
      </c>
      <c r="G1051" s="105"/>
      <c r="H1051" s="110">
        <v>450000</v>
      </c>
      <c r="I1051" s="105"/>
      <c r="J1051" s="105"/>
    </row>
    <row r="1052" spans="1:10" ht="15">
      <c r="A1052" s="82" t="s">
        <v>6</v>
      </c>
      <c r="B1052" s="107" t="s">
        <v>35</v>
      </c>
      <c r="C1052" s="105"/>
      <c r="D1052" s="86">
        <v>950000</v>
      </c>
      <c r="E1052" s="86">
        <v>-500000</v>
      </c>
      <c r="F1052" s="108">
        <v>-52.63</v>
      </c>
      <c r="G1052" s="105"/>
      <c r="H1052" s="108">
        <v>450000</v>
      </c>
      <c r="I1052" s="105"/>
      <c r="J1052" s="105"/>
    </row>
    <row r="1053" spans="1:10" ht="15">
      <c r="A1053" s="82" t="s">
        <v>36</v>
      </c>
      <c r="B1053" s="107" t="s">
        <v>37</v>
      </c>
      <c r="C1053" s="105"/>
      <c r="D1053" s="86">
        <v>950000</v>
      </c>
      <c r="E1053" s="86">
        <v>-500000</v>
      </c>
      <c r="F1053" s="108">
        <v>-52.63</v>
      </c>
      <c r="G1053" s="105"/>
      <c r="H1053" s="108">
        <v>450000</v>
      </c>
      <c r="I1053" s="105"/>
      <c r="J1053" s="105"/>
    </row>
    <row r="1054" spans="1:10" ht="15">
      <c r="A1054" s="83" t="s">
        <v>81</v>
      </c>
      <c r="B1054" s="104" t="s">
        <v>82</v>
      </c>
      <c r="C1054" s="105"/>
      <c r="D1054" s="85">
        <v>0</v>
      </c>
      <c r="E1054" s="85">
        <v>450000</v>
      </c>
      <c r="F1054" s="106">
        <v>100</v>
      </c>
      <c r="G1054" s="105"/>
      <c r="H1054" s="106">
        <v>450000</v>
      </c>
      <c r="I1054" s="105"/>
      <c r="J1054" s="105"/>
    </row>
    <row r="1055" spans="1:10" ht="15">
      <c r="A1055" s="83" t="s">
        <v>69</v>
      </c>
      <c r="B1055" s="104" t="s">
        <v>70</v>
      </c>
      <c r="C1055" s="105"/>
      <c r="D1055" s="85">
        <v>950000</v>
      </c>
      <c r="E1055" s="85">
        <v>-950000</v>
      </c>
      <c r="F1055" s="106">
        <v>-100</v>
      </c>
      <c r="G1055" s="105"/>
      <c r="H1055" s="106">
        <v>0</v>
      </c>
      <c r="I1055" s="105"/>
      <c r="J1055" s="105"/>
    </row>
    <row r="1056" spans="1:10" ht="22.5">
      <c r="A1056" s="80" t="s">
        <v>423</v>
      </c>
      <c r="B1056" s="111" t="s">
        <v>424</v>
      </c>
      <c r="C1056" s="105"/>
      <c r="D1056" s="88">
        <v>150000</v>
      </c>
      <c r="E1056" s="88">
        <v>-150000</v>
      </c>
      <c r="F1056" s="112">
        <v>-100</v>
      </c>
      <c r="G1056" s="105"/>
      <c r="H1056" s="112">
        <v>0</v>
      </c>
      <c r="I1056" s="105"/>
      <c r="J1056" s="105"/>
    </row>
    <row r="1057" spans="1:10" ht="15">
      <c r="A1057" s="81" t="s">
        <v>374</v>
      </c>
      <c r="B1057" s="109" t="s">
        <v>375</v>
      </c>
      <c r="C1057" s="105"/>
      <c r="D1057" s="87">
        <v>150000</v>
      </c>
      <c r="E1057" s="87">
        <v>-150000</v>
      </c>
      <c r="F1057" s="110">
        <v>-100</v>
      </c>
      <c r="G1057" s="105"/>
      <c r="H1057" s="110">
        <v>0</v>
      </c>
      <c r="I1057" s="105"/>
      <c r="J1057" s="105"/>
    </row>
    <row r="1058" spans="1:10" ht="15">
      <c r="A1058" s="81" t="s">
        <v>376</v>
      </c>
      <c r="B1058" s="109" t="s">
        <v>375</v>
      </c>
      <c r="C1058" s="105"/>
      <c r="D1058" s="87">
        <v>150000</v>
      </c>
      <c r="E1058" s="87">
        <v>-150000</v>
      </c>
      <c r="F1058" s="110">
        <v>-100</v>
      </c>
      <c r="G1058" s="105"/>
      <c r="H1058" s="110">
        <v>0</v>
      </c>
      <c r="I1058" s="105"/>
      <c r="J1058" s="105"/>
    </row>
    <row r="1059" spans="1:10" ht="15">
      <c r="A1059" s="82" t="s">
        <v>6</v>
      </c>
      <c r="B1059" s="107" t="s">
        <v>35</v>
      </c>
      <c r="C1059" s="105"/>
      <c r="D1059" s="86">
        <v>150000</v>
      </c>
      <c r="E1059" s="86">
        <v>-150000</v>
      </c>
      <c r="F1059" s="108">
        <v>-100</v>
      </c>
      <c r="G1059" s="105"/>
      <c r="H1059" s="108">
        <v>0</v>
      </c>
      <c r="I1059" s="105"/>
      <c r="J1059" s="105"/>
    </row>
    <row r="1060" spans="1:10" ht="15">
      <c r="A1060" s="82" t="s">
        <v>36</v>
      </c>
      <c r="B1060" s="107" t="s">
        <v>37</v>
      </c>
      <c r="C1060" s="105"/>
      <c r="D1060" s="86">
        <v>150000</v>
      </c>
      <c r="E1060" s="86">
        <v>-150000</v>
      </c>
      <c r="F1060" s="108">
        <v>-100</v>
      </c>
      <c r="G1060" s="105"/>
      <c r="H1060" s="108">
        <v>0</v>
      </c>
      <c r="I1060" s="105"/>
      <c r="J1060" s="105"/>
    </row>
    <row r="1061" spans="1:10" ht="15">
      <c r="A1061" s="83" t="s">
        <v>81</v>
      </c>
      <c r="B1061" s="104" t="s">
        <v>82</v>
      </c>
      <c r="C1061" s="105"/>
      <c r="D1061" s="85">
        <v>150000</v>
      </c>
      <c r="E1061" s="85">
        <v>-150000</v>
      </c>
      <c r="F1061" s="106">
        <v>-100</v>
      </c>
      <c r="G1061" s="105"/>
      <c r="H1061" s="106">
        <v>0</v>
      </c>
      <c r="I1061" s="105"/>
      <c r="J1061" s="105"/>
    </row>
    <row r="1062" spans="1:10" ht="22.5">
      <c r="A1062" s="80" t="s">
        <v>425</v>
      </c>
      <c r="B1062" s="111" t="s">
        <v>426</v>
      </c>
      <c r="C1062" s="105"/>
      <c r="D1062" s="88">
        <v>1000000</v>
      </c>
      <c r="E1062" s="88">
        <v>-600000</v>
      </c>
      <c r="F1062" s="112">
        <v>-60</v>
      </c>
      <c r="G1062" s="105"/>
      <c r="H1062" s="112">
        <v>400000</v>
      </c>
      <c r="I1062" s="105"/>
      <c r="J1062" s="105"/>
    </row>
    <row r="1063" spans="1:10" ht="15">
      <c r="A1063" s="81" t="s">
        <v>253</v>
      </c>
      <c r="B1063" s="109" t="s">
        <v>254</v>
      </c>
      <c r="C1063" s="105"/>
      <c r="D1063" s="87">
        <v>1000000</v>
      </c>
      <c r="E1063" s="87">
        <v>-600000</v>
      </c>
      <c r="F1063" s="110">
        <v>-60</v>
      </c>
      <c r="G1063" s="105"/>
      <c r="H1063" s="110">
        <v>400000</v>
      </c>
      <c r="I1063" s="105"/>
      <c r="J1063" s="105"/>
    </row>
    <row r="1064" spans="1:10" ht="15">
      <c r="A1064" s="81" t="s">
        <v>255</v>
      </c>
      <c r="B1064" s="109" t="s">
        <v>256</v>
      </c>
      <c r="C1064" s="105"/>
      <c r="D1064" s="87">
        <v>1000000</v>
      </c>
      <c r="E1064" s="87">
        <v>-600000</v>
      </c>
      <c r="F1064" s="110">
        <v>-60</v>
      </c>
      <c r="G1064" s="105"/>
      <c r="H1064" s="110">
        <v>400000</v>
      </c>
      <c r="I1064" s="105"/>
      <c r="J1064" s="105"/>
    </row>
    <row r="1065" spans="1:10" ht="15">
      <c r="A1065" s="82" t="s">
        <v>6</v>
      </c>
      <c r="B1065" s="107" t="s">
        <v>35</v>
      </c>
      <c r="C1065" s="105"/>
      <c r="D1065" s="86">
        <v>1000000</v>
      </c>
      <c r="E1065" s="86">
        <v>-600000</v>
      </c>
      <c r="F1065" s="108">
        <v>-60</v>
      </c>
      <c r="G1065" s="105"/>
      <c r="H1065" s="108">
        <v>400000</v>
      </c>
      <c r="I1065" s="105"/>
      <c r="J1065" s="105"/>
    </row>
    <row r="1066" spans="1:10" ht="15">
      <c r="A1066" s="82" t="s">
        <v>71</v>
      </c>
      <c r="B1066" s="107" t="s">
        <v>72</v>
      </c>
      <c r="C1066" s="105"/>
      <c r="D1066" s="86">
        <v>1000000</v>
      </c>
      <c r="E1066" s="86">
        <v>-600000</v>
      </c>
      <c r="F1066" s="108">
        <v>-60</v>
      </c>
      <c r="G1066" s="105"/>
      <c r="H1066" s="108">
        <v>400000</v>
      </c>
      <c r="I1066" s="105"/>
      <c r="J1066" s="105"/>
    </row>
    <row r="1067" spans="1:10" ht="15">
      <c r="A1067" s="83" t="s">
        <v>73</v>
      </c>
      <c r="B1067" s="104" t="s">
        <v>74</v>
      </c>
      <c r="C1067" s="105"/>
      <c r="D1067" s="85">
        <v>1000000</v>
      </c>
      <c r="E1067" s="85">
        <v>-600000</v>
      </c>
      <c r="F1067" s="106">
        <v>-60</v>
      </c>
      <c r="G1067" s="105"/>
      <c r="H1067" s="106">
        <v>400000</v>
      </c>
      <c r="I1067" s="105"/>
      <c r="J1067" s="105"/>
    </row>
    <row r="1068" spans="1:10" ht="22.5">
      <c r="A1068" s="80" t="s">
        <v>427</v>
      </c>
      <c r="B1068" s="111" t="s">
        <v>428</v>
      </c>
      <c r="C1068" s="105"/>
      <c r="D1068" s="88">
        <v>150000</v>
      </c>
      <c r="E1068" s="88">
        <v>-140000</v>
      </c>
      <c r="F1068" s="112">
        <v>-93.33</v>
      </c>
      <c r="G1068" s="105"/>
      <c r="H1068" s="112">
        <v>10000</v>
      </c>
      <c r="I1068" s="105"/>
      <c r="J1068" s="105"/>
    </row>
    <row r="1069" spans="1:10" ht="15">
      <c r="A1069" s="81" t="s">
        <v>374</v>
      </c>
      <c r="B1069" s="109" t="s">
        <v>375</v>
      </c>
      <c r="C1069" s="105"/>
      <c r="D1069" s="87">
        <v>150000</v>
      </c>
      <c r="E1069" s="87">
        <v>-140000</v>
      </c>
      <c r="F1069" s="110">
        <v>-93.33</v>
      </c>
      <c r="G1069" s="105"/>
      <c r="H1069" s="110">
        <v>10000</v>
      </c>
      <c r="I1069" s="105"/>
      <c r="J1069" s="105"/>
    </row>
    <row r="1070" spans="1:10" ht="15">
      <c r="A1070" s="81" t="s">
        <v>376</v>
      </c>
      <c r="B1070" s="109" t="s">
        <v>375</v>
      </c>
      <c r="C1070" s="105"/>
      <c r="D1070" s="87">
        <v>150000</v>
      </c>
      <c r="E1070" s="87">
        <v>-140000</v>
      </c>
      <c r="F1070" s="110">
        <v>-93.33</v>
      </c>
      <c r="G1070" s="105"/>
      <c r="H1070" s="110">
        <v>10000</v>
      </c>
      <c r="I1070" s="105"/>
      <c r="J1070" s="105"/>
    </row>
    <row r="1071" spans="1:10" ht="15">
      <c r="A1071" s="82" t="s">
        <v>6</v>
      </c>
      <c r="B1071" s="107" t="s">
        <v>35</v>
      </c>
      <c r="C1071" s="105"/>
      <c r="D1071" s="86">
        <v>150000</v>
      </c>
      <c r="E1071" s="86">
        <v>-140000</v>
      </c>
      <c r="F1071" s="108">
        <v>-93.33</v>
      </c>
      <c r="G1071" s="105"/>
      <c r="H1071" s="108">
        <v>10000</v>
      </c>
      <c r="I1071" s="105"/>
      <c r="J1071" s="105"/>
    </row>
    <row r="1072" spans="1:10" ht="15">
      <c r="A1072" s="82" t="s">
        <v>36</v>
      </c>
      <c r="B1072" s="107" t="s">
        <v>37</v>
      </c>
      <c r="C1072" s="105"/>
      <c r="D1072" s="86">
        <v>150000</v>
      </c>
      <c r="E1072" s="86">
        <v>-140000</v>
      </c>
      <c r="F1072" s="108">
        <v>-93.33</v>
      </c>
      <c r="G1072" s="105"/>
      <c r="H1072" s="108">
        <v>10000</v>
      </c>
      <c r="I1072" s="105"/>
      <c r="J1072" s="105"/>
    </row>
    <row r="1073" spans="1:10" ht="15">
      <c r="A1073" s="83" t="s">
        <v>69</v>
      </c>
      <c r="B1073" s="104" t="s">
        <v>70</v>
      </c>
      <c r="C1073" s="105"/>
      <c r="D1073" s="85">
        <v>150000</v>
      </c>
      <c r="E1073" s="85">
        <v>-140000</v>
      </c>
      <c r="F1073" s="106">
        <v>-93.33</v>
      </c>
      <c r="G1073" s="105"/>
      <c r="H1073" s="106">
        <v>10000</v>
      </c>
      <c r="I1073" s="105"/>
      <c r="J1073" s="105"/>
    </row>
    <row r="1074" spans="1:10" ht="22.5">
      <c r="A1074" s="80" t="s">
        <v>429</v>
      </c>
      <c r="B1074" s="111" t="s">
        <v>430</v>
      </c>
      <c r="C1074" s="105"/>
      <c r="D1074" s="88">
        <v>1600000</v>
      </c>
      <c r="E1074" s="88">
        <v>-1530000</v>
      </c>
      <c r="F1074" s="112">
        <v>-95.63</v>
      </c>
      <c r="G1074" s="105"/>
      <c r="H1074" s="112">
        <v>70000</v>
      </c>
      <c r="I1074" s="105"/>
      <c r="J1074" s="105"/>
    </row>
    <row r="1075" spans="1:10" ht="15">
      <c r="A1075" s="81" t="s">
        <v>374</v>
      </c>
      <c r="B1075" s="109" t="s">
        <v>375</v>
      </c>
      <c r="C1075" s="105"/>
      <c r="D1075" s="87">
        <v>1600000</v>
      </c>
      <c r="E1075" s="87">
        <v>-1530000</v>
      </c>
      <c r="F1075" s="110">
        <v>-95.63</v>
      </c>
      <c r="G1075" s="105"/>
      <c r="H1075" s="110">
        <v>70000</v>
      </c>
      <c r="I1075" s="105"/>
      <c r="J1075" s="105"/>
    </row>
    <row r="1076" spans="1:10" ht="15">
      <c r="A1076" s="81" t="s">
        <v>376</v>
      </c>
      <c r="B1076" s="109" t="s">
        <v>375</v>
      </c>
      <c r="C1076" s="105"/>
      <c r="D1076" s="87">
        <v>1600000</v>
      </c>
      <c r="E1076" s="87">
        <v>-1530000</v>
      </c>
      <c r="F1076" s="110">
        <v>-95.63</v>
      </c>
      <c r="G1076" s="105"/>
      <c r="H1076" s="110">
        <v>70000</v>
      </c>
      <c r="I1076" s="105"/>
      <c r="J1076" s="105"/>
    </row>
    <row r="1077" spans="1:10" ht="15">
      <c r="A1077" s="82" t="s">
        <v>6</v>
      </c>
      <c r="B1077" s="107" t="s">
        <v>35</v>
      </c>
      <c r="C1077" s="105"/>
      <c r="D1077" s="86">
        <v>1600000</v>
      </c>
      <c r="E1077" s="86">
        <v>-1530000</v>
      </c>
      <c r="F1077" s="108">
        <v>-95.63</v>
      </c>
      <c r="G1077" s="105"/>
      <c r="H1077" s="108">
        <v>70000</v>
      </c>
      <c r="I1077" s="105"/>
      <c r="J1077" s="105"/>
    </row>
    <row r="1078" spans="1:10" ht="15">
      <c r="A1078" s="82" t="s">
        <v>36</v>
      </c>
      <c r="B1078" s="107" t="s">
        <v>37</v>
      </c>
      <c r="C1078" s="105"/>
      <c r="D1078" s="86">
        <v>1600000</v>
      </c>
      <c r="E1078" s="86">
        <v>-1530000</v>
      </c>
      <c r="F1078" s="108">
        <v>-95.63</v>
      </c>
      <c r="G1078" s="105"/>
      <c r="H1078" s="108">
        <v>70000</v>
      </c>
      <c r="I1078" s="105"/>
      <c r="J1078" s="105"/>
    </row>
    <row r="1079" spans="1:10" ht="15">
      <c r="A1079" s="83" t="s">
        <v>81</v>
      </c>
      <c r="B1079" s="104" t="s">
        <v>82</v>
      </c>
      <c r="C1079" s="105"/>
      <c r="D1079" s="85">
        <v>1600000</v>
      </c>
      <c r="E1079" s="85">
        <v>-1600000</v>
      </c>
      <c r="F1079" s="106">
        <v>-100</v>
      </c>
      <c r="G1079" s="105"/>
      <c r="H1079" s="106">
        <v>0</v>
      </c>
      <c r="I1079" s="105"/>
      <c r="J1079" s="105"/>
    </row>
    <row r="1080" spans="1:10" ht="15">
      <c r="A1080" s="83" t="s">
        <v>69</v>
      </c>
      <c r="B1080" s="104" t="s">
        <v>70</v>
      </c>
      <c r="C1080" s="105"/>
      <c r="D1080" s="85">
        <v>0</v>
      </c>
      <c r="E1080" s="85">
        <v>70000</v>
      </c>
      <c r="F1080" s="106">
        <v>100</v>
      </c>
      <c r="G1080" s="105"/>
      <c r="H1080" s="106">
        <v>70000</v>
      </c>
      <c r="I1080" s="105"/>
      <c r="J1080" s="105"/>
    </row>
    <row r="1081" spans="1:10" ht="22.5">
      <c r="A1081" s="80" t="s">
        <v>431</v>
      </c>
      <c r="B1081" s="111" t="s">
        <v>432</v>
      </c>
      <c r="C1081" s="105"/>
      <c r="D1081" s="88">
        <v>100000</v>
      </c>
      <c r="E1081" s="88">
        <v>-55000</v>
      </c>
      <c r="F1081" s="112">
        <v>-55</v>
      </c>
      <c r="G1081" s="105"/>
      <c r="H1081" s="112">
        <v>45000</v>
      </c>
      <c r="I1081" s="105"/>
      <c r="J1081" s="105"/>
    </row>
    <row r="1082" spans="1:10" ht="15">
      <c r="A1082" s="81" t="s">
        <v>374</v>
      </c>
      <c r="B1082" s="109" t="s">
        <v>375</v>
      </c>
      <c r="C1082" s="105"/>
      <c r="D1082" s="87">
        <v>100000</v>
      </c>
      <c r="E1082" s="87">
        <v>-55000</v>
      </c>
      <c r="F1082" s="110">
        <v>-55</v>
      </c>
      <c r="G1082" s="105"/>
      <c r="H1082" s="110">
        <v>45000</v>
      </c>
      <c r="I1082" s="105"/>
      <c r="J1082" s="105"/>
    </row>
    <row r="1083" spans="1:10" ht="15">
      <c r="A1083" s="81" t="s">
        <v>376</v>
      </c>
      <c r="B1083" s="109" t="s">
        <v>375</v>
      </c>
      <c r="C1083" s="105"/>
      <c r="D1083" s="87">
        <v>100000</v>
      </c>
      <c r="E1083" s="87">
        <v>-55000</v>
      </c>
      <c r="F1083" s="110">
        <v>-55</v>
      </c>
      <c r="G1083" s="105"/>
      <c r="H1083" s="110">
        <v>45000</v>
      </c>
      <c r="I1083" s="105"/>
      <c r="J1083" s="105"/>
    </row>
    <row r="1084" spans="1:10" ht="15">
      <c r="A1084" s="82" t="s">
        <v>6</v>
      </c>
      <c r="B1084" s="107" t="s">
        <v>35</v>
      </c>
      <c r="C1084" s="105"/>
      <c r="D1084" s="86">
        <v>100000</v>
      </c>
      <c r="E1084" s="86">
        <v>-55000</v>
      </c>
      <c r="F1084" s="108">
        <v>-55</v>
      </c>
      <c r="G1084" s="105"/>
      <c r="H1084" s="108">
        <v>45000</v>
      </c>
      <c r="I1084" s="105"/>
      <c r="J1084" s="105"/>
    </row>
    <row r="1085" spans="1:10" ht="15">
      <c r="A1085" s="82" t="s">
        <v>36</v>
      </c>
      <c r="B1085" s="107" t="s">
        <v>37</v>
      </c>
      <c r="C1085" s="105"/>
      <c r="D1085" s="86">
        <v>100000</v>
      </c>
      <c r="E1085" s="86">
        <v>-55000</v>
      </c>
      <c r="F1085" s="108">
        <v>-55</v>
      </c>
      <c r="G1085" s="105"/>
      <c r="H1085" s="108">
        <v>45000</v>
      </c>
      <c r="I1085" s="105"/>
      <c r="J1085" s="105"/>
    </row>
    <row r="1086" spans="1:10" ht="15">
      <c r="A1086" s="83" t="s">
        <v>81</v>
      </c>
      <c r="B1086" s="104" t="s">
        <v>82</v>
      </c>
      <c r="C1086" s="105"/>
      <c r="D1086" s="85">
        <v>100000</v>
      </c>
      <c r="E1086" s="85">
        <v>-55000</v>
      </c>
      <c r="F1086" s="106">
        <v>-55</v>
      </c>
      <c r="G1086" s="105"/>
      <c r="H1086" s="106">
        <v>45000</v>
      </c>
      <c r="I1086" s="105"/>
      <c r="J1086" s="105"/>
    </row>
    <row r="1087" spans="1:10" ht="22.5">
      <c r="A1087" s="80" t="s">
        <v>433</v>
      </c>
      <c r="B1087" s="111" t="s">
        <v>434</v>
      </c>
      <c r="C1087" s="105"/>
      <c r="D1087" s="88">
        <v>9998630.37</v>
      </c>
      <c r="E1087" s="88">
        <v>-9848630.37</v>
      </c>
      <c r="F1087" s="112">
        <v>-98.5</v>
      </c>
      <c r="G1087" s="105"/>
      <c r="H1087" s="112">
        <v>150000</v>
      </c>
      <c r="I1087" s="105"/>
      <c r="J1087" s="105"/>
    </row>
    <row r="1088" spans="1:10" ht="15">
      <c r="A1088" s="81" t="s">
        <v>374</v>
      </c>
      <c r="B1088" s="109" t="s">
        <v>375</v>
      </c>
      <c r="C1088" s="105"/>
      <c r="D1088" s="87">
        <v>2297035.36</v>
      </c>
      <c r="E1088" s="87">
        <v>-2297035.36</v>
      </c>
      <c r="F1088" s="110">
        <v>-100</v>
      </c>
      <c r="G1088" s="105"/>
      <c r="H1088" s="110">
        <v>0</v>
      </c>
      <c r="I1088" s="105"/>
      <c r="J1088" s="105"/>
    </row>
    <row r="1089" spans="1:10" ht="15">
      <c r="A1089" s="81" t="s">
        <v>376</v>
      </c>
      <c r="B1089" s="109" t="s">
        <v>375</v>
      </c>
      <c r="C1089" s="105"/>
      <c r="D1089" s="87">
        <v>2297035.36</v>
      </c>
      <c r="E1089" s="87">
        <v>-2297035.36</v>
      </c>
      <c r="F1089" s="110">
        <v>-100</v>
      </c>
      <c r="G1089" s="105"/>
      <c r="H1089" s="110">
        <v>0</v>
      </c>
      <c r="I1089" s="105"/>
      <c r="J1089" s="105"/>
    </row>
    <row r="1090" spans="1:10" ht="15">
      <c r="A1090" s="82" t="s">
        <v>6</v>
      </c>
      <c r="B1090" s="107" t="s">
        <v>35</v>
      </c>
      <c r="C1090" s="105"/>
      <c r="D1090" s="86">
        <v>2297035.36</v>
      </c>
      <c r="E1090" s="86">
        <v>-2297035.36</v>
      </c>
      <c r="F1090" s="108">
        <v>-100</v>
      </c>
      <c r="G1090" s="105"/>
      <c r="H1090" s="108">
        <v>0</v>
      </c>
      <c r="I1090" s="105"/>
      <c r="J1090" s="105"/>
    </row>
    <row r="1091" spans="1:10" ht="15">
      <c r="A1091" s="82" t="s">
        <v>36</v>
      </c>
      <c r="B1091" s="107" t="s">
        <v>37</v>
      </c>
      <c r="C1091" s="105"/>
      <c r="D1091" s="86">
        <v>2297035.36</v>
      </c>
      <c r="E1091" s="86">
        <v>-2297035.36</v>
      </c>
      <c r="F1091" s="108">
        <v>-100</v>
      </c>
      <c r="G1091" s="105"/>
      <c r="H1091" s="108">
        <v>0</v>
      </c>
      <c r="I1091" s="105"/>
      <c r="J1091" s="105"/>
    </row>
    <row r="1092" spans="1:10" ht="15">
      <c r="A1092" s="83" t="s">
        <v>81</v>
      </c>
      <c r="B1092" s="104" t="s">
        <v>82</v>
      </c>
      <c r="C1092" s="105"/>
      <c r="D1092" s="85">
        <v>2297035.36</v>
      </c>
      <c r="E1092" s="85">
        <v>-2297035.36</v>
      </c>
      <c r="F1092" s="106">
        <v>-100</v>
      </c>
      <c r="G1092" s="105"/>
      <c r="H1092" s="106">
        <v>0</v>
      </c>
      <c r="I1092" s="105"/>
      <c r="J1092" s="105"/>
    </row>
    <row r="1093" spans="1:10" ht="15">
      <c r="A1093" s="81" t="s">
        <v>253</v>
      </c>
      <c r="B1093" s="109" t="s">
        <v>254</v>
      </c>
      <c r="C1093" s="105"/>
      <c r="D1093" s="87">
        <v>7701595.01</v>
      </c>
      <c r="E1093" s="87">
        <v>-7551595.01</v>
      </c>
      <c r="F1093" s="110">
        <v>-98.05</v>
      </c>
      <c r="G1093" s="105"/>
      <c r="H1093" s="110">
        <v>150000</v>
      </c>
      <c r="I1093" s="105"/>
      <c r="J1093" s="105"/>
    </row>
    <row r="1094" spans="1:10" ht="15">
      <c r="A1094" s="81" t="s">
        <v>255</v>
      </c>
      <c r="B1094" s="109" t="s">
        <v>256</v>
      </c>
      <c r="C1094" s="105"/>
      <c r="D1094" s="87">
        <v>7701595.01</v>
      </c>
      <c r="E1094" s="87">
        <v>-7551595.01</v>
      </c>
      <c r="F1094" s="110">
        <v>-98.05</v>
      </c>
      <c r="G1094" s="105"/>
      <c r="H1094" s="110">
        <v>150000</v>
      </c>
      <c r="I1094" s="105"/>
      <c r="J1094" s="105"/>
    </row>
    <row r="1095" spans="1:10" ht="15">
      <c r="A1095" s="82" t="s">
        <v>6</v>
      </c>
      <c r="B1095" s="107" t="s">
        <v>35</v>
      </c>
      <c r="C1095" s="105"/>
      <c r="D1095" s="86">
        <v>7701595.01</v>
      </c>
      <c r="E1095" s="86">
        <v>-7551595.01</v>
      </c>
      <c r="F1095" s="108">
        <v>-98.05</v>
      </c>
      <c r="G1095" s="105"/>
      <c r="H1095" s="108">
        <v>150000</v>
      </c>
      <c r="I1095" s="105"/>
      <c r="J1095" s="105"/>
    </row>
    <row r="1096" spans="1:10" ht="15">
      <c r="A1096" s="82" t="s">
        <v>36</v>
      </c>
      <c r="B1096" s="107" t="s">
        <v>37</v>
      </c>
      <c r="C1096" s="105"/>
      <c r="D1096" s="86">
        <v>7701595.01</v>
      </c>
      <c r="E1096" s="86">
        <v>-7551595.01</v>
      </c>
      <c r="F1096" s="108">
        <v>-98.05</v>
      </c>
      <c r="G1096" s="105"/>
      <c r="H1096" s="108">
        <v>150000</v>
      </c>
      <c r="I1096" s="105"/>
      <c r="J1096" s="105"/>
    </row>
    <row r="1097" spans="1:10" ht="15">
      <c r="A1097" s="83" t="s">
        <v>81</v>
      </c>
      <c r="B1097" s="104" t="s">
        <v>82</v>
      </c>
      <c r="C1097" s="105"/>
      <c r="D1097" s="85">
        <v>7701595.01</v>
      </c>
      <c r="E1097" s="85">
        <v>-7701595.01</v>
      </c>
      <c r="F1097" s="106">
        <v>-100</v>
      </c>
      <c r="G1097" s="105"/>
      <c r="H1097" s="106">
        <v>0</v>
      </c>
      <c r="I1097" s="105"/>
      <c r="J1097" s="105"/>
    </row>
    <row r="1098" spans="1:10" ht="15">
      <c r="A1098" s="83" t="s">
        <v>69</v>
      </c>
      <c r="B1098" s="104" t="s">
        <v>70</v>
      </c>
      <c r="C1098" s="105"/>
      <c r="D1098" s="85">
        <v>0</v>
      </c>
      <c r="E1098" s="85">
        <v>150000</v>
      </c>
      <c r="F1098" s="106">
        <v>100</v>
      </c>
      <c r="G1098" s="105"/>
      <c r="H1098" s="106">
        <v>150000</v>
      </c>
      <c r="I1098" s="105"/>
      <c r="J1098" s="105"/>
    </row>
    <row r="1099" spans="1:10" ht="22.5">
      <c r="A1099" s="80" t="s">
        <v>435</v>
      </c>
      <c r="B1099" s="111" t="s">
        <v>436</v>
      </c>
      <c r="C1099" s="105"/>
      <c r="D1099" s="88">
        <v>100000</v>
      </c>
      <c r="E1099" s="88">
        <v>-50000</v>
      </c>
      <c r="F1099" s="112">
        <v>-50</v>
      </c>
      <c r="G1099" s="105"/>
      <c r="H1099" s="112">
        <v>50000</v>
      </c>
      <c r="I1099" s="105"/>
      <c r="J1099" s="105"/>
    </row>
    <row r="1100" spans="1:10" ht="15">
      <c r="A1100" s="81" t="s">
        <v>374</v>
      </c>
      <c r="B1100" s="109" t="s">
        <v>375</v>
      </c>
      <c r="C1100" s="105"/>
      <c r="D1100" s="87">
        <v>100000</v>
      </c>
      <c r="E1100" s="87">
        <v>-50000</v>
      </c>
      <c r="F1100" s="110">
        <v>-50</v>
      </c>
      <c r="G1100" s="105"/>
      <c r="H1100" s="110">
        <v>50000</v>
      </c>
      <c r="I1100" s="105"/>
      <c r="J1100" s="105"/>
    </row>
    <row r="1101" spans="1:10" ht="15">
      <c r="A1101" s="81" t="s">
        <v>376</v>
      </c>
      <c r="B1101" s="109" t="s">
        <v>375</v>
      </c>
      <c r="C1101" s="105"/>
      <c r="D1101" s="87">
        <v>100000</v>
      </c>
      <c r="E1101" s="87">
        <v>-50000</v>
      </c>
      <c r="F1101" s="110">
        <v>-50</v>
      </c>
      <c r="G1101" s="105"/>
      <c r="H1101" s="110">
        <v>50000</v>
      </c>
      <c r="I1101" s="105"/>
      <c r="J1101" s="105"/>
    </row>
    <row r="1102" spans="1:10" ht="15">
      <c r="A1102" s="82" t="s">
        <v>6</v>
      </c>
      <c r="B1102" s="107" t="s">
        <v>35</v>
      </c>
      <c r="C1102" s="105"/>
      <c r="D1102" s="86">
        <v>100000</v>
      </c>
      <c r="E1102" s="86">
        <v>-50000</v>
      </c>
      <c r="F1102" s="108">
        <v>-50</v>
      </c>
      <c r="G1102" s="105"/>
      <c r="H1102" s="108">
        <v>50000</v>
      </c>
      <c r="I1102" s="105"/>
      <c r="J1102" s="105"/>
    </row>
    <row r="1103" spans="1:10" ht="15">
      <c r="A1103" s="82" t="s">
        <v>36</v>
      </c>
      <c r="B1103" s="107" t="s">
        <v>37</v>
      </c>
      <c r="C1103" s="105"/>
      <c r="D1103" s="86">
        <v>100000</v>
      </c>
      <c r="E1103" s="86">
        <v>-50000</v>
      </c>
      <c r="F1103" s="108">
        <v>-50</v>
      </c>
      <c r="G1103" s="105"/>
      <c r="H1103" s="108">
        <v>50000</v>
      </c>
      <c r="I1103" s="105"/>
      <c r="J1103" s="105"/>
    </row>
    <row r="1104" spans="1:10" ht="15">
      <c r="A1104" s="83" t="s">
        <v>69</v>
      </c>
      <c r="B1104" s="104" t="s">
        <v>70</v>
      </c>
      <c r="C1104" s="105"/>
      <c r="D1104" s="85">
        <v>100000</v>
      </c>
      <c r="E1104" s="85">
        <v>-50000</v>
      </c>
      <c r="F1104" s="106">
        <v>-50</v>
      </c>
      <c r="G1104" s="105"/>
      <c r="H1104" s="106">
        <v>50000</v>
      </c>
      <c r="I1104" s="105"/>
      <c r="J1104" s="105"/>
    </row>
    <row r="1105" spans="1:10" ht="22.5">
      <c r="A1105" s="80" t="s">
        <v>437</v>
      </c>
      <c r="B1105" s="111" t="s">
        <v>438</v>
      </c>
      <c r="C1105" s="105"/>
      <c r="D1105" s="88">
        <v>9500000</v>
      </c>
      <c r="E1105" s="88">
        <v>-9400000</v>
      </c>
      <c r="F1105" s="112">
        <v>-98.95</v>
      </c>
      <c r="G1105" s="105"/>
      <c r="H1105" s="112">
        <v>100000</v>
      </c>
      <c r="I1105" s="105"/>
      <c r="J1105" s="105"/>
    </row>
    <row r="1106" spans="1:10" ht="15">
      <c r="A1106" s="81" t="s">
        <v>226</v>
      </c>
      <c r="B1106" s="109" t="s">
        <v>227</v>
      </c>
      <c r="C1106" s="105"/>
      <c r="D1106" s="87">
        <v>6463393.04</v>
      </c>
      <c r="E1106" s="87">
        <v>-6463393.04</v>
      </c>
      <c r="F1106" s="110">
        <v>-100</v>
      </c>
      <c r="G1106" s="105"/>
      <c r="H1106" s="110">
        <v>0</v>
      </c>
      <c r="I1106" s="105"/>
      <c r="J1106" s="105"/>
    </row>
    <row r="1107" spans="1:10" ht="15">
      <c r="A1107" s="81" t="s">
        <v>228</v>
      </c>
      <c r="B1107" s="109" t="s">
        <v>227</v>
      </c>
      <c r="C1107" s="105"/>
      <c r="D1107" s="87">
        <v>6463393.04</v>
      </c>
      <c r="E1107" s="87">
        <v>-6463393.04</v>
      </c>
      <c r="F1107" s="110">
        <v>-100</v>
      </c>
      <c r="G1107" s="105"/>
      <c r="H1107" s="110">
        <v>0</v>
      </c>
      <c r="I1107" s="105"/>
      <c r="J1107" s="105"/>
    </row>
    <row r="1108" spans="1:10" ht="15">
      <c r="A1108" s="82" t="s">
        <v>6</v>
      </c>
      <c r="B1108" s="107" t="s">
        <v>35</v>
      </c>
      <c r="C1108" s="105"/>
      <c r="D1108" s="86">
        <v>6463393.04</v>
      </c>
      <c r="E1108" s="86">
        <v>-6463393.04</v>
      </c>
      <c r="F1108" s="108">
        <v>-100</v>
      </c>
      <c r="G1108" s="105"/>
      <c r="H1108" s="108">
        <v>0</v>
      </c>
      <c r="I1108" s="105"/>
      <c r="J1108" s="105"/>
    </row>
    <row r="1109" spans="1:10" ht="15">
      <c r="A1109" s="82" t="s">
        <v>36</v>
      </c>
      <c r="B1109" s="107" t="s">
        <v>37</v>
      </c>
      <c r="C1109" s="105"/>
      <c r="D1109" s="86">
        <v>6463393.04</v>
      </c>
      <c r="E1109" s="86">
        <v>-6463393.04</v>
      </c>
      <c r="F1109" s="108">
        <v>-100</v>
      </c>
      <c r="G1109" s="105"/>
      <c r="H1109" s="108">
        <v>0</v>
      </c>
      <c r="I1109" s="105"/>
      <c r="J1109" s="105"/>
    </row>
    <row r="1110" spans="1:10" ht="15">
      <c r="A1110" s="83" t="s">
        <v>81</v>
      </c>
      <c r="B1110" s="104" t="s">
        <v>82</v>
      </c>
      <c r="C1110" s="105"/>
      <c r="D1110" s="85">
        <v>6463393.04</v>
      </c>
      <c r="E1110" s="85">
        <v>-6463393.04</v>
      </c>
      <c r="F1110" s="106">
        <v>-100</v>
      </c>
      <c r="G1110" s="105"/>
      <c r="H1110" s="106">
        <v>0</v>
      </c>
      <c r="I1110" s="105"/>
      <c r="J1110" s="105"/>
    </row>
    <row r="1111" spans="1:10" ht="15">
      <c r="A1111" s="81" t="s">
        <v>253</v>
      </c>
      <c r="B1111" s="109" t="s">
        <v>254</v>
      </c>
      <c r="C1111" s="105"/>
      <c r="D1111" s="87">
        <v>3036606.96</v>
      </c>
      <c r="E1111" s="87">
        <v>-2936606.96</v>
      </c>
      <c r="F1111" s="110">
        <v>-96.71</v>
      </c>
      <c r="G1111" s="105"/>
      <c r="H1111" s="110">
        <v>100000</v>
      </c>
      <c r="I1111" s="105"/>
      <c r="J1111" s="105"/>
    </row>
    <row r="1112" spans="1:10" ht="15">
      <c r="A1112" s="81" t="s">
        <v>255</v>
      </c>
      <c r="B1112" s="109" t="s">
        <v>256</v>
      </c>
      <c r="C1112" s="105"/>
      <c r="D1112" s="87">
        <v>3036606.96</v>
      </c>
      <c r="E1112" s="87">
        <v>-2936606.96</v>
      </c>
      <c r="F1112" s="110">
        <v>-96.71</v>
      </c>
      <c r="G1112" s="105"/>
      <c r="H1112" s="110">
        <v>100000</v>
      </c>
      <c r="I1112" s="105"/>
      <c r="J1112" s="105"/>
    </row>
    <row r="1113" spans="1:10" ht="15">
      <c r="A1113" s="82" t="s">
        <v>6</v>
      </c>
      <c r="B1113" s="107" t="s">
        <v>35</v>
      </c>
      <c r="C1113" s="105"/>
      <c r="D1113" s="86">
        <v>3036606.96</v>
      </c>
      <c r="E1113" s="86">
        <v>-2936606.96</v>
      </c>
      <c r="F1113" s="108">
        <v>-96.71</v>
      </c>
      <c r="G1113" s="105"/>
      <c r="H1113" s="108">
        <v>100000</v>
      </c>
      <c r="I1113" s="105"/>
      <c r="J1113" s="105"/>
    </row>
    <row r="1114" spans="1:10" ht="15">
      <c r="A1114" s="82" t="s">
        <v>36</v>
      </c>
      <c r="B1114" s="107" t="s">
        <v>37</v>
      </c>
      <c r="C1114" s="105"/>
      <c r="D1114" s="86">
        <v>3036606.96</v>
      </c>
      <c r="E1114" s="86">
        <v>-2936606.96</v>
      </c>
      <c r="F1114" s="108">
        <v>-96.71</v>
      </c>
      <c r="G1114" s="105"/>
      <c r="H1114" s="108">
        <v>100000</v>
      </c>
      <c r="I1114" s="105"/>
      <c r="J1114" s="105"/>
    </row>
    <row r="1115" spans="1:10" ht="15">
      <c r="A1115" s="83" t="s">
        <v>81</v>
      </c>
      <c r="B1115" s="104" t="s">
        <v>82</v>
      </c>
      <c r="C1115" s="105"/>
      <c r="D1115" s="85">
        <v>3036606.96</v>
      </c>
      <c r="E1115" s="85">
        <v>-3036606.96</v>
      </c>
      <c r="F1115" s="106">
        <v>-100</v>
      </c>
      <c r="G1115" s="105"/>
      <c r="H1115" s="106">
        <v>0</v>
      </c>
      <c r="I1115" s="105"/>
      <c r="J1115" s="105"/>
    </row>
    <row r="1116" spans="1:10" ht="15">
      <c r="A1116" s="83" t="s">
        <v>69</v>
      </c>
      <c r="B1116" s="104" t="s">
        <v>70</v>
      </c>
      <c r="C1116" s="105"/>
      <c r="D1116" s="85">
        <v>0</v>
      </c>
      <c r="E1116" s="85">
        <v>100000</v>
      </c>
      <c r="F1116" s="106">
        <v>100</v>
      </c>
      <c r="G1116" s="105"/>
      <c r="H1116" s="106">
        <v>100000</v>
      </c>
      <c r="I1116" s="105"/>
      <c r="J1116" s="105"/>
    </row>
    <row r="1117" spans="1:10" ht="22.5">
      <c r="A1117" s="80" t="s">
        <v>439</v>
      </c>
      <c r="B1117" s="111" t="s">
        <v>440</v>
      </c>
      <c r="C1117" s="105"/>
      <c r="D1117" s="88">
        <v>950000</v>
      </c>
      <c r="E1117" s="88">
        <v>-500000</v>
      </c>
      <c r="F1117" s="112">
        <v>-52.63</v>
      </c>
      <c r="G1117" s="105"/>
      <c r="H1117" s="112">
        <v>450000</v>
      </c>
      <c r="I1117" s="105"/>
      <c r="J1117" s="105"/>
    </row>
    <row r="1118" spans="1:10" ht="15">
      <c r="A1118" s="81" t="s">
        <v>374</v>
      </c>
      <c r="B1118" s="109" t="s">
        <v>375</v>
      </c>
      <c r="C1118" s="105"/>
      <c r="D1118" s="87">
        <v>950000</v>
      </c>
      <c r="E1118" s="87">
        <v>-500000</v>
      </c>
      <c r="F1118" s="110">
        <v>-52.63</v>
      </c>
      <c r="G1118" s="105"/>
      <c r="H1118" s="110">
        <v>450000</v>
      </c>
      <c r="I1118" s="105"/>
      <c r="J1118" s="105"/>
    </row>
    <row r="1119" spans="1:10" ht="15">
      <c r="A1119" s="81" t="s">
        <v>376</v>
      </c>
      <c r="B1119" s="109" t="s">
        <v>375</v>
      </c>
      <c r="C1119" s="105"/>
      <c r="D1119" s="87">
        <v>950000</v>
      </c>
      <c r="E1119" s="87">
        <v>-500000</v>
      </c>
      <c r="F1119" s="110">
        <v>-52.63</v>
      </c>
      <c r="G1119" s="105"/>
      <c r="H1119" s="110">
        <v>450000</v>
      </c>
      <c r="I1119" s="105"/>
      <c r="J1119" s="105"/>
    </row>
    <row r="1120" spans="1:10" ht="15">
      <c r="A1120" s="82" t="s">
        <v>6</v>
      </c>
      <c r="B1120" s="107" t="s">
        <v>35</v>
      </c>
      <c r="C1120" s="105"/>
      <c r="D1120" s="86">
        <v>950000</v>
      </c>
      <c r="E1120" s="86">
        <v>-500000</v>
      </c>
      <c r="F1120" s="108">
        <v>-52.63</v>
      </c>
      <c r="G1120" s="105"/>
      <c r="H1120" s="108">
        <v>450000</v>
      </c>
      <c r="I1120" s="105"/>
      <c r="J1120" s="105"/>
    </row>
    <row r="1121" spans="1:10" ht="15">
      <c r="A1121" s="82" t="s">
        <v>36</v>
      </c>
      <c r="B1121" s="107" t="s">
        <v>37</v>
      </c>
      <c r="C1121" s="105"/>
      <c r="D1121" s="86">
        <v>950000</v>
      </c>
      <c r="E1121" s="86">
        <v>-500000</v>
      </c>
      <c r="F1121" s="108">
        <v>-52.63</v>
      </c>
      <c r="G1121" s="105"/>
      <c r="H1121" s="108">
        <v>450000</v>
      </c>
      <c r="I1121" s="105"/>
      <c r="J1121" s="105"/>
    </row>
    <row r="1122" spans="1:10" ht="15">
      <c r="A1122" s="83" t="s">
        <v>81</v>
      </c>
      <c r="B1122" s="104" t="s">
        <v>82</v>
      </c>
      <c r="C1122" s="105"/>
      <c r="D1122" s="85">
        <v>950000</v>
      </c>
      <c r="E1122" s="85">
        <v>-500000</v>
      </c>
      <c r="F1122" s="106">
        <v>-52.63</v>
      </c>
      <c r="G1122" s="105"/>
      <c r="H1122" s="106">
        <v>450000</v>
      </c>
      <c r="I1122" s="105"/>
      <c r="J1122" s="105"/>
    </row>
    <row r="1123" spans="1:10" ht="22.5">
      <c r="A1123" s="80" t="s">
        <v>441</v>
      </c>
      <c r="B1123" s="111" t="s">
        <v>442</v>
      </c>
      <c r="C1123" s="105"/>
      <c r="D1123" s="88">
        <v>2650000</v>
      </c>
      <c r="E1123" s="88">
        <v>0</v>
      </c>
      <c r="F1123" s="112">
        <v>0</v>
      </c>
      <c r="G1123" s="105"/>
      <c r="H1123" s="112">
        <v>2650000</v>
      </c>
      <c r="I1123" s="105"/>
      <c r="J1123" s="105"/>
    </row>
    <row r="1124" spans="1:10" ht="15">
      <c r="A1124" s="81" t="s">
        <v>374</v>
      </c>
      <c r="B1124" s="109" t="s">
        <v>375</v>
      </c>
      <c r="C1124" s="105"/>
      <c r="D1124" s="87">
        <v>2650000</v>
      </c>
      <c r="E1124" s="87">
        <v>0</v>
      </c>
      <c r="F1124" s="110">
        <v>0</v>
      </c>
      <c r="G1124" s="105"/>
      <c r="H1124" s="110">
        <v>2650000</v>
      </c>
      <c r="I1124" s="105"/>
      <c r="J1124" s="105"/>
    </row>
    <row r="1125" spans="1:10" ht="15">
      <c r="A1125" s="81" t="s">
        <v>376</v>
      </c>
      <c r="B1125" s="109" t="s">
        <v>375</v>
      </c>
      <c r="C1125" s="105"/>
      <c r="D1125" s="87">
        <v>2650000</v>
      </c>
      <c r="E1125" s="87">
        <v>0</v>
      </c>
      <c r="F1125" s="110">
        <v>0</v>
      </c>
      <c r="G1125" s="105"/>
      <c r="H1125" s="110">
        <v>2650000</v>
      </c>
      <c r="I1125" s="105"/>
      <c r="J1125" s="105"/>
    </row>
    <row r="1126" spans="1:10" ht="15">
      <c r="A1126" s="82" t="s">
        <v>6</v>
      </c>
      <c r="B1126" s="107" t="s">
        <v>35</v>
      </c>
      <c r="C1126" s="105"/>
      <c r="D1126" s="86">
        <v>2650000</v>
      </c>
      <c r="E1126" s="86">
        <v>0</v>
      </c>
      <c r="F1126" s="108">
        <v>0</v>
      </c>
      <c r="G1126" s="105"/>
      <c r="H1126" s="108">
        <v>2650000</v>
      </c>
      <c r="I1126" s="105"/>
      <c r="J1126" s="105"/>
    </row>
    <row r="1127" spans="1:10" ht="15">
      <c r="A1127" s="82" t="s">
        <v>36</v>
      </c>
      <c r="B1127" s="107" t="s">
        <v>37</v>
      </c>
      <c r="C1127" s="105"/>
      <c r="D1127" s="86">
        <v>2650000</v>
      </c>
      <c r="E1127" s="86">
        <v>0</v>
      </c>
      <c r="F1127" s="108">
        <v>0</v>
      </c>
      <c r="G1127" s="105"/>
      <c r="H1127" s="108">
        <v>2650000</v>
      </c>
      <c r="I1127" s="105"/>
      <c r="J1127" s="105"/>
    </row>
    <row r="1128" spans="1:10" ht="15">
      <c r="A1128" s="83" t="s">
        <v>81</v>
      </c>
      <c r="B1128" s="104" t="s">
        <v>82</v>
      </c>
      <c r="C1128" s="105"/>
      <c r="D1128" s="85">
        <v>2650000</v>
      </c>
      <c r="E1128" s="85">
        <v>0</v>
      </c>
      <c r="F1128" s="106">
        <v>0</v>
      </c>
      <c r="G1128" s="105"/>
      <c r="H1128" s="106">
        <v>2650000</v>
      </c>
      <c r="I1128" s="105"/>
      <c r="J1128" s="105"/>
    </row>
    <row r="1129" spans="1:10" ht="22.5">
      <c r="A1129" s="80" t="s">
        <v>443</v>
      </c>
      <c r="B1129" s="111" t="s">
        <v>444</v>
      </c>
      <c r="C1129" s="105"/>
      <c r="D1129" s="88">
        <v>2800000</v>
      </c>
      <c r="E1129" s="88">
        <v>-2650000</v>
      </c>
      <c r="F1129" s="112">
        <v>-94.64</v>
      </c>
      <c r="G1129" s="105"/>
      <c r="H1129" s="112">
        <v>150000</v>
      </c>
      <c r="I1129" s="105"/>
      <c r="J1129" s="105"/>
    </row>
    <row r="1130" spans="1:10" ht="15">
      <c r="A1130" s="81" t="s">
        <v>374</v>
      </c>
      <c r="B1130" s="109" t="s">
        <v>375</v>
      </c>
      <c r="C1130" s="105"/>
      <c r="D1130" s="87">
        <v>2800000</v>
      </c>
      <c r="E1130" s="87">
        <v>-2650000</v>
      </c>
      <c r="F1130" s="110">
        <v>-94.64</v>
      </c>
      <c r="G1130" s="105"/>
      <c r="H1130" s="110">
        <v>150000</v>
      </c>
      <c r="I1130" s="105"/>
      <c r="J1130" s="105"/>
    </row>
    <row r="1131" spans="1:10" ht="15">
      <c r="A1131" s="81" t="s">
        <v>376</v>
      </c>
      <c r="B1131" s="109" t="s">
        <v>375</v>
      </c>
      <c r="C1131" s="105"/>
      <c r="D1131" s="87">
        <v>2800000</v>
      </c>
      <c r="E1131" s="87">
        <v>-2650000</v>
      </c>
      <c r="F1131" s="110">
        <v>-94.64</v>
      </c>
      <c r="G1131" s="105"/>
      <c r="H1131" s="110">
        <v>150000</v>
      </c>
      <c r="I1131" s="105"/>
      <c r="J1131" s="105"/>
    </row>
    <row r="1132" spans="1:10" ht="15">
      <c r="A1132" s="82" t="s">
        <v>6</v>
      </c>
      <c r="B1132" s="107" t="s">
        <v>35</v>
      </c>
      <c r="C1132" s="105"/>
      <c r="D1132" s="86">
        <v>2800000</v>
      </c>
      <c r="E1132" s="86">
        <v>-2650000</v>
      </c>
      <c r="F1132" s="108">
        <v>-94.64</v>
      </c>
      <c r="G1132" s="105"/>
      <c r="H1132" s="108">
        <v>150000</v>
      </c>
      <c r="I1132" s="105"/>
      <c r="J1132" s="105"/>
    </row>
    <row r="1133" spans="1:10" ht="15">
      <c r="A1133" s="82" t="s">
        <v>36</v>
      </c>
      <c r="B1133" s="107" t="s">
        <v>37</v>
      </c>
      <c r="C1133" s="105"/>
      <c r="D1133" s="86">
        <v>2800000</v>
      </c>
      <c r="E1133" s="86">
        <v>-2650000</v>
      </c>
      <c r="F1133" s="108">
        <v>-94.64</v>
      </c>
      <c r="G1133" s="105"/>
      <c r="H1133" s="108">
        <v>150000</v>
      </c>
      <c r="I1133" s="105"/>
      <c r="J1133" s="105"/>
    </row>
    <row r="1134" spans="1:10" ht="15">
      <c r="A1134" s="83" t="s">
        <v>81</v>
      </c>
      <c r="B1134" s="104" t="s">
        <v>82</v>
      </c>
      <c r="C1134" s="105"/>
      <c r="D1134" s="85">
        <v>2800000</v>
      </c>
      <c r="E1134" s="85">
        <v>-2800000</v>
      </c>
      <c r="F1134" s="106">
        <v>-100</v>
      </c>
      <c r="G1134" s="105"/>
      <c r="H1134" s="106">
        <v>0</v>
      </c>
      <c r="I1134" s="105"/>
      <c r="J1134" s="105"/>
    </row>
    <row r="1135" spans="1:10" ht="15">
      <c r="A1135" s="83" t="s">
        <v>69</v>
      </c>
      <c r="B1135" s="104" t="s">
        <v>70</v>
      </c>
      <c r="C1135" s="105"/>
      <c r="D1135" s="85">
        <v>0</v>
      </c>
      <c r="E1135" s="85">
        <v>150000</v>
      </c>
      <c r="F1135" s="106">
        <v>100</v>
      </c>
      <c r="G1135" s="105"/>
      <c r="H1135" s="106">
        <v>150000</v>
      </c>
      <c r="I1135" s="105"/>
      <c r="J1135" s="105"/>
    </row>
    <row r="1136" spans="1:10" ht="22.5">
      <c r="A1136" s="80" t="s">
        <v>445</v>
      </c>
      <c r="B1136" s="111" t="s">
        <v>446</v>
      </c>
      <c r="C1136" s="105"/>
      <c r="D1136" s="88">
        <v>200000</v>
      </c>
      <c r="E1136" s="88">
        <v>0</v>
      </c>
      <c r="F1136" s="112">
        <v>0</v>
      </c>
      <c r="G1136" s="105"/>
      <c r="H1136" s="112">
        <v>200000</v>
      </c>
      <c r="I1136" s="105"/>
      <c r="J1136" s="105"/>
    </row>
    <row r="1137" spans="1:10" ht="15">
      <c r="A1137" s="81" t="s">
        <v>374</v>
      </c>
      <c r="B1137" s="109" t="s">
        <v>375</v>
      </c>
      <c r="C1137" s="105"/>
      <c r="D1137" s="87">
        <v>200000</v>
      </c>
      <c r="E1137" s="87">
        <v>0</v>
      </c>
      <c r="F1137" s="110">
        <v>0</v>
      </c>
      <c r="G1137" s="105"/>
      <c r="H1137" s="110">
        <v>200000</v>
      </c>
      <c r="I1137" s="105"/>
      <c r="J1137" s="105"/>
    </row>
    <row r="1138" spans="1:10" ht="15">
      <c r="A1138" s="81" t="s">
        <v>376</v>
      </c>
      <c r="B1138" s="109" t="s">
        <v>375</v>
      </c>
      <c r="C1138" s="105"/>
      <c r="D1138" s="87">
        <v>200000</v>
      </c>
      <c r="E1138" s="87">
        <v>0</v>
      </c>
      <c r="F1138" s="110">
        <v>0</v>
      </c>
      <c r="G1138" s="105"/>
      <c r="H1138" s="110">
        <v>200000</v>
      </c>
      <c r="I1138" s="105"/>
      <c r="J1138" s="105"/>
    </row>
    <row r="1139" spans="1:10" ht="15">
      <c r="A1139" s="82" t="s">
        <v>6</v>
      </c>
      <c r="B1139" s="107" t="s">
        <v>35</v>
      </c>
      <c r="C1139" s="105"/>
      <c r="D1139" s="86">
        <v>200000</v>
      </c>
      <c r="E1139" s="86">
        <v>0</v>
      </c>
      <c r="F1139" s="108">
        <v>0</v>
      </c>
      <c r="G1139" s="105"/>
      <c r="H1139" s="108">
        <v>200000</v>
      </c>
      <c r="I1139" s="105"/>
      <c r="J1139" s="105"/>
    </row>
    <row r="1140" spans="1:10" ht="15">
      <c r="A1140" s="82" t="s">
        <v>36</v>
      </c>
      <c r="B1140" s="107" t="s">
        <v>37</v>
      </c>
      <c r="C1140" s="105"/>
      <c r="D1140" s="86">
        <v>200000</v>
      </c>
      <c r="E1140" s="86">
        <v>0</v>
      </c>
      <c r="F1140" s="108">
        <v>0</v>
      </c>
      <c r="G1140" s="105"/>
      <c r="H1140" s="108">
        <v>200000</v>
      </c>
      <c r="I1140" s="105"/>
      <c r="J1140" s="105"/>
    </row>
    <row r="1141" spans="1:10" ht="15">
      <c r="A1141" s="83" t="s">
        <v>69</v>
      </c>
      <c r="B1141" s="104" t="s">
        <v>70</v>
      </c>
      <c r="C1141" s="105"/>
      <c r="D1141" s="85">
        <v>200000</v>
      </c>
      <c r="E1141" s="85">
        <v>0</v>
      </c>
      <c r="F1141" s="106">
        <v>0</v>
      </c>
      <c r="G1141" s="105"/>
      <c r="H1141" s="106">
        <v>200000</v>
      </c>
      <c r="I1141" s="105"/>
      <c r="J1141" s="105"/>
    </row>
    <row r="1142" spans="1:10" ht="22.5">
      <c r="A1142" s="80" t="s">
        <v>447</v>
      </c>
      <c r="B1142" s="111" t="s">
        <v>448</v>
      </c>
      <c r="C1142" s="105"/>
      <c r="D1142" s="88">
        <v>100000</v>
      </c>
      <c r="E1142" s="88">
        <v>-25000</v>
      </c>
      <c r="F1142" s="112">
        <v>-25</v>
      </c>
      <c r="G1142" s="105"/>
      <c r="H1142" s="112">
        <v>75000</v>
      </c>
      <c r="I1142" s="105"/>
      <c r="J1142" s="105"/>
    </row>
    <row r="1143" spans="1:10" ht="15">
      <c r="A1143" s="81" t="s">
        <v>374</v>
      </c>
      <c r="B1143" s="109" t="s">
        <v>375</v>
      </c>
      <c r="C1143" s="105"/>
      <c r="D1143" s="87">
        <v>100000</v>
      </c>
      <c r="E1143" s="87">
        <v>-25000</v>
      </c>
      <c r="F1143" s="110">
        <v>-25</v>
      </c>
      <c r="G1143" s="105"/>
      <c r="H1143" s="110">
        <v>75000</v>
      </c>
      <c r="I1143" s="105"/>
      <c r="J1143" s="105"/>
    </row>
    <row r="1144" spans="1:10" ht="15">
      <c r="A1144" s="81" t="s">
        <v>376</v>
      </c>
      <c r="B1144" s="109" t="s">
        <v>375</v>
      </c>
      <c r="C1144" s="105"/>
      <c r="D1144" s="87">
        <v>100000</v>
      </c>
      <c r="E1144" s="87">
        <v>-25000</v>
      </c>
      <c r="F1144" s="110">
        <v>-25</v>
      </c>
      <c r="G1144" s="105"/>
      <c r="H1144" s="110">
        <v>75000</v>
      </c>
      <c r="I1144" s="105"/>
      <c r="J1144" s="105"/>
    </row>
    <row r="1145" spans="1:10" ht="15">
      <c r="A1145" s="82" t="s">
        <v>6</v>
      </c>
      <c r="B1145" s="107" t="s">
        <v>35</v>
      </c>
      <c r="C1145" s="105"/>
      <c r="D1145" s="86">
        <v>100000</v>
      </c>
      <c r="E1145" s="86">
        <v>-25000</v>
      </c>
      <c r="F1145" s="108">
        <v>-25</v>
      </c>
      <c r="G1145" s="105"/>
      <c r="H1145" s="108">
        <v>75000</v>
      </c>
      <c r="I1145" s="105"/>
      <c r="J1145" s="105"/>
    </row>
    <row r="1146" spans="1:10" ht="15">
      <c r="A1146" s="82" t="s">
        <v>36</v>
      </c>
      <c r="B1146" s="107" t="s">
        <v>37</v>
      </c>
      <c r="C1146" s="105"/>
      <c r="D1146" s="86">
        <v>100000</v>
      </c>
      <c r="E1146" s="86">
        <v>-25000</v>
      </c>
      <c r="F1146" s="108">
        <v>-25</v>
      </c>
      <c r="G1146" s="105"/>
      <c r="H1146" s="108">
        <v>75000</v>
      </c>
      <c r="I1146" s="105"/>
      <c r="J1146" s="105"/>
    </row>
    <row r="1147" spans="1:10" ht="15">
      <c r="A1147" s="83" t="s">
        <v>69</v>
      </c>
      <c r="B1147" s="104" t="s">
        <v>70</v>
      </c>
      <c r="C1147" s="105"/>
      <c r="D1147" s="85">
        <v>100000</v>
      </c>
      <c r="E1147" s="85">
        <v>-25000</v>
      </c>
      <c r="F1147" s="106">
        <v>-25</v>
      </c>
      <c r="G1147" s="105"/>
      <c r="H1147" s="106">
        <v>75000</v>
      </c>
      <c r="I1147" s="105"/>
      <c r="J1147" s="105"/>
    </row>
    <row r="1148" spans="1:10" ht="22.5">
      <c r="A1148" s="80" t="s">
        <v>449</v>
      </c>
      <c r="B1148" s="111" t="s">
        <v>450</v>
      </c>
      <c r="C1148" s="105"/>
      <c r="D1148" s="88">
        <v>450000</v>
      </c>
      <c r="E1148" s="88">
        <v>30000</v>
      </c>
      <c r="F1148" s="112">
        <v>6.67</v>
      </c>
      <c r="G1148" s="105"/>
      <c r="H1148" s="112">
        <v>480000</v>
      </c>
      <c r="I1148" s="105"/>
      <c r="J1148" s="105"/>
    </row>
    <row r="1149" spans="1:10" ht="15">
      <c r="A1149" s="81" t="s">
        <v>374</v>
      </c>
      <c r="B1149" s="109" t="s">
        <v>375</v>
      </c>
      <c r="C1149" s="105"/>
      <c r="D1149" s="87">
        <v>450000</v>
      </c>
      <c r="E1149" s="87">
        <v>30000</v>
      </c>
      <c r="F1149" s="110">
        <v>6.67</v>
      </c>
      <c r="G1149" s="105"/>
      <c r="H1149" s="110">
        <v>480000</v>
      </c>
      <c r="I1149" s="105"/>
      <c r="J1149" s="105"/>
    </row>
    <row r="1150" spans="1:10" ht="15">
      <c r="A1150" s="81" t="s">
        <v>376</v>
      </c>
      <c r="B1150" s="109" t="s">
        <v>375</v>
      </c>
      <c r="C1150" s="105"/>
      <c r="D1150" s="87">
        <v>450000</v>
      </c>
      <c r="E1150" s="87">
        <v>30000</v>
      </c>
      <c r="F1150" s="110">
        <v>6.67</v>
      </c>
      <c r="G1150" s="105"/>
      <c r="H1150" s="110">
        <v>480000</v>
      </c>
      <c r="I1150" s="105"/>
      <c r="J1150" s="105"/>
    </row>
    <row r="1151" spans="1:10" ht="15">
      <c r="A1151" s="82" t="s">
        <v>6</v>
      </c>
      <c r="B1151" s="107" t="s">
        <v>35</v>
      </c>
      <c r="C1151" s="105"/>
      <c r="D1151" s="86">
        <v>450000</v>
      </c>
      <c r="E1151" s="86">
        <v>30000</v>
      </c>
      <c r="F1151" s="108">
        <v>6.67</v>
      </c>
      <c r="G1151" s="105"/>
      <c r="H1151" s="108">
        <v>480000</v>
      </c>
      <c r="I1151" s="105"/>
      <c r="J1151" s="105"/>
    </row>
    <row r="1152" spans="1:10" ht="15">
      <c r="A1152" s="82" t="s">
        <v>36</v>
      </c>
      <c r="B1152" s="107" t="s">
        <v>37</v>
      </c>
      <c r="C1152" s="105"/>
      <c r="D1152" s="86">
        <v>450000</v>
      </c>
      <c r="E1152" s="86">
        <v>30000</v>
      </c>
      <c r="F1152" s="108">
        <v>6.67</v>
      </c>
      <c r="G1152" s="105"/>
      <c r="H1152" s="108">
        <v>480000</v>
      </c>
      <c r="I1152" s="105"/>
      <c r="J1152" s="105"/>
    </row>
    <row r="1153" spans="1:10" ht="15">
      <c r="A1153" s="83" t="s">
        <v>81</v>
      </c>
      <c r="B1153" s="104" t="s">
        <v>82</v>
      </c>
      <c r="C1153" s="105"/>
      <c r="D1153" s="85">
        <v>450000</v>
      </c>
      <c r="E1153" s="85">
        <v>30000</v>
      </c>
      <c r="F1153" s="106">
        <v>6.67</v>
      </c>
      <c r="G1153" s="105"/>
      <c r="H1153" s="106">
        <v>480000</v>
      </c>
      <c r="I1153" s="105"/>
      <c r="J1153" s="105"/>
    </row>
    <row r="1154" spans="1:10" ht="22.5">
      <c r="A1154" s="80" t="s">
        <v>451</v>
      </c>
      <c r="B1154" s="111" t="s">
        <v>452</v>
      </c>
      <c r="C1154" s="105"/>
      <c r="D1154" s="88">
        <v>1100000</v>
      </c>
      <c r="E1154" s="88">
        <v>-750000</v>
      </c>
      <c r="F1154" s="112">
        <v>-68.18</v>
      </c>
      <c r="G1154" s="105"/>
      <c r="H1154" s="112">
        <v>350000</v>
      </c>
      <c r="I1154" s="105"/>
      <c r="J1154" s="105"/>
    </row>
    <row r="1155" spans="1:10" ht="15">
      <c r="A1155" s="81" t="s">
        <v>374</v>
      </c>
      <c r="B1155" s="109" t="s">
        <v>375</v>
      </c>
      <c r="C1155" s="105"/>
      <c r="D1155" s="87">
        <v>1100000</v>
      </c>
      <c r="E1155" s="87">
        <v>-750000</v>
      </c>
      <c r="F1155" s="110">
        <v>-68.18</v>
      </c>
      <c r="G1155" s="105"/>
      <c r="H1155" s="110">
        <v>350000</v>
      </c>
      <c r="I1155" s="105"/>
      <c r="J1155" s="105"/>
    </row>
    <row r="1156" spans="1:10" ht="15">
      <c r="A1156" s="81" t="s">
        <v>376</v>
      </c>
      <c r="B1156" s="109" t="s">
        <v>375</v>
      </c>
      <c r="C1156" s="105"/>
      <c r="D1156" s="87">
        <v>1100000</v>
      </c>
      <c r="E1156" s="87">
        <v>-750000</v>
      </c>
      <c r="F1156" s="110">
        <v>-68.18</v>
      </c>
      <c r="G1156" s="105"/>
      <c r="H1156" s="110">
        <v>350000</v>
      </c>
      <c r="I1156" s="105"/>
      <c r="J1156" s="105"/>
    </row>
    <row r="1157" spans="1:10" ht="15">
      <c r="A1157" s="82" t="s">
        <v>6</v>
      </c>
      <c r="B1157" s="107" t="s">
        <v>35</v>
      </c>
      <c r="C1157" s="105"/>
      <c r="D1157" s="86">
        <v>1100000</v>
      </c>
      <c r="E1157" s="86">
        <v>-750000</v>
      </c>
      <c r="F1157" s="108">
        <v>-68.18</v>
      </c>
      <c r="G1157" s="105"/>
      <c r="H1157" s="108">
        <v>350000</v>
      </c>
      <c r="I1157" s="105"/>
      <c r="J1157" s="105"/>
    </row>
    <row r="1158" spans="1:10" ht="15">
      <c r="A1158" s="82" t="s">
        <v>36</v>
      </c>
      <c r="B1158" s="107" t="s">
        <v>37</v>
      </c>
      <c r="C1158" s="105"/>
      <c r="D1158" s="86">
        <v>1100000</v>
      </c>
      <c r="E1158" s="86">
        <v>-750000</v>
      </c>
      <c r="F1158" s="108">
        <v>-68.18</v>
      </c>
      <c r="G1158" s="105"/>
      <c r="H1158" s="108">
        <v>350000</v>
      </c>
      <c r="I1158" s="105"/>
      <c r="J1158" s="105"/>
    </row>
    <row r="1159" spans="1:10" ht="15">
      <c r="A1159" s="83" t="s">
        <v>81</v>
      </c>
      <c r="B1159" s="104" t="s">
        <v>82</v>
      </c>
      <c r="C1159" s="105"/>
      <c r="D1159" s="85">
        <v>1100000</v>
      </c>
      <c r="E1159" s="85">
        <v>-750000</v>
      </c>
      <c r="F1159" s="106">
        <v>-68.18</v>
      </c>
      <c r="G1159" s="105"/>
      <c r="H1159" s="106">
        <v>350000</v>
      </c>
      <c r="I1159" s="105"/>
      <c r="J1159" s="105"/>
    </row>
    <row r="1160" spans="1:10" ht="22.5">
      <c r="A1160" s="80" t="s">
        <v>453</v>
      </c>
      <c r="B1160" s="111" t="s">
        <v>454</v>
      </c>
      <c r="C1160" s="105"/>
      <c r="D1160" s="88">
        <v>200000</v>
      </c>
      <c r="E1160" s="88">
        <v>-150000</v>
      </c>
      <c r="F1160" s="112">
        <v>-75</v>
      </c>
      <c r="G1160" s="105"/>
      <c r="H1160" s="112">
        <v>50000</v>
      </c>
      <c r="I1160" s="105"/>
      <c r="J1160" s="105"/>
    </row>
    <row r="1161" spans="1:10" ht="15">
      <c r="A1161" s="81" t="s">
        <v>374</v>
      </c>
      <c r="B1161" s="109" t="s">
        <v>375</v>
      </c>
      <c r="C1161" s="105"/>
      <c r="D1161" s="87">
        <v>200000</v>
      </c>
      <c r="E1161" s="87">
        <v>-150000</v>
      </c>
      <c r="F1161" s="110">
        <v>-75</v>
      </c>
      <c r="G1161" s="105"/>
      <c r="H1161" s="110">
        <v>50000</v>
      </c>
      <c r="I1161" s="105"/>
      <c r="J1161" s="105"/>
    </row>
    <row r="1162" spans="1:10" ht="15">
      <c r="A1162" s="81" t="s">
        <v>376</v>
      </c>
      <c r="B1162" s="109" t="s">
        <v>375</v>
      </c>
      <c r="C1162" s="105"/>
      <c r="D1162" s="87">
        <v>200000</v>
      </c>
      <c r="E1162" s="87">
        <v>-150000</v>
      </c>
      <c r="F1162" s="110">
        <v>-75</v>
      </c>
      <c r="G1162" s="105"/>
      <c r="H1162" s="110">
        <v>50000</v>
      </c>
      <c r="I1162" s="105"/>
      <c r="J1162" s="105"/>
    </row>
    <row r="1163" spans="1:10" ht="15">
      <c r="A1163" s="82" t="s">
        <v>6</v>
      </c>
      <c r="B1163" s="107" t="s">
        <v>35</v>
      </c>
      <c r="C1163" s="105"/>
      <c r="D1163" s="86">
        <v>200000</v>
      </c>
      <c r="E1163" s="86">
        <v>-150000</v>
      </c>
      <c r="F1163" s="108">
        <v>-75</v>
      </c>
      <c r="G1163" s="105"/>
      <c r="H1163" s="108">
        <v>50000</v>
      </c>
      <c r="I1163" s="105"/>
      <c r="J1163" s="105"/>
    </row>
    <row r="1164" spans="1:10" ht="15">
      <c r="A1164" s="82" t="s">
        <v>36</v>
      </c>
      <c r="B1164" s="107" t="s">
        <v>37</v>
      </c>
      <c r="C1164" s="105"/>
      <c r="D1164" s="86">
        <v>200000</v>
      </c>
      <c r="E1164" s="86">
        <v>-150000</v>
      </c>
      <c r="F1164" s="108">
        <v>-75</v>
      </c>
      <c r="G1164" s="105"/>
      <c r="H1164" s="108">
        <v>50000</v>
      </c>
      <c r="I1164" s="105"/>
      <c r="J1164" s="105"/>
    </row>
    <row r="1165" spans="1:10" ht="15">
      <c r="A1165" s="83" t="s">
        <v>69</v>
      </c>
      <c r="B1165" s="104" t="s">
        <v>70</v>
      </c>
      <c r="C1165" s="105"/>
      <c r="D1165" s="85">
        <v>200000</v>
      </c>
      <c r="E1165" s="85">
        <v>-150000</v>
      </c>
      <c r="F1165" s="106">
        <v>-75</v>
      </c>
      <c r="G1165" s="105"/>
      <c r="H1165" s="106">
        <v>50000</v>
      </c>
      <c r="I1165" s="105"/>
      <c r="J1165" s="105"/>
    </row>
    <row r="1166" spans="1:10" ht="22.5">
      <c r="A1166" s="80" t="s">
        <v>455</v>
      </c>
      <c r="B1166" s="111" t="s">
        <v>456</v>
      </c>
      <c r="C1166" s="105"/>
      <c r="D1166" s="88">
        <v>300000</v>
      </c>
      <c r="E1166" s="88">
        <v>0</v>
      </c>
      <c r="F1166" s="112">
        <v>0</v>
      </c>
      <c r="G1166" s="105"/>
      <c r="H1166" s="112">
        <v>300000</v>
      </c>
      <c r="I1166" s="105"/>
      <c r="J1166" s="105"/>
    </row>
    <row r="1167" spans="1:10" ht="15">
      <c r="A1167" s="81" t="s">
        <v>374</v>
      </c>
      <c r="B1167" s="109" t="s">
        <v>375</v>
      </c>
      <c r="C1167" s="105"/>
      <c r="D1167" s="87">
        <v>300000</v>
      </c>
      <c r="E1167" s="87">
        <v>0</v>
      </c>
      <c r="F1167" s="110">
        <v>0</v>
      </c>
      <c r="G1167" s="105"/>
      <c r="H1167" s="110">
        <v>300000</v>
      </c>
      <c r="I1167" s="105"/>
      <c r="J1167" s="105"/>
    </row>
    <row r="1168" spans="1:10" ht="15">
      <c r="A1168" s="81" t="s">
        <v>376</v>
      </c>
      <c r="B1168" s="109" t="s">
        <v>375</v>
      </c>
      <c r="C1168" s="105"/>
      <c r="D1168" s="87">
        <v>300000</v>
      </c>
      <c r="E1168" s="87">
        <v>0</v>
      </c>
      <c r="F1168" s="110">
        <v>0</v>
      </c>
      <c r="G1168" s="105"/>
      <c r="H1168" s="110">
        <v>300000</v>
      </c>
      <c r="I1168" s="105"/>
      <c r="J1168" s="105"/>
    </row>
    <row r="1169" spans="1:10" ht="15">
      <c r="A1169" s="82" t="s">
        <v>6</v>
      </c>
      <c r="B1169" s="107" t="s">
        <v>35</v>
      </c>
      <c r="C1169" s="105"/>
      <c r="D1169" s="86">
        <v>300000</v>
      </c>
      <c r="E1169" s="86">
        <v>0</v>
      </c>
      <c r="F1169" s="108">
        <v>0</v>
      </c>
      <c r="G1169" s="105"/>
      <c r="H1169" s="108">
        <v>300000</v>
      </c>
      <c r="I1169" s="105"/>
      <c r="J1169" s="105"/>
    </row>
    <row r="1170" spans="1:10" ht="15">
      <c r="A1170" s="82" t="s">
        <v>36</v>
      </c>
      <c r="B1170" s="107" t="s">
        <v>37</v>
      </c>
      <c r="C1170" s="105"/>
      <c r="D1170" s="86">
        <v>300000</v>
      </c>
      <c r="E1170" s="86">
        <v>0</v>
      </c>
      <c r="F1170" s="108">
        <v>0</v>
      </c>
      <c r="G1170" s="105"/>
      <c r="H1170" s="108">
        <v>300000</v>
      </c>
      <c r="I1170" s="105"/>
      <c r="J1170" s="105"/>
    </row>
    <row r="1171" spans="1:10" ht="15">
      <c r="A1171" s="83" t="s">
        <v>69</v>
      </c>
      <c r="B1171" s="104" t="s">
        <v>70</v>
      </c>
      <c r="C1171" s="105"/>
      <c r="D1171" s="85">
        <v>300000</v>
      </c>
      <c r="E1171" s="85">
        <v>0</v>
      </c>
      <c r="F1171" s="106">
        <v>0</v>
      </c>
      <c r="G1171" s="105"/>
      <c r="H1171" s="106">
        <v>300000</v>
      </c>
      <c r="I1171" s="105"/>
      <c r="J1171" s="105"/>
    </row>
    <row r="1172" spans="1:10" ht="22.5">
      <c r="A1172" s="80" t="s">
        <v>457</v>
      </c>
      <c r="B1172" s="111" t="s">
        <v>458</v>
      </c>
      <c r="C1172" s="105"/>
      <c r="D1172" s="88">
        <v>300000</v>
      </c>
      <c r="E1172" s="88">
        <v>-170000</v>
      </c>
      <c r="F1172" s="112">
        <v>-56.67</v>
      </c>
      <c r="G1172" s="105"/>
      <c r="H1172" s="112">
        <v>130000</v>
      </c>
      <c r="I1172" s="105"/>
      <c r="J1172" s="105"/>
    </row>
    <row r="1173" spans="1:10" ht="15">
      <c r="A1173" s="81" t="s">
        <v>374</v>
      </c>
      <c r="B1173" s="109" t="s">
        <v>375</v>
      </c>
      <c r="C1173" s="105"/>
      <c r="D1173" s="87">
        <v>300000</v>
      </c>
      <c r="E1173" s="87">
        <v>-170000</v>
      </c>
      <c r="F1173" s="110">
        <v>-56.67</v>
      </c>
      <c r="G1173" s="105"/>
      <c r="H1173" s="110">
        <v>130000</v>
      </c>
      <c r="I1173" s="105"/>
      <c r="J1173" s="105"/>
    </row>
    <row r="1174" spans="1:10" ht="15">
      <c r="A1174" s="81" t="s">
        <v>376</v>
      </c>
      <c r="B1174" s="109" t="s">
        <v>375</v>
      </c>
      <c r="C1174" s="105"/>
      <c r="D1174" s="87">
        <v>300000</v>
      </c>
      <c r="E1174" s="87">
        <v>-170000</v>
      </c>
      <c r="F1174" s="110">
        <v>-56.67</v>
      </c>
      <c r="G1174" s="105"/>
      <c r="H1174" s="110">
        <v>130000</v>
      </c>
      <c r="I1174" s="105"/>
      <c r="J1174" s="105"/>
    </row>
    <row r="1175" spans="1:10" ht="15">
      <c r="A1175" s="82" t="s">
        <v>6</v>
      </c>
      <c r="B1175" s="107" t="s">
        <v>35</v>
      </c>
      <c r="C1175" s="105"/>
      <c r="D1175" s="86">
        <v>300000</v>
      </c>
      <c r="E1175" s="86">
        <v>-170000</v>
      </c>
      <c r="F1175" s="108">
        <v>-56.67</v>
      </c>
      <c r="G1175" s="105"/>
      <c r="H1175" s="108">
        <v>130000</v>
      </c>
      <c r="I1175" s="105"/>
      <c r="J1175" s="105"/>
    </row>
    <row r="1176" spans="1:10" ht="15">
      <c r="A1176" s="82" t="s">
        <v>36</v>
      </c>
      <c r="B1176" s="107" t="s">
        <v>37</v>
      </c>
      <c r="C1176" s="105"/>
      <c r="D1176" s="86">
        <v>300000</v>
      </c>
      <c r="E1176" s="86">
        <v>-170000</v>
      </c>
      <c r="F1176" s="108">
        <v>-56.67</v>
      </c>
      <c r="G1176" s="105"/>
      <c r="H1176" s="108">
        <v>130000</v>
      </c>
      <c r="I1176" s="105"/>
      <c r="J1176" s="105"/>
    </row>
    <row r="1177" spans="1:10" ht="15">
      <c r="A1177" s="83" t="s">
        <v>69</v>
      </c>
      <c r="B1177" s="104" t="s">
        <v>70</v>
      </c>
      <c r="C1177" s="105"/>
      <c r="D1177" s="85">
        <v>300000</v>
      </c>
      <c r="E1177" s="85">
        <v>-170000</v>
      </c>
      <c r="F1177" s="106">
        <v>-56.67</v>
      </c>
      <c r="G1177" s="105"/>
      <c r="H1177" s="106">
        <v>130000</v>
      </c>
      <c r="I1177" s="105"/>
      <c r="J1177" s="105"/>
    </row>
    <row r="1178" spans="1:10" ht="22.5">
      <c r="A1178" s="80" t="s">
        <v>459</v>
      </c>
      <c r="B1178" s="111" t="s">
        <v>460</v>
      </c>
      <c r="C1178" s="105"/>
      <c r="D1178" s="88">
        <v>320000</v>
      </c>
      <c r="E1178" s="88">
        <v>-120000</v>
      </c>
      <c r="F1178" s="112">
        <v>-37.5</v>
      </c>
      <c r="G1178" s="105"/>
      <c r="H1178" s="112">
        <v>200000</v>
      </c>
      <c r="I1178" s="105"/>
      <c r="J1178" s="105"/>
    </row>
    <row r="1179" spans="1:10" ht="15">
      <c r="A1179" s="81" t="s">
        <v>374</v>
      </c>
      <c r="B1179" s="109" t="s">
        <v>375</v>
      </c>
      <c r="C1179" s="105"/>
      <c r="D1179" s="87">
        <v>320000</v>
      </c>
      <c r="E1179" s="87">
        <v>-120000</v>
      </c>
      <c r="F1179" s="110">
        <v>-37.5</v>
      </c>
      <c r="G1179" s="105"/>
      <c r="H1179" s="110">
        <v>200000</v>
      </c>
      <c r="I1179" s="105"/>
      <c r="J1179" s="105"/>
    </row>
    <row r="1180" spans="1:10" ht="15">
      <c r="A1180" s="81" t="s">
        <v>376</v>
      </c>
      <c r="B1180" s="109" t="s">
        <v>375</v>
      </c>
      <c r="C1180" s="105"/>
      <c r="D1180" s="87">
        <v>320000</v>
      </c>
      <c r="E1180" s="87">
        <v>-120000</v>
      </c>
      <c r="F1180" s="110">
        <v>-37.5</v>
      </c>
      <c r="G1180" s="105"/>
      <c r="H1180" s="110">
        <v>200000</v>
      </c>
      <c r="I1180" s="105"/>
      <c r="J1180" s="105"/>
    </row>
    <row r="1181" spans="1:10" ht="15">
      <c r="A1181" s="82" t="s">
        <v>6</v>
      </c>
      <c r="B1181" s="107" t="s">
        <v>35</v>
      </c>
      <c r="C1181" s="105"/>
      <c r="D1181" s="86">
        <v>320000</v>
      </c>
      <c r="E1181" s="86">
        <v>-120000</v>
      </c>
      <c r="F1181" s="108">
        <v>-37.5</v>
      </c>
      <c r="G1181" s="105"/>
      <c r="H1181" s="108">
        <v>200000</v>
      </c>
      <c r="I1181" s="105"/>
      <c r="J1181" s="105"/>
    </row>
    <row r="1182" spans="1:10" ht="15">
      <c r="A1182" s="82" t="s">
        <v>36</v>
      </c>
      <c r="B1182" s="107" t="s">
        <v>37</v>
      </c>
      <c r="C1182" s="105"/>
      <c r="D1182" s="86">
        <v>320000</v>
      </c>
      <c r="E1182" s="86">
        <v>-120000</v>
      </c>
      <c r="F1182" s="108">
        <v>-37.5</v>
      </c>
      <c r="G1182" s="105"/>
      <c r="H1182" s="108">
        <v>200000</v>
      </c>
      <c r="I1182" s="105"/>
      <c r="J1182" s="105"/>
    </row>
    <row r="1183" spans="1:10" ht="15">
      <c r="A1183" s="83" t="s">
        <v>69</v>
      </c>
      <c r="B1183" s="104" t="s">
        <v>70</v>
      </c>
      <c r="C1183" s="105"/>
      <c r="D1183" s="85">
        <v>320000</v>
      </c>
      <c r="E1183" s="85">
        <v>-120000</v>
      </c>
      <c r="F1183" s="106">
        <v>-37.5</v>
      </c>
      <c r="G1183" s="105"/>
      <c r="H1183" s="106">
        <v>200000</v>
      </c>
      <c r="I1183" s="105"/>
      <c r="J1183" s="105"/>
    </row>
    <row r="1184" spans="1:10" ht="22.5">
      <c r="A1184" s="80" t="s">
        <v>461</v>
      </c>
      <c r="B1184" s="111" t="s">
        <v>462</v>
      </c>
      <c r="C1184" s="105"/>
      <c r="D1184" s="88">
        <v>100000</v>
      </c>
      <c r="E1184" s="88">
        <v>50000</v>
      </c>
      <c r="F1184" s="112">
        <v>50</v>
      </c>
      <c r="G1184" s="105"/>
      <c r="H1184" s="112">
        <v>150000</v>
      </c>
      <c r="I1184" s="105"/>
      <c r="J1184" s="105"/>
    </row>
    <row r="1185" spans="1:10" ht="15">
      <c r="A1185" s="81" t="s">
        <v>374</v>
      </c>
      <c r="B1185" s="109" t="s">
        <v>375</v>
      </c>
      <c r="C1185" s="105"/>
      <c r="D1185" s="87">
        <v>100000</v>
      </c>
      <c r="E1185" s="87">
        <v>50000</v>
      </c>
      <c r="F1185" s="110">
        <v>50</v>
      </c>
      <c r="G1185" s="105"/>
      <c r="H1185" s="110">
        <v>150000</v>
      </c>
      <c r="I1185" s="105"/>
      <c r="J1185" s="105"/>
    </row>
    <row r="1186" spans="1:10" ht="15">
      <c r="A1186" s="81" t="s">
        <v>376</v>
      </c>
      <c r="B1186" s="109" t="s">
        <v>375</v>
      </c>
      <c r="C1186" s="105"/>
      <c r="D1186" s="87">
        <v>100000</v>
      </c>
      <c r="E1186" s="87">
        <v>50000</v>
      </c>
      <c r="F1186" s="110">
        <v>50</v>
      </c>
      <c r="G1186" s="105"/>
      <c r="H1186" s="110">
        <v>150000</v>
      </c>
      <c r="I1186" s="105"/>
      <c r="J1186" s="105"/>
    </row>
    <row r="1187" spans="1:10" ht="15">
      <c r="A1187" s="82" t="s">
        <v>6</v>
      </c>
      <c r="B1187" s="107" t="s">
        <v>35</v>
      </c>
      <c r="C1187" s="105"/>
      <c r="D1187" s="86">
        <v>100000</v>
      </c>
      <c r="E1187" s="86">
        <v>50000</v>
      </c>
      <c r="F1187" s="108">
        <v>50</v>
      </c>
      <c r="G1187" s="105"/>
      <c r="H1187" s="108">
        <v>150000</v>
      </c>
      <c r="I1187" s="105"/>
      <c r="J1187" s="105"/>
    </row>
    <row r="1188" spans="1:10" ht="15">
      <c r="A1188" s="82" t="s">
        <v>36</v>
      </c>
      <c r="B1188" s="107" t="s">
        <v>37</v>
      </c>
      <c r="C1188" s="105"/>
      <c r="D1188" s="86">
        <v>100000</v>
      </c>
      <c r="E1188" s="86">
        <v>50000</v>
      </c>
      <c r="F1188" s="108">
        <v>50</v>
      </c>
      <c r="G1188" s="105"/>
      <c r="H1188" s="108">
        <v>150000</v>
      </c>
      <c r="I1188" s="105"/>
      <c r="J1188" s="105"/>
    </row>
    <row r="1189" spans="1:10" ht="15">
      <c r="A1189" s="83" t="s">
        <v>69</v>
      </c>
      <c r="B1189" s="104" t="s">
        <v>70</v>
      </c>
      <c r="C1189" s="105"/>
      <c r="D1189" s="85">
        <v>100000</v>
      </c>
      <c r="E1189" s="85">
        <v>50000</v>
      </c>
      <c r="F1189" s="106">
        <v>50</v>
      </c>
      <c r="G1189" s="105"/>
      <c r="H1189" s="106">
        <v>150000</v>
      </c>
      <c r="I1189" s="105"/>
      <c r="J1189" s="105"/>
    </row>
    <row r="1190" spans="1:10" ht="22.5">
      <c r="A1190" s="80" t="s">
        <v>463</v>
      </c>
      <c r="B1190" s="111" t="s">
        <v>464</v>
      </c>
      <c r="C1190" s="105"/>
      <c r="D1190" s="88">
        <v>100000</v>
      </c>
      <c r="E1190" s="88">
        <v>-70000</v>
      </c>
      <c r="F1190" s="112">
        <v>-70</v>
      </c>
      <c r="G1190" s="105"/>
      <c r="H1190" s="112">
        <v>30000</v>
      </c>
      <c r="I1190" s="105"/>
      <c r="J1190" s="105"/>
    </row>
    <row r="1191" spans="1:10" ht="15">
      <c r="A1191" s="81" t="s">
        <v>374</v>
      </c>
      <c r="B1191" s="109" t="s">
        <v>375</v>
      </c>
      <c r="C1191" s="105"/>
      <c r="D1191" s="87">
        <v>100000</v>
      </c>
      <c r="E1191" s="87">
        <v>-70000</v>
      </c>
      <c r="F1191" s="110">
        <v>-70</v>
      </c>
      <c r="G1191" s="105"/>
      <c r="H1191" s="110">
        <v>30000</v>
      </c>
      <c r="I1191" s="105"/>
      <c r="J1191" s="105"/>
    </row>
    <row r="1192" spans="1:10" ht="15">
      <c r="A1192" s="81" t="s">
        <v>376</v>
      </c>
      <c r="B1192" s="109" t="s">
        <v>375</v>
      </c>
      <c r="C1192" s="105"/>
      <c r="D1192" s="87">
        <v>100000</v>
      </c>
      <c r="E1192" s="87">
        <v>-70000</v>
      </c>
      <c r="F1192" s="110">
        <v>-70</v>
      </c>
      <c r="G1192" s="105"/>
      <c r="H1192" s="110">
        <v>30000</v>
      </c>
      <c r="I1192" s="105"/>
      <c r="J1192" s="105"/>
    </row>
    <row r="1193" spans="1:10" ht="15">
      <c r="A1193" s="82" t="s">
        <v>6</v>
      </c>
      <c r="B1193" s="107" t="s">
        <v>35</v>
      </c>
      <c r="C1193" s="105"/>
      <c r="D1193" s="86">
        <v>100000</v>
      </c>
      <c r="E1193" s="86">
        <v>-70000</v>
      </c>
      <c r="F1193" s="108">
        <v>-70</v>
      </c>
      <c r="G1193" s="105"/>
      <c r="H1193" s="108">
        <v>30000</v>
      </c>
      <c r="I1193" s="105"/>
      <c r="J1193" s="105"/>
    </row>
    <row r="1194" spans="1:10" ht="15">
      <c r="A1194" s="82" t="s">
        <v>36</v>
      </c>
      <c r="B1194" s="107" t="s">
        <v>37</v>
      </c>
      <c r="C1194" s="105"/>
      <c r="D1194" s="86">
        <v>100000</v>
      </c>
      <c r="E1194" s="86">
        <v>-70000</v>
      </c>
      <c r="F1194" s="108">
        <v>-70</v>
      </c>
      <c r="G1194" s="105"/>
      <c r="H1194" s="108">
        <v>30000</v>
      </c>
      <c r="I1194" s="105"/>
      <c r="J1194" s="105"/>
    </row>
    <row r="1195" spans="1:10" ht="15">
      <c r="A1195" s="83" t="s">
        <v>69</v>
      </c>
      <c r="B1195" s="104" t="s">
        <v>70</v>
      </c>
      <c r="C1195" s="105"/>
      <c r="D1195" s="85">
        <v>100000</v>
      </c>
      <c r="E1195" s="85">
        <v>-70000</v>
      </c>
      <c r="F1195" s="106">
        <v>-70</v>
      </c>
      <c r="G1195" s="105"/>
      <c r="H1195" s="106">
        <v>30000</v>
      </c>
      <c r="I1195" s="105"/>
      <c r="J1195" s="105"/>
    </row>
    <row r="1196" spans="1:10" ht="22.5">
      <c r="A1196" s="80" t="s">
        <v>465</v>
      </c>
      <c r="B1196" s="111" t="s">
        <v>466</v>
      </c>
      <c r="C1196" s="105"/>
      <c r="D1196" s="88">
        <v>650000</v>
      </c>
      <c r="E1196" s="88">
        <v>-330000</v>
      </c>
      <c r="F1196" s="112">
        <v>-50.77</v>
      </c>
      <c r="G1196" s="105"/>
      <c r="H1196" s="112">
        <v>320000</v>
      </c>
      <c r="I1196" s="105"/>
      <c r="J1196" s="105"/>
    </row>
    <row r="1197" spans="1:10" ht="15">
      <c r="A1197" s="81" t="s">
        <v>374</v>
      </c>
      <c r="B1197" s="109" t="s">
        <v>375</v>
      </c>
      <c r="C1197" s="105"/>
      <c r="D1197" s="87">
        <v>650000</v>
      </c>
      <c r="E1197" s="87">
        <v>-330000</v>
      </c>
      <c r="F1197" s="110">
        <v>-50.77</v>
      </c>
      <c r="G1197" s="105"/>
      <c r="H1197" s="110">
        <v>320000</v>
      </c>
      <c r="I1197" s="105"/>
      <c r="J1197" s="105"/>
    </row>
    <row r="1198" spans="1:10" ht="15">
      <c r="A1198" s="81" t="s">
        <v>376</v>
      </c>
      <c r="B1198" s="109" t="s">
        <v>375</v>
      </c>
      <c r="C1198" s="105"/>
      <c r="D1198" s="87">
        <v>650000</v>
      </c>
      <c r="E1198" s="87">
        <v>-330000</v>
      </c>
      <c r="F1198" s="110">
        <v>-50.77</v>
      </c>
      <c r="G1198" s="105"/>
      <c r="H1198" s="110">
        <v>320000</v>
      </c>
      <c r="I1198" s="105"/>
      <c r="J1198" s="105"/>
    </row>
    <row r="1199" spans="1:10" ht="15">
      <c r="A1199" s="82" t="s">
        <v>6</v>
      </c>
      <c r="B1199" s="107" t="s">
        <v>35</v>
      </c>
      <c r="C1199" s="105"/>
      <c r="D1199" s="86">
        <v>650000</v>
      </c>
      <c r="E1199" s="86">
        <v>-330000</v>
      </c>
      <c r="F1199" s="108">
        <v>-50.77</v>
      </c>
      <c r="G1199" s="105"/>
      <c r="H1199" s="108">
        <v>320000</v>
      </c>
      <c r="I1199" s="105"/>
      <c r="J1199" s="105"/>
    </row>
    <row r="1200" spans="1:10" ht="15">
      <c r="A1200" s="82" t="s">
        <v>36</v>
      </c>
      <c r="B1200" s="107" t="s">
        <v>37</v>
      </c>
      <c r="C1200" s="105"/>
      <c r="D1200" s="86">
        <v>650000</v>
      </c>
      <c r="E1200" s="86">
        <v>-330000</v>
      </c>
      <c r="F1200" s="108">
        <v>-50.77</v>
      </c>
      <c r="G1200" s="105"/>
      <c r="H1200" s="108">
        <v>320000</v>
      </c>
      <c r="I1200" s="105"/>
      <c r="J1200" s="105"/>
    </row>
    <row r="1201" spans="1:10" ht="15">
      <c r="A1201" s="83" t="s">
        <v>81</v>
      </c>
      <c r="B1201" s="104" t="s">
        <v>82</v>
      </c>
      <c r="C1201" s="105"/>
      <c r="D1201" s="85">
        <v>650000</v>
      </c>
      <c r="E1201" s="85">
        <v>-330000</v>
      </c>
      <c r="F1201" s="106">
        <v>-50.77</v>
      </c>
      <c r="G1201" s="105"/>
      <c r="H1201" s="106">
        <v>320000</v>
      </c>
      <c r="I1201" s="105"/>
      <c r="J1201" s="105"/>
    </row>
    <row r="1202" spans="1:10" ht="22.5">
      <c r="A1202" s="80" t="s">
        <v>467</v>
      </c>
      <c r="B1202" s="111" t="s">
        <v>468</v>
      </c>
      <c r="C1202" s="105"/>
      <c r="D1202" s="88">
        <v>480000</v>
      </c>
      <c r="E1202" s="88">
        <v>30000</v>
      </c>
      <c r="F1202" s="112">
        <v>6.25</v>
      </c>
      <c r="G1202" s="105"/>
      <c r="H1202" s="112">
        <v>510000</v>
      </c>
      <c r="I1202" s="105"/>
      <c r="J1202" s="105"/>
    </row>
    <row r="1203" spans="1:10" ht="15">
      <c r="A1203" s="81" t="s">
        <v>374</v>
      </c>
      <c r="B1203" s="109" t="s">
        <v>375</v>
      </c>
      <c r="C1203" s="105"/>
      <c r="D1203" s="87">
        <v>480000</v>
      </c>
      <c r="E1203" s="87">
        <v>30000</v>
      </c>
      <c r="F1203" s="110">
        <v>6.25</v>
      </c>
      <c r="G1203" s="105"/>
      <c r="H1203" s="110">
        <v>510000</v>
      </c>
      <c r="I1203" s="105"/>
      <c r="J1203" s="105"/>
    </row>
    <row r="1204" spans="1:10" ht="15">
      <c r="A1204" s="81" t="s">
        <v>376</v>
      </c>
      <c r="B1204" s="109" t="s">
        <v>375</v>
      </c>
      <c r="C1204" s="105"/>
      <c r="D1204" s="87">
        <v>480000</v>
      </c>
      <c r="E1204" s="87">
        <v>30000</v>
      </c>
      <c r="F1204" s="110">
        <v>6.25</v>
      </c>
      <c r="G1204" s="105"/>
      <c r="H1204" s="110">
        <v>510000</v>
      </c>
      <c r="I1204" s="105"/>
      <c r="J1204" s="105"/>
    </row>
    <row r="1205" spans="1:10" ht="15">
      <c r="A1205" s="82" t="s">
        <v>6</v>
      </c>
      <c r="B1205" s="107" t="s">
        <v>35</v>
      </c>
      <c r="C1205" s="105"/>
      <c r="D1205" s="86">
        <v>480000</v>
      </c>
      <c r="E1205" s="86">
        <v>30000</v>
      </c>
      <c r="F1205" s="108">
        <v>6.25</v>
      </c>
      <c r="G1205" s="105"/>
      <c r="H1205" s="108">
        <v>510000</v>
      </c>
      <c r="I1205" s="105"/>
      <c r="J1205" s="105"/>
    </row>
    <row r="1206" spans="1:10" ht="15">
      <c r="A1206" s="82" t="s">
        <v>36</v>
      </c>
      <c r="B1206" s="107" t="s">
        <v>37</v>
      </c>
      <c r="C1206" s="105"/>
      <c r="D1206" s="86">
        <v>480000</v>
      </c>
      <c r="E1206" s="86">
        <v>30000</v>
      </c>
      <c r="F1206" s="108">
        <v>6.25</v>
      </c>
      <c r="G1206" s="105"/>
      <c r="H1206" s="108">
        <v>510000</v>
      </c>
      <c r="I1206" s="105"/>
      <c r="J1206" s="105"/>
    </row>
    <row r="1207" spans="1:10" ht="15">
      <c r="A1207" s="83" t="s">
        <v>81</v>
      </c>
      <c r="B1207" s="104" t="s">
        <v>82</v>
      </c>
      <c r="C1207" s="105"/>
      <c r="D1207" s="85">
        <v>480000</v>
      </c>
      <c r="E1207" s="85">
        <v>30000</v>
      </c>
      <c r="F1207" s="106">
        <v>6.25</v>
      </c>
      <c r="G1207" s="105"/>
      <c r="H1207" s="106">
        <v>510000</v>
      </c>
      <c r="I1207" s="105"/>
      <c r="J1207" s="105"/>
    </row>
    <row r="1208" spans="1:10" ht="22.5">
      <c r="A1208" s="80" t="s">
        <v>469</v>
      </c>
      <c r="B1208" s="111" t="s">
        <v>470</v>
      </c>
      <c r="C1208" s="105"/>
      <c r="D1208" s="88">
        <v>850000</v>
      </c>
      <c r="E1208" s="88">
        <v>0</v>
      </c>
      <c r="F1208" s="112">
        <v>0</v>
      </c>
      <c r="G1208" s="105"/>
      <c r="H1208" s="112">
        <v>850000</v>
      </c>
      <c r="I1208" s="105"/>
      <c r="J1208" s="105"/>
    </row>
    <row r="1209" spans="1:10" ht="15">
      <c r="A1209" s="81" t="s">
        <v>374</v>
      </c>
      <c r="B1209" s="109" t="s">
        <v>375</v>
      </c>
      <c r="C1209" s="105"/>
      <c r="D1209" s="87">
        <v>850000</v>
      </c>
      <c r="E1209" s="87">
        <v>0</v>
      </c>
      <c r="F1209" s="110">
        <v>0</v>
      </c>
      <c r="G1209" s="105"/>
      <c r="H1209" s="110">
        <v>850000</v>
      </c>
      <c r="I1209" s="105"/>
      <c r="J1209" s="105"/>
    </row>
    <row r="1210" spans="1:10" ht="15">
      <c r="A1210" s="81" t="s">
        <v>376</v>
      </c>
      <c r="B1210" s="109" t="s">
        <v>375</v>
      </c>
      <c r="C1210" s="105"/>
      <c r="D1210" s="87">
        <v>850000</v>
      </c>
      <c r="E1210" s="87">
        <v>0</v>
      </c>
      <c r="F1210" s="110">
        <v>0</v>
      </c>
      <c r="G1210" s="105"/>
      <c r="H1210" s="110">
        <v>850000</v>
      </c>
      <c r="I1210" s="105"/>
      <c r="J1210" s="105"/>
    </row>
    <row r="1211" spans="1:10" ht="15">
      <c r="A1211" s="82" t="s">
        <v>5</v>
      </c>
      <c r="B1211" s="107" t="s">
        <v>10</v>
      </c>
      <c r="C1211" s="105"/>
      <c r="D1211" s="86">
        <v>0</v>
      </c>
      <c r="E1211" s="86">
        <v>850000</v>
      </c>
      <c r="F1211" s="108">
        <v>100</v>
      </c>
      <c r="G1211" s="105"/>
      <c r="H1211" s="108">
        <v>850000</v>
      </c>
      <c r="I1211" s="105"/>
      <c r="J1211" s="105"/>
    </row>
    <row r="1212" spans="1:10" ht="15">
      <c r="A1212" s="82" t="s">
        <v>77</v>
      </c>
      <c r="B1212" s="107" t="s">
        <v>78</v>
      </c>
      <c r="C1212" s="105"/>
      <c r="D1212" s="86">
        <v>0</v>
      </c>
      <c r="E1212" s="86">
        <v>850000</v>
      </c>
      <c r="F1212" s="108">
        <v>100</v>
      </c>
      <c r="G1212" s="105"/>
      <c r="H1212" s="108">
        <v>850000</v>
      </c>
      <c r="I1212" s="105"/>
      <c r="J1212" s="105"/>
    </row>
    <row r="1213" spans="1:10" ht="15">
      <c r="A1213" s="83" t="s">
        <v>79</v>
      </c>
      <c r="B1213" s="104" t="s">
        <v>80</v>
      </c>
      <c r="C1213" s="105"/>
      <c r="D1213" s="85">
        <v>0</v>
      </c>
      <c r="E1213" s="85">
        <v>850000</v>
      </c>
      <c r="F1213" s="106">
        <v>100</v>
      </c>
      <c r="G1213" s="105"/>
      <c r="H1213" s="106">
        <v>850000</v>
      </c>
      <c r="I1213" s="105"/>
      <c r="J1213" s="105"/>
    </row>
    <row r="1214" spans="1:10" ht="15">
      <c r="A1214" s="82" t="s">
        <v>6</v>
      </c>
      <c r="B1214" s="107" t="s">
        <v>35</v>
      </c>
      <c r="C1214" s="105"/>
      <c r="D1214" s="86">
        <v>850000</v>
      </c>
      <c r="E1214" s="86">
        <v>-850000</v>
      </c>
      <c r="F1214" s="108">
        <v>-100</v>
      </c>
      <c r="G1214" s="105"/>
      <c r="H1214" s="108">
        <v>0</v>
      </c>
      <c r="I1214" s="105"/>
      <c r="J1214" s="105"/>
    </row>
    <row r="1215" spans="1:10" ht="15">
      <c r="A1215" s="82" t="s">
        <v>36</v>
      </c>
      <c r="B1215" s="107" t="s">
        <v>37</v>
      </c>
      <c r="C1215" s="105"/>
      <c r="D1215" s="86">
        <v>850000</v>
      </c>
      <c r="E1215" s="86">
        <v>-850000</v>
      </c>
      <c r="F1215" s="108">
        <v>-100</v>
      </c>
      <c r="G1215" s="105"/>
      <c r="H1215" s="108">
        <v>0</v>
      </c>
      <c r="I1215" s="105"/>
      <c r="J1215" s="105"/>
    </row>
    <row r="1216" spans="1:10" ht="15">
      <c r="A1216" s="83" t="s">
        <v>81</v>
      </c>
      <c r="B1216" s="104" t="s">
        <v>82</v>
      </c>
      <c r="C1216" s="105"/>
      <c r="D1216" s="85">
        <v>850000</v>
      </c>
      <c r="E1216" s="85">
        <v>-850000</v>
      </c>
      <c r="F1216" s="106">
        <v>-100</v>
      </c>
      <c r="G1216" s="105"/>
      <c r="H1216" s="106">
        <v>0</v>
      </c>
      <c r="I1216" s="105"/>
      <c r="J1216" s="105"/>
    </row>
    <row r="1217" spans="1:10" ht="22.5">
      <c r="A1217" s="80" t="s">
        <v>471</v>
      </c>
      <c r="B1217" s="111" t="s">
        <v>472</v>
      </c>
      <c r="C1217" s="105"/>
      <c r="D1217" s="88">
        <v>450000</v>
      </c>
      <c r="E1217" s="88">
        <v>35000</v>
      </c>
      <c r="F1217" s="112">
        <v>7.78</v>
      </c>
      <c r="G1217" s="105"/>
      <c r="H1217" s="112">
        <v>485000</v>
      </c>
      <c r="I1217" s="105"/>
      <c r="J1217" s="105"/>
    </row>
    <row r="1218" spans="1:10" ht="15">
      <c r="A1218" s="81" t="s">
        <v>374</v>
      </c>
      <c r="B1218" s="109" t="s">
        <v>375</v>
      </c>
      <c r="C1218" s="105"/>
      <c r="D1218" s="87">
        <v>450000</v>
      </c>
      <c r="E1218" s="87">
        <v>35000</v>
      </c>
      <c r="F1218" s="110">
        <v>7.78</v>
      </c>
      <c r="G1218" s="105"/>
      <c r="H1218" s="110">
        <v>485000</v>
      </c>
      <c r="I1218" s="105"/>
      <c r="J1218" s="105"/>
    </row>
    <row r="1219" spans="1:10" ht="15">
      <c r="A1219" s="81" t="s">
        <v>376</v>
      </c>
      <c r="B1219" s="109" t="s">
        <v>375</v>
      </c>
      <c r="C1219" s="105"/>
      <c r="D1219" s="87">
        <v>450000</v>
      </c>
      <c r="E1219" s="87">
        <v>35000</v>
      </c>
      <c r="F1219" s="110">
        <v>7.78</v>
      </c>
      <c r="G1219" s="105"/>
      <c r="H1219" s="110">
        <v>485000</v>
      </c>
      <c r="I1219" s="105"/>
      <c r="J1219" s="105"/>
    </row>
    <row r="1220" spans="1:10" ht="15">
      <c r="A1220" s="82" t="s">
        <v>6</v>
      </c>
      <c r="B1220" s="107" t="s">
        <v>35</v>
      </c>
      <c r="C1220" s="105"/>
      <c r="D1220" s="86">
        <v>450000</v>
      </c>
      <c r="E1220" s="86">
        <v>35000</v>
      </c>
      <c r="F1220" s="108">
        <v>7.78</v>
      </c>
      <c r="G1220" s="105"/>
      <c r="H1220" s="108">
        <v>485000</v>
      </c>
      <c r="I1220" s="105"/>
      <c r="J1220" s="105"/>
    </row>
    <row r="1221" spans="1:10" ht="15">
      <c r="A1221" s="82" t="s">
        <v>36</v>
      </c>
      <c r="B1221" s="107" t="s">
        <v>37</v>
      </c>
      <c r="C1221" s="105"/>
      <c r="D1221" s="86">
        <v>450000</v>
      </c>
      <c r="E1221" s="86">
        <v>35000</v>
      </c>
      <c r="F1221" s="108">
        <v>7.78</v>
      </c>
      <c r="G1221" s="105"/>
      <c r="H1221" s="108">
        <v>485000</v>
      </c>
      <c r="I1221" s="105"/>
      <c r="J1221" s="105"/>
    </row>
    <row r="1222" spans="1:10" ht="15">
      <c r="A1222" s="83" t="s">
        <v>81</v>
      </c>
      <c r="B1222" s="104" t="s">
        <v>82</v>
      </c>
      <c r="C1222" s="105"/>
      <c r="D1222" s="85">
        <v>450000</v>
      </c>
      <c r="E1222" s="85">
        <v>35000</v>
      </c>
      <c r="F1222" s="106">
        <v>7.78</v>
      </c>
      <c r="G1222" s="105"/>
      <c r="H1222" s="106">
        <v>485000</v>
      </c>
      <c r="I1222" s="105"/>
      <c r="J1222" s="105"/>
    </row>
    <row r="1223" spans="1:10" ht="22.5">
      <c r="A1223" s="80" t="s">
        <v>473</v>
      </c>
      <c r="B1223" s="111" t="s">
        <v>474</v>
      </c>
      <c r="C1223" s="105"/>
      <c r="D1223" s="88">
        <v>2500000</v>
      </c>
      <c r="E1223" s="88">
        <v>-400000</v>
      </c>
      <c r="F1223" s="112">
        <v>-16</v>
      </c>
      <c r="G1223" s="105"/>
      <c r="H1223" s="112">
        <v>2100000</v>
      </c>
      <c r="I1223" s="105"/>
      <c r="J1223" s="105"/>
    </row>
    <row r="1224" spans="1:10" ht="15">
      <c r="A1224" s="81" t="s">
        <v>226</v>
      </c>
      <c r="B1224" s="109" t="s">
        <v>227</v>
      </c>
      <c r="C1224" s="105"/>
      <c r="D1224" s="87">
        <v>2500000</v>
      </c>
      <c r="E1224" s="87">
        <v>-1555550</v>
      </c>
      <c r="F1224" s="110">
        <v>-62.22</v>
      </c>
      <c r="G1224" s="105"/>
      <c r="H1224" s="110">
        <v>944450</v>
      </c>
      <c r="I1224" s="105"/>
      <c r="J1224" s="105"/>
    </row>
    <row r="1225" spans="1:10" ht="15">
      <c r="A1225" s="81" t="s">
        <v>228</v>
      </c>
      <c r="B1225" s="109" t="s">
        <v>227</v>
      </c>
      <c r="C1225" s="105"/>
      <c r="D1225" s="87">
        <v>2500000</v>
      </c>
      <c r="E1225" s="87">
        <v>-1555550</v>
      </c>
      <c r="F1225" s="110">
        <v>-62.22</v>
      </c>
      <c r="G1225" s="105"/>
      <c r="H1225" s="110">
        <v>944450</v>
      </c>
      <c r="I1225" s="105"/>
      <c r="J1225" s="105"/>
    </row>
    <row r="1226" spans="1:10" ht="15">
      <c r="A1226" s="82" t="s">
        <v>6</v>
      </c>
      <c r="B1226" s="107" t="s">
        <v>35</v>
      </c>
      <c r="C1226" s="105"/>
      <c r="D1226" s="86">
        <v>2500000</v>
      </c>
      <c r="E1226" s="86">
        <v>-1555550</v>
      </c>
      <c r="F1226" s="108">
        <v>-62.22</v>
      </c>
      <c r="G1226" s="105"/>
      <c r="H1226" s="108">
        <v>944450</v>
      </c>
      <c r="I1226" s="105"/>
      <c r="J1226" s="105"/>
    </row>
    <row r="1227" spans="1:10" ht="15">
      <c r="A1227" s="82" t="s">
        <v>36</v>
      </c>
      <c r="B1227" s="107" t="s">
        <v>37</v>
      </c>
      <c r="C1227" s="105"/>
      <c r="D1227" s="86">
        <v>2500000</v>
      </c>
      <c r="E1227" s="86">
        <v>-1555550</v>
      </c>
      <c r="F1227" s="108">
        <v>-62.22</v>
      </c>
      <c r="G1227" s="105"/>
      <c r="H1227" s="108">
        <v>944450</v>
      </c>
      <c r="I1227" s="105"/>
      <c r="J1227" s="105"/>
    </row>
    <row r="1228" spans="1:10" ht="15">
      <c r="A1228" s="83" t="s">
        <v>81</v>
      </c>
      <c r="B1228" s="104" t="s">
        <v>82</v>
      </c>
      <c r="C1228" s="105"/>
      <c r="D1228" s="85">
        <v>2500000</v>
      </c>
      <c r="E1228" s="85">
        <v>-1555550</v>
      </c>
      <c r="F1228" s="106">
        <v>-62.22</v>
      </c>
      <c r="G1228" s="105"/>
      <c r="H1228" s="106">
        <v>944450</v>
      </c>
      <c r="I1228" s="105"/>
      <c r="J1228" s="105"/>
    </row>
    <row r="1229" spans="1:10" ht="15">
      <c r="A1229" s="81" t="s">
        <v>253</v>
      </c>
      <c r="B1229" s="109" t="s">
        <v>254</v>
      </c>
      <c r="C1229" s="105"/>
      <c r="D1229" s="87">
        <v>0</v>
      </c>
      <c r="E1229" s="87">
        <v>1155550</v>
      </c>
      <c r="F1229" s="110">
        <v>100</v>
      </c>
      <c r="G1229" s="105"/>
      <c r="H1229" s="110">
        <v>1155550</v>
      </c>
      <c r="I1229" s="105"/>
      <c r="J1229" s="105"/>
    </row>
    <row r="1230" spans="1:10" ht="15">
      <c r="A1230" s="81" t="s">
        <v>255</v>
      </c>
      <c r="B1230" s="109" t="s">
        <v>256</v>
      </c>
      <c r="C1230" s="105"/>
      <c r="D1230" s="87">
        <v>0</v>
      </c>
      <c r="E1230" s="87">
        <v>1155550</v>
      </c>
      <c r="F1230" s="110">
        <v>100</v>
      </c>
      <c r="G1230" s="105"/>
      <c r="H1230" s="110">
        <v>1155550</v>
      </c>
      <c r="I1230" s="105"/>
      <c r="J1230" s="105"/>
    </row>
    <row r="1231" spans="1:10" ht="15">
      <c r="A1231" s="82" t="s">
        <v>6</v>
      </c>
      <c r="B1231" s="107" t="s">
        <v>35</v>
      </c>
      <c r="C1231" s="105"/>
      <c r="D1231" s="86">
        <v>0</v>
      </c>
      <c r="E1231" s="86">
        <v>1155550</v>
      </c>
      <c r="F1231" s="108">
        <v>100</v>
      </c>
      <c r="G1231" s="105"/>
      <c r="H1231" s="108">
        <v>1155550</v>
      </c>
      <c r="I1231" s="105"/>
      <c r="J1231" s="105"/>
    </row>
    <row r="1232" spans="1:10" ht="15">
      <c r="A1232" s="82" t="s">
        <v>36</v>
      </c>
      <c r="B1232" s="107" t="s">
        <v>37</v>
      </c>
      <c r="C1232" s="105"/>
      <c r="D1232" s="86">
        <v>0</v>
      </c>
      <c r="E1232" s="86">
        <v>1155550</v>
      </c>
      <c r="F1232" s="108">
        <v>100</v>
      </c>
      <c r="G1232" s="105"/>
      <c r="H1232" s="108">
        <v>1155550</v>
      </c>
      <c r="I1232" s="105"/>
      <c r="J1232" s="105"/>
    </row>
    <row r="1233" spans="1:10" ht="15">
      <c r="A1233" s="83" t="s">
        <v>81</v>
      </c>
      <c r="B1233" s="104" t="s">
        <v>82</v>
      </c>
      <c r="C1233" s="105"/>
      <c r="D1233" s="85">
        <v>0</v>
      </c>
      <c r="E1233" s="85">
        <v>1155550</v>
      </c>
      <c r="F1233" s="106">
        <v>100</v>
      </c>
      <c r="G1233" s="105"/>
      <c r="H1233" s="106">
        <v>1155550</v>
      </c>
      <c r="I1233" s="105"/>
      <c r="J1233" s="105"/>
    </row>
    <row r="1234" spans="1:10" ht="22.5">
      <c r="A1234" s="80" t="s">
        <v>475</v>
      </c>
      <c r="B1234" s="111" t="s">
        <v>476</v>
      </c>
      <c r="C1234" s="105"/>
      <c r="D1234" s="88">
        <v>300000</v>
      </c>
      <c r="E1234" s="88">
        <v>-10000</v>
      </c>
      <c r="F1234" s="112">
        <v>-3.33</v>
      </c>
      <c r="G1234" s="105"/>
      <c r="H1234" s="112">
        <v>290000</v>
      </c>
      <c r="I1234" s="105"/>
      <c r="J1234" s="105"/>
    </row>
    <row r="1235" spans="1:10" ht="15">
      <c r="A1235" s="81" t="s">
        <v>374</v>
      </c>
      <c r="B1235" s="109" t="s">
        <v>375</v>
      </c>
      <c r="C1235" s="105"/>
      <c r="D1235" s="87">
        <v>300000</v>
      </c>
      <c r="E1235" s="87">
        <v>-10000</v>
      </c>
      <c r="F1235" s="110">
        <v>-3.33</v>
      </c>
      <c r="G1235" s="105"/>
      <c r="H1235" s="110">
        <v>290000</v>
      </c>
      <c r="I1235" s="105"/>
      <c r="J1235" s="105"/>
    </row>
    <row r="1236" spans="1:10" ht="15">
      <c r="A1236" s="81" t="s">
        <v>376</v>
      </c>
      <c r="B1236" s="109" t="s">
        <v>375</v>
      </c>
      <c r="C1236" s="105"/>
      <c r="D1236" s="87">
        <v>300000</v>
      </c>
      <c r="E1236" s="87">
        <v>-10000</v>
      </c>
      <c r="F1236" s="110">
        <v>-3.33</v>
      </c>
      <c r="G1236" s="105"/>
      <c r="H1236" s="110">
        <v>290000</v>
      </c>
      <c r="I1236" s="105"/>
      <c r="J1236" s="105"/>
    </row>
    <row r="1237" spans="1:10" ht="15">
      <c r="A1237" s="82" t="s">
        <v>6</v>
      </c>
      <c r="B1237" s="107" t="s">
        <v>35</v>
      </c>
      <c r="C1237" s="105"/>
      <c r="D1237" s="86">
        <v>300000</v>
      </c>
      <c r="E1237" s="86">
        <v>-10000</v>
      </c>
      <c r="F1237" s="108">
        <v>-3.33</v>
      </c>
      <c r="G1237" s="105"/>
      <c r="H1237" s="108">
        <v>290000</v>
      </c>
      <c r="I1237" s="105"/>
      <c r="J1237" s="105"/>
    </row>
    <row r="1238" spans="1:10" ht="15">
      <c r="A1238" s="82" t="s">
        <v>36</v>
      </c>
      <c r="B1238" s="107" t="s">
        <v>37</v>
      </c>
      <c r="C1238" s="105"/>
      <c r="D1238" s="86">
        <v>300000</v>
      </c>
      <c r="E1238" s="86">
        <v>-10000</v>
      </c>
      <c r="F1238" s="108">
        <v>-3.33</v>
      </c>
      <c r="G1238" s="105"/>
      <c r="H1238" s="108">
        <v>290000</v>
      </c>
      <c r="I1238" s="105"/>
      <c r="J1238" s="105"/>
    </row>
    <row r="1239" spans="1:10" ht="15">
      <c r="A1239" s="83" t="s">
        <v>81</v>
      </c>
      <c r="B1239" s="104" t="s">
        <v>82</v>
      </c>
      <c r="C1239" s="105"/>
      <c r="D1239" s="85">
        <v>300000</v>
      </c>
      <c r="E1239" s="85">
        <v>-10000</v>
      </c>
      <c r="F1239" s="106">
        <v>-3.33</v>
      </c>
      <c r="G1239" s="105"/>
      <c r="H1239" s="106">
        <v>290000</v>
      </c>
      <c r="I1239" s="105"/>
      <c r="J1239" s="105"/>
    </row>
    <row r="1240" spans="1:10" ht="22.5">
      <c r="A1240" s="80" t="s">
        <v>477</v>
      </c>
      <c r="B1240" s="111" t="s">
        <v>478</v>
      </c>
      <c r="C1240" s="105"/>
      <c r="D1240" s="88">
        <v>300000</v>
      </c>
      <c r="E1240" s="88">
        <v>0</v>
      </c>
      <c r="F1240" s="112">
        <v>0</v>
      </c>
      <c r="G1240" s="105"/>
      <c r="H1240" s="112">
        <v>300000</v>
      </c>
      <c r="I1240" s="105"/>
      <c r="J1240" s="105"/>
    </row>
    <row r="1241" spans="1:10" ht="15">
      <c r="A1241" s="81" t="s">
        <v>374</v>
      </c>
      <c r="B1241" s="109" t="s">
        <v>375</v>
      </c>
      <c r="C1241" s="105"/>
      <c r="D1241" s="87">
        <v>300000</v>
      </c>
      <c r="E1241" s="87">
        <v>0</v>
      </c>
      <c r="F1241" s="110">
        <v>0</v>
      </c>
      <c r="G1241" s="105"/>
      <c r="H1241" s="110">
        <v>300000</v>
      </c>
      <c r="I1241" s="105"/>
      <c r="J1241" s="105"/>
    </row>
    <row r="1242" spans="1:10" ht="15">
      <c r="A1242" s="81" t="s">
        <v>376</v>
      </c>
      <c r="B1242" s="109" t="s">
        <v>375</v>
      </c>
      <c r="C1242" s="105"/>
      <c r="D1242" s="87">
        <v>300000</v>
      </c>
      <c r="E1242" s="87">
        <v>0</v>
      </c>
      <c r="F1242" s="110">
        <v>0</v>
      </c>
      <c r="G1242" s="105"/>
      <c r="H1242" s="110">
        <v>300000</v>
      </c>
      <c r="I1242" s="105"/>
      <c r="J1242" s="105"/>
    </row>
    <row r="1243" spans="1:10" ht="15">
      <c r="A1243" s="82" t="s">
        <v>6</v>
      </c>
      <c r="B1243" s="107" t="s">
        <v>35</v>
      </c>
      <c r="C1243" s="105"/>
      <c r="D1243" s="86">
        <v>300000</v>
      </c>
      <c r="E1243" s="86">
        <v>0</v>
      </c>
      <c r="F1243" s="108">
        <v>0</v>
      </c>
      <c r="G1243" s="105"/>
      <c r="H1243" s="108">
        <v>300000</v>
      </c>
      <c r="I1243" s="105"/>
      <c r="J1243" s="105"/>
    </row>
    <row r="1244" spans="1:10" ht="15">
      <c r="A1244" s="82" t="s">
        <v>36</v>
      </c>
      <c r="B1244" s="107" t="s">
        <v>37</v>
      </c>
      <c r="C1244" s="105"/>
      <c r="D1244" s="86">
        <v>300000</v>
      </c>
      <c r="E1244" s="86">
        <v>0</v>
      </c>
      <c r="F1244" s="108">
        <v>0</v>
      </c>
      <c r="G1244" s="105"/>
      <c r="H1244" s="108">
        <v>300000</v>
      </c>
      <c r="I1244" s="105"/>
      <c r="J1244" s="105"/>
    </row>
    <row r="1245" spans="1:10" ht="15">
      <c r="A1245" s="83" t="s">
        <v>81</v>
      </c>
      <c r="B1245" s="104" t="s">
        <v>82</v>
      </c>
      <c r="C1245" s="105"/>
      <c r="D1245" s="85">
        <v>300000</v>
      </c>
      <c r="E1245" s="85">
        <v>0</v>
      </c>
      <c r="F1245" s="106">
        <v>0</v>
      </c>
      <c r="G1245" s="105"/>
      <c r="H1245" s="106">
        <v>300000</v>
      </c>
      <c r="I1245" s="105"/>
      <c r="J1245" s="105"/>
    </row>
    <row r="1246" spans="1:10" ht="22.5">
      <c r="A1246" s="80" t="s">
        <v>479</v>
      </c>
      <c r="B1246" s="111" t="s">
        <v>480</v>
      </c>
      <c r="C1246" s="105"/>
      <c r="D1246" s="88">
        <v>350000</v>
      </c>
      <c r="E1246" s="88">
        <v>-240000</v>
      </c>
      <c r="F1246" s="112">
        <v>-68.57</v>
      </c>
      <c r="G1246" s="105"/>
      <c r="H1246" s="112">
        <v>110000</v>
      </c>
      <c r="I1246" s="105"/>
      <c r="J1246" s="105"/>
    </row>
    <row r="1247" spans="1:10" ht="15">
      <c r="A1247" s="81" t="s">
        <v>374</v>
      </c>
      <c r="B1247" s="109" t="s">
        <v>375</v>
      </c>
      <c r="C1247" s="105"/>
      <c r="D1247" s="87">
        <v>350000</v>
      </c>
      <c r="E1247" s="87">
        <v>-240000</v>
      </c>
      <c r="F1247" s="110">
        <v>-68.57</v>
      </c>
      <c r="G1247" s="105"/>
      <c r="H1247" s="110">
        <v>110000</v>
      </c>
      <c r="I1247" s="105"/>
      <c r="J1247" s="105"/>
    </row>
    <row r="1248" spans="1:10" ht="15">
      <c r="A1248" s="81" t="s">
        <v>376</v>
      </c>
      <c r="B1248" s="109" t="s">
        <v>375</v>
      </c>
      <c r="C1248" s="105"/>
      <c r="D1248" s="87">
        <v>350000</v>
      </c>
      <c r="E1248" s="87">
        <v>-240000</v>
      </c>
      <c r="F1248" s="110">
        <v>-68.57</v>
      </c>
      <c r="G1248" s="105"/>
      <c r="H1248" s="110">
        <v>110000</v>
      </c>
      <c r="I1248" s="105"/>
      <c r="J1248" s="105"/>
    </row>
    <row r="1249" spans="1:10" ht="15">
      <c r="A1249" s="82" t="s">
        <v>6</v>
      </c>
      <c r="B1249" s="107" t="s">
        <v>35</v>
      </c>
      <c r="C1249" s="105"/>
      <c r="D1249" s="86">
        <v>350000</v>
      </c>
      <c r="E1249" s="86">
        <v>-240000</v>
      </c>
      <c r="F1249" s="108">
        <v>-68.57</v>
      </c>
      <c r="G1249" s="105"/>
      <c r="H1249" s="108">
        <v>110000</v>
      </c>
      <c r="I1249" s="105"/>
      <c r="J1249" s="105"/>
    </row>
    <row r="1250" spans="1:10" ht="15">
      <c r="A1250" s="82" t="s">
        <v>36</v>
      </c>
      <c r="B1250" s="107" t="s">
        <v>37</v>
      </c>
      <c r="C1250" s="105"/>
      <c r="D1250" s="86">
        <v>350000</v>
      </c>
      <c r="E1250" s="86">
        <v>-240000</v>
      </c>
      <c r="F1250" s="108">
        <v>-68.57</v>
      </c>
      <c r="G1250" s="105"/>
      <c r="H1250" s="108">
        <v>110000</v>
      </c>
      <c r="I1250" s="105"/>
      <c r="J1250" s="105"/>
    </row>
    <row r="1251" spans="1:10" ht="15">
      <c r="A1251" s="83" t="s">
        <v>69</v>
      </c>
      <c r="B1251" s="104" t="s">
        <v>70</v>
      </c>
      <c r="C1251" s="105"/>
      <c r="D1251" s="85">
        <v>350000</v>
      </c>
      <c r="E1251" s="85">
        <v>-240000</v>
      </c>
      <c r="F1251" s="106">
        <v>-68.57</v>
      </c>
      <c r="G1251" s="105"/>
      <c r="H1251" s="106">
        <v>110000</v>
      </c>
      <c r="I1251" s="105"/>
      <c r="J1251" s="105"/>
    </row>
    <row r="1252" spans="1:10" ht="15">
      <c r="A1252" s="79" t="s">
        <v>481</v>
      </c>
      <c r="B1252" s="115" t="s">
        <v>482</v>
      </c>
      <c r="C1252" s="105"/>
      <c r="D1252" s="90">
        <v>60594292.09</v>
      </c>
      <c r="E1252" s="90">
        <v>-600000</v>
      </c>
      <c r="F1252" s="116">
        <v>-0.99</v>
      </c>
      <c r="G1252" s="105"/>
      <c r="H1252" s="116">
        <v>59994292.09</v>
      </c>
      <c r="I1252" s="105"/>
      <c r="J1252" s="105"/>
    </row>
    <row r="1253" spans="1:10" ht="15">
      <c r="A1253" s="80" t="s">
        <v>483</v>
      </c>
      <c r="B1253" s="111" t="s">
        <v>484</v>
      </c>
      <c r="C1253" s="105"/>
      <c r="D1253" s="88">
        <v>56086652.09</v>
      </c>
      <c r="E1253" s="88">
        <v>-1342360</v>
      </c>
      <c r="F1253" s="112">
        <v>-2.39</v>
      </c>
      <c r="G1253" s="105"/>
      <c r="H1253" s="112">
        <v>54744292.09</v>
      </c>
      <c r="I1253" s="105"/>
      <c r="J1253" s="105"/>
    </row>
    <row r="1254" spans="1:10" ht="15">
      <c r="A1254" s="81" t="s">
        <v>226</v>
      </c>
      <c r="B1254" s="109" t="s">
        <v>227</v>
      </c>
      <c r="C1254" s="105"/>
      <c r="D1254" s="87">
        <v>9254292.09</v>
      </c>
      <c r="E1254" s="87">
        <v>0</v>
      </c>
      <c r="F1254" s="110">
        <v>0</v>
      </c>
      <c r="G1254" s="105"/>
      <c r="H1254" s="110">
        <v>9254292.09</v>
      </c>
      <c r="I1254" s="105"/>
      <c r="J1254" s="105"/>
    </row>
    <row r="1255" spans="1:10" ht="15">
      <c r="A1255" s="81" t="s">
        <v>228</v>
      </c>
      <c r="B1255" s="109" t="s">
        <v>227</v>
      </c>
      <c r="C1255" s="105"/>
      <c r="D1255" s="87">
        <v>9254292.09</v>
      </c>
      <c r="E1255" s="87">
        <v>0</v>
      </c>
      <c r="F1255" s="110">
        <v>0</v>
      </c>
      <c r="G1255" s="105"/>
      <c r="H1255" s="110">
        <v>9254292.09</v>
      </c>
      <c r="I1255" s="105"/>
      <c r="J1255" s="105"/>
    </row>
    <row r="1256" spans="1:10" ht="15">
      <c r="A1256" s="82" t="s">
        <v>5</v>
      </c>
      <c r="B1256" s="107" t="s">
        <v>10</v>
      </c>
      <c r="C1256" s="105"/>
      <c r="D1256" s="86">
        <v>9254292.09</v>
      </c>
      <c r="E1256" s="86">
        <v>0</v>
      </c>
      <c r="F1256" s="108">
        <v>0</v>
      </c>
      <c r="G1256" s="105"/>
      <c r="H1256" s="108">
        <v>9254292.09</v>
      </c>
      <c r="I1256" s="105"/>
      <c r="J1256" s="105"/>
    </row>
    <row r="1257" spans="1:10" ht="15" customHeight="1">
      <c r="A1257" s="82" t="s">
        <v>19</v>
      </c>
      <c r="B1257" s="107" t="s">
        <v>20</v>
      </c>
      <c r="C1257" s="105"/>
      <c r="D1257" s="86">
        <v>9254292.09</v>
      </c>
      <c r="E1257" s="86">
        <v>0</v>
      </c>
      <c r="F1257" s="108">
        <v>0</v>
      </c>
      <c r="G1257" s="105"/>
      <c r="H1257" s="108">
        <v>9254292.09</v>
      </c>
      <c r="I1257" s="105"/>
      <c r="J1257" s="105"/>
    </row>
    <row r="1258" spans="1:10" ht="15">
      <c r="A1258" s="83" t="s">
        <v>25</v>
      </c>
      <c r="B1258" s="104" t="s">
        <v>26</v>
      </c>
      <c r="C1258" s="105"/>
      <c r="D1258" s="85">
        <v>9254292.09</v>
      </c>
      <c r="E1258" s="85">
        <v>0</v>
      </c>
      <c r="F1258" s="106">
        <v>0</v>
      </c>
      <c r="G1258" s="105"/>
      <c r="H1258" s="106">
        <v>9254292.09</v>
      </c>
      <c r="I1258" s="105"/>
      <c r="J1258" s="105"/>
    </row>
    <row r="1259" spans="1:10" ht="15">
      <c r="A1259" s="81" t="s">
        <v>374</v>
      </c>
      <c r="B1259" s="109" t="s">
        <v>375</v>
      </c>
      <c r="C1259" s="105"/>
      <c r="D1259" s="87">
        <v>42832360</v>
      </c>
      <c r="E1259" s="87">
        <v>-342360</v>
      </c>
      <c r="F1259" s="110">
        <v>-0.8</v>
      </c>
      <c r="G1259" s="105"/>
      <c r="H1259" s="110">
        <v>42490000</v>
      </c>
      <c r="I1259" s="105"/>
      <c r="J1259" s="105"/>
    </row>
    <row r="1260" spans="1:10" ht="15">
      <c r="A1260" s="81" t="s">
        <v>376</v>
      </c>
      <c r="B1260" s="109" t="s">
        <v>375</v>
      </c>
      <c r="C1260" s="105"/>
      <c r="D1260" s="87">
        <v>42832360</v>
      </c>
      <c r="E1260" s="87">
        <v>-342360</v>
      </c>
      <c r="F1260" s="110">
        <v>-0.8</v>
      </c>
      <c r="G1260" s="105"/>
      <c r="H1260" s="110">
        <v>42490000</v>
      </c>
      <c r="I1260" s="105"/>
      <c r="J1260" s="105"/>
    </row>
    <row r="1261" spans="1:10" ht="15">
      <c r="A1261" s="82" t="s">
        <v>5</v>
      </c>
      <c r="B1261" s="107" t="s">
        <v>10</v>
      </c>
      <c r="C1261" s="105"/>
      <c r="D1261" s="86">
        <v>42832360</v>
      </c>
      <c r="E1261" s="86">
        <v>-342360</v>
      </c>
      <c r="F1261" s="108">
        <v>-0.8</v>
      </c>
      <c r="G1261" s="105"/>
      <c r="H1261" s="108">
        <v>42490000</v>
      </c>
      <c r="I1261" s="105"/>
      <c r="J1261" s="105"/>
    </row>
    <row r="1262" spans="1:10" ht="15">
      <c r="A1262" s="82" t="s">
        <v>19</v>
      </c>
      <c r="B1262" s="107" t="s">
        <v>20</v>
      </c>
      <c r="C1262" s="105"/>
      <c r="D1262" s="86">
        <v>42832360</v>
      </c>
      <c r="E1262" s="86">
        <v>-342360</v>
      </c>
      <c r="F1262" s="108">
        <v>-0.8</v>
      </c>
      <c r="G1262" s="105"/>
      <c r="H1262" s="108">
        <v>42490000</v>
      </c>
      <c r="I1262" s="105"/>
      <c r="J1262" s="105"/>
    </row>
    <row r="1263" spans="1:10" ht="15">
      <c r="A1263" s="83" t="s">
        <v>25</v>
      </c>
      <c r="B1263" s="104" t="s">
        <v>26</v>
      </c>
      <c r="C1263" s="105"/>
      <c r="D1263" s="85">
        <v>42832360</v>
      </c>
      <c r="E1263" s="85">
        <v>-342360</v>
      </c>
      <c r="F1263" s="106">
        <v>-0.8</v>
      </c>
      <c r="G1263" s="105"/>
      <c r="H1263" s="106">
        <v>42490000</v>
      </c>
      <c r="I1263" s="105"/>
      <c r="J1263" s="105"/>
    </row>
    <row r="1264" spans="1:10" ht="15">
      <c r="A1264" s="81" t="s">
        <v>229</v>
      </c>
      <c r="B1264" s="109" t="s">
        <v>230</v>
      </c>
      <c r="C1264" s="105"/>
      <c r="D1264" s="87">
        <v>4000000</v>
      </c>
      <c r="E1264" s="87">
        <v>-1000000</v>
      </c>
      <c r="F1264" s="110">
        <v>-25</v>
      </c>
      <c r="G1264" s="105"/>
      <c r="H1264" s="110">
        <v>3000000</v>
      </c>
      <c r="I1264" s="105"/>
      <c r="J1264" s="105"/>
    </row>
    <row r="1265" spans="1:10" ht="15">
      <c r="A1265" s="81" t="s">
        <v>231</v>
      </c>
      <c r="B1265" s="109" t="s">
        <v>230</v>
      </c>
      <c r="C1265" s="105"/>
      <c r="D1265" s="87">
        <v>4000000</v>
      </c>
      <c r="E1265" s="87">
        <v>-1000000</v>
      </c>
      <c r="F1265" s="110">
        <v>-25</v>
      </c>
      <c r="G1265" s="105"/>
      <c r="H1265" s="110">
        <v>3000000</v>
      </c>
      <c r="I1265" s="105"/>
      <c r="J1265" s="105"/>
    </row>
    <row r="1266" spans="1:10" ht="15">
      <c r="A1266" s="82" t="s">
        <v>5</v>
      </c>
      <c r="B1266" s="107" t="s">
        <v>10</v>
      </c>
      <c r="C1266" s="105"/>
      <c r="D1266" s="86">
        <v>4000000</v>
      </c>
      <c r="E1266" s="86">
        <v>-1000000</v>
      </c>
      <c r="F1266" s="108">
        <v>-25</v>
      </c>
      <c r="G1266" s="105"/>
      <c r="H1266" s="108">
        <v>3000000</v>
      </c>
      <c r="I1266" s="105"/>
      <c r="J1266" s="105"/>
    </row>
    <row r="1267" spans="1:10" ht="15">
      <c r="A1267" s="82" t="s">
        <v>19</v>
      </c>
      <c r="B1267" s="107" t="s">
        <v>20</v>
      </c>
      <c r="C1267" s="105"/>
      <c r="D1267" s="86">
        <v>4000000</v>
      </c>
      <c r="E1267" s="86">
        <v>-1000000</v>
      </c>
      <c r="F1267" s="108">
        <v>-25</v>
      </c>
      <c r="G1267" s="105"/>
      <c r="H1267" s="108">
        <v>3000000</v>
      </c>
      <c r="I1267" s="105"/>
      <c r="J1267" s="105"/>
    </row>
    <row r="1268" spans="1:10" ht="15">
      <c r="A1268" s="83" t="s">
        <v>25</v>
      </c>
      <c r="B1268" s="104" t="s">
        <v>26</v>
      </c>
      <c r="C1268" s="105"/>
      <c r="D1268" s="85">
        <v>4000000</v>
      </c>
      <c r="E1268" s="85">
        <v>-1000000</v>
      </c>
      <c r="F1268" s="106">
        <v>-25</v>
      </c>
      <c r="G1268" s="105"/>
      <c r="H1268" s="106">
        <v>3000000</v>
      </c>
      <c r="I1268" s="105"/>
      <c r="J1268" s="105"/>
    </row>
    <row r="1269" spans="1:10" ht="15">
      <c r="A1269" s="80" t="s">
        <v>485</v>
      </c>
      <c r="B1269" s="111" t="s">
        <v>486</v>
      </c>
      <c r="C1269" s="105"/>
      <c r="D1269" s="88">
        <v>4507640</v>
      </c>
      <c r="E1269" s="88">
        <v>742360</v>
      </c>
      <c r="F1269" s="112">
        <v>16.47</v>
      </c>
      <c r="G1269" s="105"/>
      <c r="H1269" s="112">
        <v>5250000</v>
      </c>
      <c r="I1269" s="105"/>
      <c r="J1269" s="105"/>
    </row>
    <row r="1270" spans="1:10" ht="15">
      <c r="A1270" s="81" t="s">
        <v>374</v>
      </c>
      <c r="B1270" s="109" t="s">
        <v>375</v>
      </c>
      <c r="C1270" s="105"/>
      <c r="D1270" s="87">
        <v>4507640</v>
      </c>
      <c r="E1270" s="87">
        <v>742360</v>
      </c>
      <c r="F1270" s="110">
        <v>16.47</v>
      </c>
      <c r="G1270" s="105"/>
      <c r="H1270" s="110">
        <v>5250000</v>
      </c>
      <c r="I1270" s="105"/>
      <c r="J1270" s="105"/>
    </row>
    <row r="1271" spans="1:10" ht="15">
      <c r="A1271" s="81" t="s">
        <v>376</v>
      </c>
      <c r="B1271" s="109" t="s">
        <v>375</v>
      </c>
      <c r="C1271" s="105"/>
      <c r="D1271" s="87">
        <v>4507640</v>
      </c>
      <c r="E1271" s="87">
        <v>742360</v>
      </c>
      <c r="F1271" s="110">
        <v>16.47</v>
      </c>
      <c r="G1271" s="105"/>
      <c r="H1271" s="110">
        <v>5250000</v>
      </c>
      <c r="I1271" s="105"/>
      <c r="J1271" s="105"/>
    </row>
    <row r="1272" spans="1:10" ht="15" customHeight="1">
      <c r="A1272" s="82" t="s">
        <v>5</v>
      </c>
      <c r="B1272" s="107" t="s">
        <v>10</v>
      </c>
      <c r="C1272" s="105"/>
      <c r="D1272" s="86">
        <v>4507640</v>
      </c>
      <c r="E1272" s="86">
        <v>742360</v>
      </c>
      <c r="F1272" s="108">
        <v>16.47</v>
      </c>
      <c r="G1272" s="105"/>
      <c r="H1272" s="108">
        <v>5250000</v>
      </c>
      <c r="I1272" s="105"/>
      <c r="J1272" s="105"/>
    </row>
    <row r="1273" spans="1:10" ht="15">
      <c r="A1273" s="82" t="s">
        <v>19</v>
      </c>
      <c r="B1273" s="107" t="s">
        <v>20</v>
      </c>
      <c r="C1273" s="105"/>
      <c r="D1273" s="86">
        <v>4507640</v>
      </c>
      <c r="E1273" s="86">
        <v>742360</v>
      </c>
      <c r="F1273" s="108">
        <v>16.47</v>
      </c>
      <c r="G1273" s="105"/>
      <c r="H1273" s="108">
        <v>5250000</v>
      </c>
      <c r="I1273" s="105"/>
      <c r="J1273" s="105"/>
    </row>
    <row r="1274" spans="1:10" ht="15">
      <c r="A1274" s="83" t="s">
        <v>23</v>
      </c>
      <c r="B1274" s="104" t="s">
        <v>24</v>
      </c>
      <c r="C1274" s="105"/>
      <c r="D1274" s="85">
        <v>3887640</v>
      </c>
      <c r="E1274" s="85">
        <v>512360</v>
      </c>
      <c r="F1274" s="106">
        <v>13.18</v>
      </c>
      <c r="G1274" s="105"/>
      <c r="H1274" s="106">
        <v>4400000</v>
      </c>
      <c r="I1274" s="105"/>
      <c r="J1274" s="105"/>
    </row>
    <row r="1275" spans="1:10" ht="15">
      <c r="A1275" s="83" t="s">
        <v>25</v>
      </c>
      <c r="B1275" s="104" t="s">
        <v>26</v>
      </c>
      <c r="C1275" s="105"/>
      <c r="D1275" s="85">
        <v>620000</v>
      </c>
      <c r="E1275" s="85">
        <v>230000</v>
      </c>
      <c r="F1275" s="106">
        <v>37.1</v>
      </c>
      <c r="G1275" s="105"/>
      <c r="H1275" s="106">
        <v>850000</v>
      </c>
      <c r="I1275" s="105"/>
      <c r="J1275" s="105"/>
    </row>
    <row r="1276" spans="1:10" ht="15">
      <c r="A1276" s="79" t="s">
        <v>487</v>
      </c>
      <c r="B1276" s="115" t="s">
        <v>488</v>
      </c>
      <c r="C1276" s="105"/>
      <c r="D1276" s="90">
        <v>19165300</v>
      </c>
      <c r="E1276" s="90">
        <v>-1782350</v>
      </c>
      <c r="F1276" s="116">
        <v>-9.3</v>
      </c>
      <c r="G1276" s="105"/>
      <c r="H1276" s="116">
        <v>17382950</v>
      </c>
      <c r="I1276" s="105"/>
      <c r="J1276" s="105"/>
    </row>
    <row r="1277" spans="1:10" ht="15">
      <c r="A1277" s="80" t="s">
        <v>489</v>
      </c>
      <c r="B1277" s="111" t="s">
        <v>490</v>
      </c>
      <c r="C1277" s="105"/>
      <c r="D1277" s="88">
        <v>13484000</v>
      </c>
      <c r="E1277" s="88">
        <v>-424800</v>
      </c>
      <c r="F1277" s="112">
        <v>-3.15</v>
      </c>
      <c r="G1277" s="105"/>
      <c r="H1277" s="112">
        <v>13059200</v>
      </c>
      <c r="I1277" s="105"/>
      <c r="J1277" s="105"/>
    </row>
    <row r="1278" spans="1:10" ht="15">
      <c r="A1278" s="81" t="s">
        <v>226</v>
      </c>
      <c r="B1278" s="109" t="s">
        <v>227</v>
      </c>
      <c r="C1278" s="105"/>
      <c r="D1278" s="87">
        <v>9184000</v>
      </c>
      <c r="E1278" s="87">
        <v>535200</v>
      </c>
      <c r="F1278" s="110">
        <v>5.83</v>
      </c>
      <c r="G1278" s="105"/>
      <c r="H1278" s="110">
        <v>9719200</v>
      </c>
      <c r="I1278" s="105"/>
      <c r="J1278" s="105"/>
    </row>
    <row r="1279" spans="1:10" ht="15">
      <c r="A1279" s="81" t="s">
        <v>228</v>
      </c>
      <c r="B1279" s="109" t="s">
        <v>227</v>
      </c>
      <c r="C1279" s="105"/>
      <c r="D1279" s="87">
        <v>9184000</v>
      </c>
      <c r="E1279" s="87">
        <v>535200</v>
      </c>
      <c r="F1279" s="110">
        <v>5.83</v>
      </c>
      <c r="G1279" s="105"/>
      <c r="H1279" s="110">
        <v>9719200</v>
      </c>
      <c r="I1279" s="105"/>
      <c r="J1279" s="105"/>
    </row>
    <row r="1280" spans="1:10" ht="15">
      <c r="A1280" s="82" t="s">
        <v>5</v>
      </c>
      <c r="B1280" s="107" t="s">
        <v>10</v>
      </c>
      <c r="C1280" s="105"/>
      <c r="D1280" s="86">
        <v>9184000</v>
      </c>
      <c r="E1280" s="86">
        <v>525000</v>
      </c>
      <c r="F1280" s="108">
        <v>5.72</v>
      </c>
      <c r="G1280" s="105"/>
      <c r="H1280" s="108">
        <v>9709000</v>
      </c>
      <c r="I1280" s="105"/>
      <c r="J1280" s="105"/>
    </row>
    <row r="1281" spans="1:10" ht="15">
      <c r="A1281" s="82" t="s">
        <v>19</v>
      </c>
      <c r="B1281" s="107" t="s">
        <v>20</v>
      </c>
      <c r="C1281" s="105"/>
      <c r="D1281" s="86">
        <v>1457000</v>
      </c>
      <c r="E1281" s="86">
        <v>525000</v>
      </c>
      <c r="F1281" s="108">
        <v>36.03</v>
      </c>
      <c r="G1281" s="105"/>
      <c r="H1281" s="108">
        <v>1982000</v>
      </c>
      <c r="I1281" s="105"/>
      <c r="J1281" s="105"/>
    </row>
    <row r="1282" spans="1:10" ht="15">
      <c r="A1282" s="83" t="s">
        <v>23</v>
      </c>
      <c r="B1282" s="104" t="s">
        <v>24</v>
      </c>
      <c r="C1282" s="105"/>
      <c r="D1282" s="85">
        <v>150000</v>
      </c>
      <c r="E1282" s="85">
        <v>20000</v>
      </c>
      <c r="F1282" s="106">
        <v>13.33</v>
      </c>
      <c r="G1282" s="105"/>
      <c r="H1282" s="106">
        <v>170000</v>
      </c>
      <c r="I1282" s="105"/>
      <c r="J1282" s="105"/>
    </row>
    <row r="1283" spans="1:10" ht="15">
      <c r="A1283" s="83" t="s">
        <v>25</v>
      </c>
      <c r="B1283" s="104" t="s">
        <v>26</v>
      </c>
      <c r="C1283" s="105"/>
      <c r="D1283" s="85">
        <v>807000</v>
      </c>
      <c r="E1283" s="85">
        <v>0</v>
      </c>
      <c r="F1283" s="106">
        <v>0</v>
      </c>
      <c r="G1283" s="105"/>
      <c r="H1283" s="106">
        <v>807000</v>
      </c>
      <c r="I1283" s="105"/>
      <c r="J1283" s="105"/>
    </row>
    <row r="1284" spans="1:10" ht="28.5" customHeight="1">
      <c r="A1284" s="83" t="s">
        <v>27</v>
      </c>
      <c r="B1284" s="104" t="s">
        <v>28</v>
      </c>
      <c r="C1284" s="105"/>
      <c r="D1284" s="85">
        <v>500000</v>
      </c>
      <c r="E1284" s="85">
        <v>505000</v>
      </c>
      <c r="F1284" s="106">
        <v>101</v>
      </c>
      <c r="G1284" s="105"/>
      <c r="H1284" s="106">
        <v>1005000</v>
      </c>
      <c r="I1284" s="105"/>
      <c r="J1284" s="105"/>
    </row>
    <row r="1285" spans="1:10" ht="15">
      <c r="A1285" s="82" t="s">
        <v>58</v>
      </c>
      <c r="B1285" s="107" t="s">
        <v>59</v>
      </c>
      <c r="C1285" s="105"/>
      <c r="D1285" s="86">
        <v>7316000</v>
      </c>
      <c r="E1285" s="86">
        <v>0</v>
      </c>
      <c r="F1285" s="108">
        <v>0</v>
      </c>
      <c r="G1285" s="105"/>
      <c r="H1285" s="108">
        <v>7316000</v>
      </c>
      <c r="I1285" s="105"/>
      <c r="J1285" s="105"/>
    </row>
    <row r="1286" spans="1:10" ht="15">
      <c r="A1286" s="83" t="s">
        <v>85</v>
      </c>
      <c r="B1286" s="104" t="s">
        <v>86</v>
      </c>
      <c r="C1286" s="105"/>
      <c r="D1286" s="85">
        <v>7316000</v>
      </c>
      <c r="E1286" s="85">
        <v>0</v>
      </c>
      <c r="F1286" s="106">
        <v>0</v>
      </c>
      <c r="G1286" s="105"/>
      <c r="H1286" s="106">
        <v>7316000</v>
      </c>
      <c r="I1286" s="105"/>
      <c r="J1286" s="105"/>
    </row>
    <row r="1287" spans="1:10" ht="15">
      <c r="A1287" s="82" t="s">
        <v>77</v>
      </c>
      <c r="B1287" s="107" t="s">
        <v>78</v>
      </c>
      <c r="C1287" s="105"/>
      <c r="D1287" s="86">
        <v>411000</v>
      </c>
      <c r="E1287" s="86">
        <v>-250000</v>
      </c>
      <c r="F1287" s="108">
        <v>-60.83</v>
      </c>
      <c r="G1287" s="105"/>
      <c r="H1287" s="108">
        <v>161000</v>
      </c>
      <c r="I1287" s="105"/>
      <c r="J1287" s="105"/>
    </row>
    <row r="1288" spans="1:10" ht="15">
      <c r="A1288" s="83" t="s">
        <v>87</v>
      </c>
      <c r="B1288" s="104" t="s">
        <v>88</v>
      </c>
      <c r="C1288" s="105"/>
      <c r="D1288" s="85">
        <v>411000</v>
      </c>
      <c r="E1288" s="85">
        <v>-250000</v>
      </c>
      <c r="F1288" s="106">
        <v>-60.83</v>
      </c>
      <c r="G1288" s="105"/>
      <c r="H1288" s="106">
        <v>161000</v>
      </c>
      <c r="I1288" s="105"/>
      <c r="J1288" s="105"/>
    </row>
    <row r="1289" spans="1:10" ht="15">
      <c r="A1289" s="82" t="s">
        <v>65</v>
      </c>
      <c r="B1289" s="107" t="s">
        <v>66</v>
      </c>
      <c r="C1289" s="105"/>
      <c r="D1289" s="86">
        <v>0</v>
      </c>
      <c r="E1289" s="86">
        <v>250000</v>
      </c>
      <c r="F1289" s="108">
        <v>100</v>
      </c>
      <c r="G1289" s="105"/>
      <c r="H1289" s="108">
        <v>250000</v>
      </c>
      <c r="I1289" s="105"/>
      <c r="J1289" s="105"/>
    </row>
    <row r="1290" spans="1:10" ht="15">
      <c r="A1290" s="83" t="s">
        <v>67</v>
      </c>
      <c r="B1290" s="104" t="s">
        <v>68</v>
      </c>
      <c r="C1290" s="105"/>
      <c r="D1290" s="85">
        <v>0</v>
      </c>
      <c r="E1290" s="85">
        <v>250000</v>
      </c>
      <c r="F1290" s="106">
        <v>100</v>
      </c>
      <c r="G1290" s="105"/>
      <c r="H1290" s="106">
        <v>250000</v>
      </c>
      <c r="I1290" s="105"/>
      <c r="J1290" s="105"/>
    </row>
    <row r="1291" spans="1:10" ht="15">
      <c r="A1291" s="82" t="s">
        <v>7</v>
      </c>
      <c r="B1291" s="107" t="s">
        <v>50</v>
      </c>
      <c r="C1291" s="105"/>
      <c r="D1291" s="86">
        <v>0</v>
      </c>
      <c r="E1291" s="86">
        <v>10200</v>
      </c>
      <c r="F1291" s="108">
        <v>100</v>
      </c>
      <c r="G1291" s="105"/>
      <c r="H1291" s="108">
        <v>10200</v>
      </c>
      <c r="I1291" s="105"/>
      <c r="J1291" s="105"/>
    </row>
    <row r="1292" spans="1:10" ht="15">
      <c r="A1292" s="82" t="s">
        <v>700</v>
      </c>
      <c r="B1292" s="107" t="s">
        <v>701</v>
      </c>
      <c r="C1292" s="105"/>
      <c r="D1292" s="86">
        <v>0</v>
      </c>
      <c r="E1292" s="86">
        <v>10200</v>
      </c>
      <c r="F1292" s="108">
        <v>100</v>
      </c>
      <c r="G1292" s="105"/>
      <c r="H1292" s="108">
        <v>10200</v>
      </c>
      <c r="I1292" s="105"/>
      <c r="J1292" s="105"/>
    </row>
    <row r="1293" spans="1:10" ht="15">
      <c r="A1293" s="83" t="s">
        <v>702</v>
      </c>
      <c r="B1293" s="104" t="s">
        <v>703</v>
      </c>
      <c r="C1293" s="105"/>
      <c r="D1293" s="85">
        <v>0</v>
      </c>
      <c r="E1293" s="85">
        <v>10200</v>
      </c>
      <c r="F1293" s="106">
        <v>100</v>
      </c>
      <c r="G1293" s="105"/>
      <c r="H1293" s="106">
        <v>10200</v>
      </c>
      <c r="I1293" s="105"/>
      <c r="J1293" s="105"/>
    </row>
    <row r="1294" spans="1:10" ht="15">
      <c r="A1294" s="81" t="s">
        <v>374</v>
      </c>
      <c r="B1294" s="109" t="s">
        <v>375</v>
      </c>
      <c r="C1294" s="105"/>
      <c r="D1294" s="87">
        <v>1500000</v>
      </c>
      <c r="E1294" s="87">
        <v>0</v>
      </c>
      <c r="F1294" s="110">
        <v>0</v>
      </c>
      <c r="G1294" s="105"/>
      <c r="H1294" s="110">
        <v>1500000</v>
      </c>
      <c r="I1294" s="105"/>
      <c r="J1294" s="105"/>
    </row>
    <row r="1295" spans="1:10" ht="15">
      <c r="A1295" s="81" t="s">
        <v>376</v>
      </c>
      <c r="B1295" s="109" t="s">
        <v>375</v>
      </c>
      <c r="C1295" s="105"/>
      <c r="D1295" s="87">
        <v>1500000</v>
      </c>
      <c r="E1295" s="87">
        <v>0</v>
      </c>
      <c r="F1295" s="110">
        <v>0</v>
      </c>
      <c r="G1295" s="105"/>
      <c r="H1295" s="110">
        <v>1500000</v>
      </c>
      <c r="I1295" s="105"/>
      <c r="J1295" s="105"/>
    </row>
    <row r="1296" spans="1:10" ht="15">
      <c r="A1296" s="82" t="s">
        <v>6</v>
      </c>
      <c r="B1296" s="107" t="s">
        <v>35</v>
      </c>
      <c r="C1296" s="105"/>
      <c r="D1296" s="86">
        <v>1500000</v>
      </c>
      <c r="E1296" s="86">
        <v>0</v>
      </c>
      <c r="F1296" s="108">
        <v>0</v>
      </c>
      <c r="G1296" s="105"/>
      <c r="H1296" s="108">
        <v>1500000</v>
      </c>
      <c r="I1296" s="105"/>
      <c r="J1296" s="105"/>
    </row>
    <row r="1297" spans="1:10" ht="15">
      <c r="A1297" s="82" t="s">
        <v>36</v>
      </c>
      <c r="B1297" s="107" t="s">
        <v>37</v>
      </c>
      <c r="C1297" s="105"/>
      <c r="D1297" s="86">
        <v>1500000</v>
      </c>
      <c r="E1297" s="86">
        <v>0</v>
      </c>
      <c r="F1297" s="108">
        <v>0</v>
      </c>
      <c r="G1297" s="105"/>
      <c r="H1297" s="108">
        <v>1500000</v>
      </c>
      <c r="I1297" s="105"/>
      <c r="J1297" s="105"/>
    </row>
    <row r="1298" spans="1:10" ht="15">
      <c r="A1298" s="83" t="s">
        <v>38</v>
      </c>
      <c r="B1298" s="104" t="s">
        <v>39</v>
      </c>
      <c r="C1298" s="105"/>
      <c r="D1298" s="85">
        <v>1500000</v>
      </c>
      <c r="E1298" s="85">
        <v>0</v>
      </c>
      <c r="F1298" s="106">
        <v>0</v>
      </c>
      <c r="G1298" s="105"/>
      <c r="H1298" s="106">
        <v>1500000</v>
      </c>
      <c r="I1298" s="105"/>
      <c r="J1298" s="105"/>
    </row>
    <row r="1299" spans="1:10" ht="15">
      <c r="A1299" s="81" t="s">
        <v>253</v>
      </c>
      <c r="B1299" s="109" t="s">
        <v>254</v>
      </c>
      <c r="C1299" s="105"/>
      <c r="D1299" s="87">
        <v>2800000</v>
      </c>
      <c r="E1299" s="87">
        <v>-960000</v>
      </c>
      <c r="F1299" s="110">
        <v>-34.29</v>
      </c>
      <c r="G1299" s="105"/>
      <c r="H1299" s="110">
        <v>1840000</v>
      </c>
      <c r="I1299" s="105"/>
      <c r="J1299" s="105"/>
    </row>
    <row r="1300" spans="1:10" ht="15">
      <c r="A1300" s="81" t="s">
        <v>255</v>
      </c>
      <c r="B1300" s="109" t="s">
        <v>256</v>
      </c>
      <c r="C1300" s="105"/>
      <c r="D1300" s="87">
        <v>2800000</v>
      </c>
      <c r="E1300" s="87">
        <v>-960000</v>
      </c>
      <c r="F1300" s="110">
        <v>-34.29</v>
      </c>
      <c r="G1300" s="105"/>
      <c r="H1300" s="110">
        <v>1840000</v>
      </c>
      <c r="I1300" s="105"/>
      <c r="J1300" s="105"/>
    </row>
    <row r="1301" spans="1:10" ht="15">
      <c r="A1301" s="82" t="s">
        <v>5</v>
      </c>
      <c r="B1301" s="107" t="s">
        <v>10</v>
      </c>
      <c r="C1301" s="105"/>
      <c r="D1301" s="86">
        <v>2500000</v>
      </c>
      <c r="E1301" s="86">
        <v>-1080000</v>
      </c>
      <c r="F1301" s="108">
        <v>-43.2</v>
      </c>
      <c r="G1301" s="105"/>
      <c r="H1301" s="108">
        <v>1420000</v>
      </c>
      <c r="I1301" s="105"/>
      <c r="J1301" s="105"/>
    </row>
    <row r="1302" spans="1:10" ht="15">
      <c r="A1302" s="82" t="s">
        <v>19</v>
      </c>
      <c r="B1302" s="107" t="s">
        <v>20</v>
      </c>
      <c r="C1302" s="105"/>
      <c r="D1302" s="86">
        <v>1500000</v>
      </c>
      <c r="E1302" s="86">
        <v>-1150000</v>
      </c>
      <c r="F1302" s="108">
        <v>-76.67</v>
      </c>
      <c r="G1302" s="105"/>
      <c r="H1302" s="108">
        <v>350000</v>
      </c>
      <c r="I1302" s="105"/>
      <c r="J1302" s="105"/>
    </row>
    <row r="1303" spans="1:10" ht="15">
      <c r="A1303" s="83" t="s">
        <v>25</v>
      </c>
      <c r="B1303" s="104" t="s">
        <v>26</v>
      </c>
      <c r="C1303" s="105"/>
      <c r="D1303" s="85">
        <v>1500000</v>
      </c>
      <c r="E1303" s="85">
        <v>-1150000</v>
      </c>
      <c r="F1303" s="106">
        <v>-76.67</v>
      </c>
      <c r="G1303" s="105"/>
      <c r="H1303" s="106">
        <v>350000</v>
      </c>
      <c r="I1303" s="105"/>
      <c r="J1303" s="105"/>
    </row>
    <row r="1304" spans="1:10" ht="15">
      <c r="A1304" s="82" t="s">
        <v>65</v>
      </c>
      <c r="B1304" s="107" t="s">
        <v>66</v>
      </c>
      <c r="C1304" s="105"/>
      <c r="D1304" s="86">
        <v>0</v>
      </c>
      <c r="E1304" s="86">
        <v>75000</v>
      </c>
      <c r="F1304" s="108">
        <v>100</v>
      </c>
      <c r="G1304" s="105"/>
      <c r="H1304" s="108">
        <v>75000</v>
      </c>
      <c r="I1304" s="105"/>
      <c r="J1304" s="105"/>
    </row>
    <row r="1305" spans="1:10" ht="15">
      <c r="A1305" s="83" t="s">
        <v>67</v>
      </c>
      <c r="B1305" s="104" t="s">
        <v>68</v>
      </c>
      <c r="C1305" s="105"/>
      <c r="D1305" s="85">
        <v>0</v>
      </c>
      <c r="E1305" s="85">
        <v>75000</v>
      </c>
      <c r="F1305" s="106">
        <v>100</v>
      </c>
      <c r="G1305" s="105"/>
      <c r="H1305" s="106">
        <v>75000</v>
      </c>
      <c r="I1305" s="105"/>
      <c r="J1305" s="105"/>
    </row>
    <row r="1306" spans="1:10" ht="15">
      <c r="A1306" s="82" t="s">
        <v>29</v>
      </c>
      <c r="B1306" s="107" t="s">
        <v>30</v>
      </c>
      <c r="C1306" s="105"/>
      <c r="D1306" s="86">
        <v>1000000</v>
      </c>
      <c r="E1306" s="86">
        <v>-5000</v>
      </c>
      <c r="F1306" s="108">
        <v>-0.5</v>
      </c>
      <c r="G1306" s="105"/>
      <c r="H1306" s="108">
        <v>995000</v>
      </c>
      <c r="I1306" s="105"/>
      <c r="J1306" s="105"/>
    </row>
    <row r="1307" spans="1:10" ht="15">
      <c r="A1307" s="83" t="s">
        <v>75</v>
      </c>
      <c r="B1307" s="104" t="s">
        <v>76</v>
      </c>
      <c r="C1307" s="105"/>
      <c r="D1307" s="85">
        <v>1000000</v>
      </c>
      <c r="E1307" s="85">
        <v>-5000</v>
      </c>
      <c r="F1307" s="106">
        <v>-0.5</v>
      </c>
      <c r="G1307" s="105"/>
      <c r="H1307" s="106">
        <v>995000</v>
      </c>
      <c r="I1307" s="105"/>
      <c r="J1307" s="105"/>
    </row>
    <row r="1308" spans="1:10" ht="15">
      <c r="A1308" s="82" t="s">
        <v>6</v>
      </c>
      <c r="B1308" s="107" t="s">
        <v>35</v>
      </c>
      <c r="C1308" s="105"/>
      <c r="D1308" s="86">
        <v>300000</v>
      </c>
      <c r="E1308" s="86">
        <v>120000</v>
      </c>
      <c r="F1308" s="108">
        <v>40</v>
      </c>
      <c r="G1308" s="105"/>
      <c r="H1308" s="108">
        <v>420000</v>
      </c>
      <c r="I1308" s="105"/>
      <c r="J1308" s="105"/>
    </row>
    <row r="1309" spans="1:10" ht="15">
      <c r="A1309" s="82" t="s">
        <v>36</v>
      </c>
      <c r="B1309" s="107" t="s">
        <v>37</v>
      </c>
      <c r="C1309" s="105"/>
      <c r="D1309" s="86">
        <v>300000</v>
      </c>
      <c r="E1309" s="86">
        <v>120000</v>
      </c>
      <c r="F1309" s="108">
        <v>40</v>
      </c>
      <c r="G1309" s="105"/>
      <c r="H1309" s="108">
        <v>420000</v>
      </c>
      <c r="I1309" s="105"/>
      <c r="J1309" s="105"/>
    </row>
    <row r="1310" spans="1:10" ht="15">
      <c r="A1310" s="83" t="s">
        <v>38</v>
      </c>
      <c r="B1310" s="104" t="s">
        <v>39</v>
      </c>
      <c r="C1310" s="105"/>
      <c r="D1310" s="85">
        <v>300000</v>
      </c>
      <c r="E1310" s="85">
        <v>120000</v>
      </c>
      <c r="F1310" s="106">
        <v>40</v>
      </c>
      <c r="G1310" s="105"/>
      <c r="H1310" s="106">
        <v>420000</v>
      </c>
      <c r="I1310" s="105"/>
      <c r="J1310" s="105"/>
    </row>
    <row r="1311" spans="1:10" ht="15">
      <c r="A1311" s="80" t="s">
        <v>491</v>
      </c>
      <c r="B1311" s="111" t="s">
        <v>492</v>
      </c>
      <c r="C1311" s="105"/>
      <c r="D1311" s="88">
        <v>200000</v>
      </c>
      <c r="E1311" s="88">
        <v>-200000</v>
      </c>
      <c r="F1311" s="112">
        <v>-100</v>
      </c>
      <c r="G1311" s="105"/>
      <c r="H1311" s="112">
        <v>0</v>
      </c>
      <c r="I1311" s="105"/>
      <c r="J1311" s="105"/>
    </row>
    <row r="1312" spans="1:10" ht="15">
      <c r="A1312" s="81" t="s">
        <v>226</v>
      </c>
      <c r="B1312" s="109" t="s">
        <v>227</v>
      </c>
      <c r="C1312" s="105"/>
      <c r="D1312" s="87">
        <v>200000</v>
      </c>
      <c r="E1312" s="87">
        <v>-200000</v>
      </c>
      <c r="F1312" s="110">
        <v>-100</v>
      </c>
      <c r="G1312" s="105"/>
      <c r="H1312" s="110">
        <v>0</v>
      </c>
      <c r="I1312" s="105"/>
      <c r="J1312" s="105"/>
    </row>
    <row r="1313" spans="1:10" ht="15">
      <c r="A1313" s="81" t="s">
        <v>228</v>
      </c>
      <c r="B1313" s="109" t="s">
        <v>227</v>
      </c>
      <c r="C1313" s="105"/>
      <c r="D1313" s="87">
        <v>200000</v>
      </c>
      <c r="E1313" s="87">
        <v>-200000</v>
      </c>
      <c r="F1313" s="110">
        <v>-100</v>
      </c>
      <c r="G1313" s="105"/>
      <c r="H1313" s="110">
        <v>0</v>
      </c>
      <c r="I1313" s="105"/>
      <c r="J1313" s="105"/>
    </row>
    <row r="1314" spans="1:10" ht="15">
      <c r="A1314" s="82" t="s">
        <v>5</v>
      </c>
      <c r="B1314" s="107" t="s">
        <v>10</v>
      </c>
      <c r="C1314" s="105"/>
      <c r="D1314" s="86">
        <v>200000</v>
      </c>
      <c r="E1314" s="86">
        <v>-200000</v>
      </c>
      <c r="F1314" s="108">
        <v>-100</v>
      </c>
      <c r="G1314" s="105"/>
      <c r="H1314" s="108">
        <v>0</v>
      </c>
      <c r="I1314" s="105"/>
      <c r="J1314" s="105"/>
    </row>
    <row r="1315" spans="1:10" ht="15">
      <c r="A1315" s="82" t="s">
        <v>58</v>
      </c>
      <c r="B1315" s="107" t="s">
        <v>59</v>
      </c>
      <c r="C1315" s="105"/>
      <c r="D1315" s="86">
        <v>200000</v>
      </c>
      <c r="E1315" s="86">
        <v>-200000</v>
      </c>
      <c r="F1315" s="108">
        <v>-100</v>
      </c>
      <c r="G1315" s="105"/>
      <c r="H1315" s="108">
        <v>0</v>
      </c>
      <c r="I1315" s="105"/>
      <c r="J1315" s="105"/>
    </row>
    <row r="1316" spans="1:10" ht="27.75" customHeight="1">
      <c r="A1316" s="83" t="s">
        <v>60</v>
      </c>
      <c r="B1316" s="104" t="s">
        <v>61</v>
      </c>
      <c r="C1316" s="105"/>
      <c r="D1316" s="85">
        <v>200000</v>
      </c>
      <c r="E1316" s="85">
        <v>-200000</v>
      </c>
      <c r="F1316" s="106">
        <v>-100</v>
      </c>
      <c r="G1316" s="105"/>
      <c r="H1316" s="106">
        <v>0</v>
      </c>
      <c r="I1316" s="105"/>
      <c r="J1316" s="105"/>
    </row>
    <row r="1317" spans="1:10" ht="22.5">
      <c r="A1317" s="80" t="s">
        <v>493</v>
      </c>
      <c r="B1317" s="111" t="s">
        <v>494</v>
      </c>
      <c r="C1317" s="105"/>
      <c r="D1317" s="88">
        <v>331300</v>
      </c>
      <c r="E1317" s="88">
        <v>145450</v>
      </c>
      <c r="F1317" s="112">
        <v>43.9</v>
      </c>
      <c r="G1317" s="105"/>
      <c r="H1317" s="112">
        <v>476750</v>
      </c>
      <c r="I1317" s="105"/>
      <c r="J1317" s="105"/>
    </row>
    <row r="1318" spans="1:10" ht="15">
      <c r="A1318" s="81" t="s">
        <v>229</v>
      </c>
      <c r="B1318" s="109" t="s">
        <v>230</v>
      </c>
      <c r="C1318" s="105"/>
      <c r="D1318" s="87">
        <v>70300</v>
      </c>
      <c r="E1318" s="87">
        <v>0</v>
      </c>
      <c r="F1318" s="110">
        <v>0</v>
      </c>
      <c r="G1318" s="105"/>
      <c r="H1318" s="110">
        <v>70300</v>
      </c>
      <c r="I1318" s="105"/>
      <c r="J1318" s="105"/>
    </row>
    <row r="1319" spans="1:10" ht="15">
      <c r="A1319" s="81" t="s">
        <v>231</v>
      </c>
      <c r="B1319" s="109" t="s">
        <v>230</v>
      </c>
      <c r="C1319" s="105"/>
      <c r="D1319" s="87">
        <v>70300</v>
      </c>
      <c r="E1319" s="87">
        <v>0</v>
      </c>
      <c r="F1319" s="110">
        <v>0</v>
      </c>
      <c r="G1319" s="105"/>
      <c r="H1319" s="110">
        <v>70300</v>
      </c>
      <c r="I1319" s="105"/>
      <c r="J1319" s="105"/>
    </row>
    <row r="1320" spans="1:10" ht="15">
      <c r="A1320" s="82" t="s">
        <v>6</v>
      </c>
      <c r="B1320" s="107" t="s">
        <v>35</v>
      </c>
      <c r="C1320" s="105"/>
      <c r="D1320" s="86">
        <v>70300</v>
      </c>
      <c r="E1320" s="86">
        <v>0</v>
      </c>
      <c r="F1320" s="108">
        <v>0</v>
      </c>
      <c r="G1320" s="105"/>
      <c r="H1320" s="108">
        <v>70300</v>
      </c>
      <c r="I1320" s="105"/>
      <c r="J1320" s="105"/>
    </row>
    <row r="1321" spans="1:10" ht="15">
      <c r="A1321" s="82" t="s">
        <v>36</v>
      </c>
      <c r="B1321" s="107" t="s">
        <v>37</v>
      </c>
      <c r="C1321" s="105"/>
      <c r="D1321" s="86">
        <v>70300</v>
      </c>
      <c r="E1321" s="86">
        <v>0</v>
      </c>
      <c r="F1321" s="108">
        <v>0</v>
      </c>
      <c r="G1321" s="105"/>
      <c r="H1321" s="108">
        <v>70300</v>
      </c>
      <c r="I1321" s="105"/>
      <c r="J1321" s="105"/>
    </row>
    <row r="1322" spans="1:10" ht="15">
      <c r="A1322" s="83" t="s">
        <v>81</v>
      </c>
      <c r="B1322" s="104" t="s">
        <v>82</v>
      </c>
      <c r="C1322" s="105"/>
      <c r="D1322" s="85">
        <v>21000</v>
      </c>
      <c r="E1322" s="85">
        <v>0</v>
      </c>
      <c r="F1322" s="106">
        <v>0</v>
      </c>
      <c r="G1322" s="105"/>
      <c r="H1322" s="106">
        <v>21000</v>
      </c>
      <c r="I1322" s="105"/>
      <c r="J1322" s="105"/>
    </row>
    <row r="1323" spans="1:10" ht="15">
      <c r="A1323" s="83" t="s">
        <v>38</v>
      </c>
      <c r="B1323" s="104" t="s">
        <v>39</v>
      </c>
      <c r="C1323" s="105"/>
      <c r="D1323" s="85">
        <v>49300</v>
      </c>
      <c r="E1323" s="85">
        <v>0</v>
      </c>
      <c r="F1323" s="106">
        <v>0</v>
      </c>
      <c r="G1323" s="105"/>
      <c r="H1323" s="106">
        <v>49300</v>
      </c>
      <c r="I1323" s="105"/>
      <c r="J1323" s="105"/>
    </row>
    <row r="1324" spans="1:10" ht="15">
      <c r="A1324" s="81" t="s">
        <v>253</v>
      </c>
      <c r="B1324" s="109" t="s">
        <v>254</v>
      </c>
      <c r="C1324" s="105"/>
      <c r="D1324" s="87">
        <v>261000</v>
      </c>
      <c r="E1324" s="87">
        <v>145450</v>
      </c>
      <c r="F1324" s="110">
        <v>55.73</v>
      </c>
      <c r="G1324" s="105"/>
      <c r="H1324" s="110">
        <v>406450</v>
      </c>
      <c r="I1324" s="105"/>
      <c r="J1324" s="105"/>
    </row>
    <row r="1325" spans="1:10" ht="15">
      <c r="A1325" s="81" t="s">
        <v>255</v>
      </c>
      <c r="B1325" s="109" t="s">
        <v>256</v>
      </c>
      <c r="C1325" s="105"/>
      <c r="D1325" s="87">
        <v>261000</v>
      </c>
      <c r="E1325" s="87">
        <v>145450</v>
      </c>
      <c r="F1325" s="110">
        <v>55.73</v>
      </c>
      <c r="G1325" s="105"/>
      <c r="H1325" s="110">
        <v>406450</v>
      </c>
      <c r="I1325" s="105"/>
      <c r="J1325" s="105"/>
    </row>
    <row r="1326" spans="1:10" ht="15">
      <c r="A1326" s="82" t="s">
        <v>6</v>
      </c>
      <c r="B1326" s="107" t="s">
        <v>35</v>
      </c>
      <c r="C1326" s="105"/>
      <c r="D1326" s="86">
        <v>261000</v>
      </c>
      <c r="E1326" s="86">
        <v>145450</v>
      </c>
      <c r="F1326" s="108">
        <v>55.73</v>
      </c>
      <c r="G1326" s="105"/>
      <c r="H1326" s="108">
        <v>406450</v>
      </c>
      <c r="I1326" s="105"/>
      <c r="J1326" s="105"/>
    </row>
    <row r="1327" spans="1:10" ht="15">
      <c r="A1327" s="82" t="s">
        <v>36</v>
      </c>
      <c r="B1327" s="107" t="s">
        <v>37</v>
      </c>
      <c r="C1327" s="105"/>
      <c r="D1327" s="86">
        <v>261000</v>
      </c>
      <c r="E1327" s="86">
        <v>145450</v>
      </c>
      <c r="F1327" s="108">
        <v>55.73</v>
      </c>
      <c r="G1327" s="105"/>
      <c r="H1327" s="108">
        <v>406450</v>
      </c>
      <c r="I1327" s="105"/>
      <c r="J1327" s="105"/>
    </row>
    <row r="1328" spans="1:10" ht="15">
      <c r="A1328" s="83" t="s">
        <v>81</v>
      </c>
      <c r="B1328" s="104" t="s">
        <v>82</v>
      </c>
      <c r="C1328" s="105"/>
      <c r="D1328" s="85">
        <v>20000</v>
      </c>
      <c r="E1328" s="85">
        <v>21450</v>
      </c>
      <c r="F1328" s="106">
        <v>107.25</v>
      </c>
      <c r="G1328" s="105"/>
      <c r="H1328" s="106">
        <v>41450</v>
      </c>
      <c r="I1328" s="105"/>
      <c r="J1328" s="105"/>
    </row>
    <row r="1329" spans="1:10" ht="15">
      <c r="A1329" s="83" t="s">
        <v>38</v>
      </c>
      <c r="B1329" s="104" t="s">
        <v>39</v>
      </c>
      <c r="C1329" s="105"/>
      <c r="D1329" s="85">
        <v>241000</v>
      </c>
      <c r="E1329" s="85">
        <v>124000</v>
      </c>
      <c r="F1329" s="106">
        <v>51.45</v>
      </c>
      <c r="G1329" s="105"/>
      <c r="H1329" s="106">
        <v>365000</v>
      </c>
      <c r="I1329" s="105"/>
      <c r="J1329" s="105"/>
    </row>
    <row r="1330" spans="1:10" ht="22.5">
      <c r="A1330" s="80" t="s">
        <v>495</v>
      </c>
      <c r="B1330" s="111" t="s">
        <v>496</v>
      </c>
      <c r="C1330" s="105"/>
      <c r="D1330" s="88">
        <v>1650000</v>
      </c>
      <c r="E1330" s="88">
        <v>-828000</v>
      </c>
      <c r="F1330" s="112">
        <v>-50.18</v>
      </c>
      <c r="G1330" s="105"/>
      <c r="H1330" s="112">
        <v>822000</v>
      </c>
      <c r="I1330" s="105"/>
      <c r="J1330" s="105"/>
    </row>
    <row r="1331" spans="1:10" ht="15">
      <c r="A1331" s="81" t="s">
        <v>374</v>
      </c>
      <c r="B1331" s="109" t="s">
        <v>375</v>
      </c>
      <c r="C1331" s="105"/>
      <c r="D1331" s="87">
        <v>0</v>
      </c>
      <c r="E1331" s="87">
        <v>568000</v>
      </c>
      <c r="F1331" s="110">
        <v>100</v>
      </c>
      <c r="G1331" s="105"/>
      <c r="H1331" s="110">
        <v>568000</v>
      </c>
      <c r="I1331" s="105"/>
      <c r="J1331" s="105"/>
    </row>
    <row r="1332" spans="1:10" ht="15">
      <c r="A1332" s="81" t="s">
        <v>376</v>
      </c>
      <c r="B1332" s="109" t="s">
        <v>375</v>
      </c>
      <c r="C1332" s="105"/>
      <c r="D1332" s="87">
        <v>0</v>
      </c>
      <c r="E1332" s="87">
        <v>568000</v>
      </c>
      <c r="F1332" s="110">
        <v>100</v>
      </c>
      <c r="G1332" s="105"/>
      <c r="H1332" s="110">
        <v>568000</v>
      </c>
      <c r="I1332" s="105"/>
      <c r="J1332" s="105"/>
    </row>
    <row r="1333" spans="1:10" ht="15">
      <c r="A1333" s="82" t="s">
        <v>6</v>
      </c>
      <c r="B1333" s="107" t="s">
        <v>35</v>
      </c>
      <c r="C1333" s="105"/>
      <c r="D1333" s="86">
        <v>0</v>
      </c>
      <c r="E1333" s="86">
        <v>568000</v>
      </c>
      <c r="F1333" s="108">
        <v>100</v>
      </c>
      <c r="G1333" s="105"/>
      <c r="H1333" s="108">
        <v>568000</v>
      </c>
      <c r="I1333" s="105"/>
      <c r="J1333" s="105"/>
    </row>
    <row r="1334" spans="1:10" ht="15">
      <c r="A1334" s="82" t="s">
        <v>36</v>
      </c>
      <c r="B1334" s="107" t="s">
        <v>37</v>
      </c>
      <c r="C1334" s="105"/>
      <c r="D1334" s="86">
        <v>0</v>
      </c>
      <c r="E1334" s="86">
        <v>568000</v>
      </c>
      <c r="F1334" s="108">
        <v>100</v>
      </c>
      <c r="G1334" s="105"/>
      <c r="H1334" s="108">
        <v>568000</v>
      </c>
      <c r="I1334" s="105"/>
      <c r="J1334" s="105"/>
    </row>
    <row r="1335" spans="1:10" ht="15">
      <c r="A1335" s="83" t="s">
        <v>81</v>
      </c>
      <c r="B1335" s="104" t="s">
        <v>82</v>
      </c>
      <c r="C1335" s="105"/>
      <c r="D1335" s="85">
        <v>0</v>
      </c>
      <c r="E1335" s="85">
        <v>292000</v>
      </c>
      <c r="F1335" s="106">
        <v>100</v>
      </c>
      <c r="G1335" s="105"/>
      <c r="H1335" s="106">
        <v>292000</v>
      </c>
      <c r="I1335" s="105"/>
      <c r="J1335" s="105"/>
    </row>
    <row r="1336" spans="1:10" ht="15">
      <c r="A1336" s="83" t="s">
        <v>69</v>
      </c>
      <c r="B1336" s="104" t="s">
        <v>70</v>
      </c>
      <c r="C1336" s="105"/>
      <c r="D1336" s="85">
        <v>0</v>
      </c>
      <c r="E1336" s="85">
        <v>276000</v>
      </c>
      <c r="F1336" s="106">
        <v>100</v>
      </c>
      <c r="G1336" s="105"/>
      <c r="H1336" s="106">
        <v>276000</v>
      </c>
      <c r="I1336" s="105"/>
      <c r="J1336" s="105"/>
    </row>
    <row r="1337" spans="1:10" ht="15">
      <c r="A1337" s="81" t="s">
        <v>229</v>
      </c>
      <c r="B1337" s="109" t="s">
        <v>230</v>
      </c>
      <c r="C1337" s="105"/>
      <c r="D1337" s="87">
        <v>140000</v>
      </c>
      <c r="E1337" s="87">
        <v>-140000</v>
      </c>
      <c r="F1337" s="110">
        <v>-100</v>
      </c>
      <c r="G1337" s="105"/>
      <c r="H1337" s="110">
        <v>0</v>
      </c>
      <c r="I1337" s="105"/>
      <c r="J1337" s="105"/>
    </row>
    <row r="1338" spans="1:10" ht="15">
      <c r="A1338" s="81" t="s">
        <v>231</v>
      </c>
      <c r="B1338" s="109" t="s">
        <v>230</v>
      </c>
      <c r="C1338" s="105"/>
      <c r="D1338" s="87">
        <v>140000</v>
      </c>
      <c r="E1338" s="87">
        <v>-140000</v>
      </c>
      <c r="F1338" s="110">
        <v>-100</v>
      </c>
      <c r="G1338" s="105"/>
      <c r="H1338" s="110">
        <v>0</v>
      </c>
      <c r="I1338" s="105"/>
      <c r="J1338" s="105"/>
    </row>
    <row r="1339" spans="1:10" ht="15">
      <c r="A1339" s="82" t="s">
        <v>6</v>
      </c>
      <c r="B1339" s="107" t="s">
        <v>35</v>
      </c>
      <c r="C1339" s="105"/>
      <c r="D1339" s="86">
        <v>140000</v>
      </c>
      <c r="E1339" s="86">
        <v>-140000</v>
      </c>
      <c r="F1339" s="108">
        <v>-100</v>
      </c>
      <c r="G1339" s="105"/>
      <c r="H1339" s="108">
        <v>0</v>
      </c>
      <c r="I1339" s="105"/>
      <c r="J1339" s="105"/>
    </row>
    <row r="1340" spans="1:10" ht="15">
      <c r="A1340" s="82" t="s">
        <v>36</v>
      </c>
      <c r="B1340" s="107" t="s">
        <v>37</v>
      </c>
      <c r="C1340" s="105"/>
      <c r="D1340" s="86">
        <v>140000</v>
      </c>
      <c r="E1340" s="86">
        <v>-140000</v>
      </c>
      <c r="F1340" s="108">
        <v>-100</v>
      </c>
      <c r="G1340" s="105"/>
      <c r="H1340" s="108">
        <v>0</v>
      </c>
      <c r="I1340" s="105"/>
      <c r="J1340" s="105"/>
    </row>
    <row r="1341" spans="1:10" ht="15">
      <c r="A1341" s="83" t="s">
        <v>81</v>
      </c>
      <c r="B1341" s="104" t="s">
        <v>82</v>
      </c>
      <c r="C1341" s="105"/>
      <c r="D1341" s="85">
        <v>140000</v>
      </c>
      <c r="E1341" s="85">
        <v>-140000</v>
      </c>
      <c r="F1341" s="106">
        <v>-100</v>
      </c>
      <c r="G1341" s="105"/>
      <c r="H1341" s="106">
        <v>0</v>
      </c>
      <c r="I1341" s="105"/>
      <c r="J1341" s="105"/>
    </row>
    <row r="1342" spans="1:10" ht="15">
      <c r="A1342" s="81" t="s">
        <v>253</v>
      </c>
      <c r="B1342" s="109" t="s">
        <v>254</v>
      </c>
      <c r="C1342" s="105"/>
      <c r="D1342" s="87">
        <v>1510000</v>
      </c>
      <c r="E1342" s="87">
        <v>-1256000</v>
      </c>
      <c r="F1342" s="110">
        <v>-83.18</v>
      </c>
      <c r="G1342" s="105"/>
      <c r="H1342" s="110">
        <v>254000</v>
      </c>
      <c r="I1342" s="105"/>
      <c r="J1342" s="105"/>
    </row>
    <row r="1343" spans="1:10" ht="15">
      <c r="A1343" s="81" t="s">
        <v>255</v>
      </c>
      <c r="B1343" s="109" t="s">
        <v>256</v>
      </c>
      <c r="C1343" s="105"/>
      <c r="D1343" s="87">
        <v>1510000</v>
      </c>
      <c r="E1343" s="87">
        <v>-1256000</v>
      </c>
      <c r="F1343" s="110">
        <v>-83.18</v>
      </c>
      <c r="G1343" s="105"/>
      <c r="H1343" s="110">
        <v>254000</v>
      </c>
      <c r="I1343" s="105"/>
      <c r="J1343" s="105"/>
    </row>
    <row r="1344" spans="1:10" ht="15">
      <c r="A1344" s="82" t="s">
        <v>6</v>
      </c>
      <c r="B1344" s="107" t="s">
        <v>35</v>
      </c>
      <c r="C1344" s="105"/>
      <c r="D1344" s="86">
        <v>1510000</v>
      </c>
      <c r="E1344" s="86">
        <v>-1256000</v>
      </c>
      <c r="F1344" s="108">
        <v>-83.18</v>
      </c>
      <c r="G1344" s="105"/>
      <c r="H1344" s="108">
        <v>254000</v>
      </c>
      <c r="I1344" s="105"/>
      <c r="J1344" s="105"/>
    </row>
    <row r="1345" spans="1:10" ht="15">
      <c r="A1345" s="82" t="s">
        <v>36</v>
      </c>
      <c r="B1345" s="107" t="s">
        <v>37</v>
      </c>
      <c r="C1345" s="105"/>
      <c r="D1345" s="86">
        <v>1510000</v>
      </c>
      <c r="E1345" s="86">
        <v>-1256000</v>
      </c>
      <c r="F1345" s="108">
        <v>-83.18</v>
      </c>
      <c r="G1345" s="105"/>
      <c r="H1345" s="108">
        <v>254000</v>
      </c>
      <c r="I1345" s="105"/>
      <c r="J1345" s="105"/>
    </row>
    <row r="1346" spans="1:10" ht="15">
      <c r="A1346" s="83" t="s">
        <v>81</v>
      </c>
      <c r="B1346" s="104" t="s">
        <v>82</v>
      </c>
      <c r="C1346" s="105"/>
      <c r="D1346" s="85">
        <v>810000</v>
      </c>
      <c r="E1346" s="85">
        <v>-810000</v>
      </c>
      <c r="F1346" s="106">
        <v>-100</v>
      </c>
      <c r="G1346" s="105"/>
      <c r="H1346" s="106">
        <v>0</v>
      </c>
      <c r="I1346" s="105"/>
      <c r="J1346" s="105"/>
    </row>
    <row r="1347" spans="1:10" ht="15">
      <c r="A1347" s="83" t="s">
        <v>69</v>
      </c>
      <c r="B1347" s="104" t="s">
        <v>70</v>
      </c>
      <c r="C1347" s="105"/>
      <c r="D1347" s="85">
        <v>700000</v>
      </c>
      <c r="E1347" s="85">
        <v>-446000</v>
      </c>
      <c r="F1347" s="106">
        <v>-63.71</v>
      </c>
      <c r="G1347" s="105"/>
      <c r="H1347" s="106">
        <v>254000</v>
      </c>
      <c r="I1347" s="105"/>
      <c r="J1347" s="105"/>
    </row>
    <row r="1348" spans="1:10" ht="22.5">
      <c r="A1348" s="80" t="s">
        <v>497</v>
      </c>
      <c r="B1348" s="111" t="s">
        <v>498</v>
      </c>
      <c r="C1348" s="105"/>
      <c r="D1348" s="88">
        <v>3000000</v>
      </c>
      <c r="E1348" s="88">
        <v>-475000</v>
      </c>
      <c r="F1348" s="112">
        <v>-15.83</v>
      </c>
      <c r="G1348" s="105"/>
      <c r="H1348" s="112">
        <v>2525000</v>
      </c>
      <c r="I1348" s="105"/>
      <c r="J1348" s="105"/>
    </row>
    <row r="1349" spans="1:10" ht="15">
      <c r="A1349" s="81" t="s">
        <v>374</v>
      </c>
      <c r="B1349" s="109" t="s">
        <v>375</v>
      </c>
      <c r="C1349" s="105"/>
      <c r="D1349" s="87">
        <v>295000</v>
      </c>
      <c r="E1349" s="87">
        <v>-20000</v>
      </c>
      <c r="F1349" s="110">
        <v>-6.78</v>
      </c>
      <c r="G1349" s="105"/>
      <c r="H1349" s="110">
        <v>275000</v>
      </c>
      <c r="I1349" s="105"/>
      <c r="J1349" s="105"/>
    </row>
    <row r="1350" spans="1:10" ht="15">
      <c r="A1350" s="81" t="s">
        <v>376</v>
      </c>
      <c r="B1350" s="109" t="s">
        <v>375</v>
      </c>
      <c r="C1350" s="105"/>
      <c r="D1350" s="87">
        <v>295000</v>
      </c>
      <c r="E1350" s="87">
        <v>-20000</v>
      </c>
      <c r="F1350" s="110">
        <v>-6.78</v>
      </c>
      <c r="G1350" s="105"/>
      <c r="H1350" s="110">
        <v>275000</v>
      </c>
      <c r="I1350" s="105"/>
      <c r="J1350" s="105"/>
    </row>
    <row r="1351" spans="1:10" ht="15">
      <c r="A1351" s="82" t="s">
        <v>6</v>
      </c>
      <c r="B1351" s="107" t="s">
        <v>35</v>
      </c>
      <c r="C1351" s="105"/>
      <c r="D1351" s="86">
        <v>295000</v>
      </c>
      <c r="E1351" s="86">
        <v>-20000</v>
      </c>
      <c r="F1351" s="108">
        <v>-6.78</v>
      </c>
      <c r="G1351" s="105"/>
      <c r="H1351" s="108">
        <v>275000</v>
      </c>
      <c r="I1351" s="105"/>
      <c r="J1351" s="105"/>
    </row>
    <row r="1352" spans="1:10" ht="15">
      <c r="A1352" s="82" t="s">
        <v>36</v>
      </c>
      <c r="B1352" s="107" t="s">
        <v>37</v>
      </c>
      <c r="C1352" s="105"/>
      <c r="D1352" s="86">
        <v>295000</v>
      </c>
      <c r="E1352" s="86">
        <v>-20000</v>
      </c>
      <c r="F1352" s="108">
        <v>-6.78</v>
      </c>
      <c r="G1352" s="105"/>
      <c r="H1352" s="108">
        <v>275000</v>
      </c>
      <c r="I1352" s="105"/>
      <c r="J1352" s="105"/>
    </row>
    <row r="1353" spans="1:10" ht="15">
      <c r="A1353" s="83" t="s">
        <v>81</v>
      </c>
      <c r="B1353" s="104" t="s">
        <v>82</v>
      </c>
      <c r="C1353" s="105"/>
      <c r="D1353" s="85">
        <v>295000</v>
      </c>
      <c r="E1353" s="85">
        <v>-20000</v>
      </c>
      <c r="F1353" s="106">
        <v>-6.78</v>
      </c>
      <c r="G1353" s="105"/>
      <c r="H1353" s="106">
        <v>275000</v>
      </c>
      <c r="I1353" s="105"/>
      <c r="J1353" s="105"/>
    </row>
    <row r="1354" spans="1:10" ht="15">
      <c r="A1354" s="81" t="s">
        <v>229</v>
      </c>
      <c r="B1354" s="109" t="s">
        <v>230</v>
      </c>
      <c r="C1354" s="105"/>
      <c r="D1354" s="87">
        <v>800000</v>
      </c>
      <c r="E1354" s="87">
        <v>-320000</v>
      </c>
      <c r="F1354" s="110">
        <v>-40</v>
      </c>
      <c r="G1354" s="105"/>
      <c r="H1354" s="110">
        <v>480000</v>
      </c>
      <c r="I1354" s="105"/>
      <c r="J1354" s="105"/>
    </row>
    <row r="1355" spans="1:10" ht="15">
      <c r="A1355" s="81" t="s">
        <v>231</v>
      </c>
      <c r="B1355" s="109" t="s">
        <v>230</v>
      </c>
      <c r="C1355" s="105"/>
      <c r="D1355" s="87">
        <v>800000</v>
      </c>
      <c r="E1355" s="87">
        <v>-320000</v>
      </c>
      <c r="F1355" s="110">
        <v>-40</v>
      </c>
      <c r="G1355" s="105"/>
      <c r="H1355" s="110">
        <v>480000</v>
      </c>
      <c r="I1355" s="105"/>
      <c r="J1355" s="105"/>
    </row>
    <row r="1356" spans="1:10" ht="15">
      <c r="A1356" s="82" t="s">
        <v>6</v>
      </c>
      <c r="B1356" s="107" t="s">
        <v>35</v>
      </c>
      <c r="C1356" s="105"/>
      <c r="D1356" s="86">
        <v>800000</v>
      </c>
      <c r="E1356" s="86">
        <v>-320000</v>
      </c>
      <c r="F1356" s="108">
        <v>-40</v>
      </c>
      <c r="G1356" s="105"/>
      <c r="H1356" s="108">
        <v>480000</v>
      </c>
      <c r="I1356" s="105"/>
      <c r="J1356" s="105"/>
    </row>
    <row r="1357" spans="1:10" ht="15">
      <c r="A1357" s="82" t="s">
        <v>36</v>
      </c>
      <c r="B1357" s="107" t="s">
        <v>37</v>
      </c>
      <c r="C1357" s="105"/>
      <c r="D1357" s="86">
        <v>800000</v>
      </c>
      <c r="E1357" s="86">
        <v>-320000</v>
      </c>
      <c r="F1357" s="108">
        <v>-40</v>
      </c>
      <c r="G1357" s="105"/>
      <c r="H1357" s="108">
        <v>480000</v>
      </c>
      <c r="I1357" s="105"/>
      <c r="J1357" s="105"/>
    </row>
    <row r="1358" spans="1:10" ht="15">
      <c r="A1358" s="83" t="s">
        <v>81</v>
      </c>
      <c r="B1358" s="104" t="s">
        <v>82</v>
      </c>
      <c r="C1358" s="105"/>
      <c r="D1358" s="85">
        <v>800000</v>
      </c>
      <c r="E1358" s="85">
        <v>-320000</v>
      </c>
      <c r="F1358" s="106">
        <v>-40</v>
      </c>
      <c r="G1358" s="105"/>
      <c r="H1358" s="106">
        <v>480000</v>
      </c>
      <c r="I1358" s="105"/>
      <c r="J1358" s="105"/>
    </row>
    <row r="1359" spans="1:10" ht="15">
      <c r="A1359" s="81" t="s">
        <v>253</v>
      </c>
      <c r="B1359" s="109" t="s">
        <v>254</v>
      </c>
      <c r="C1359" s="105"/>
      <c r="D1359" s="87">
        <v>1905000</v>
      </c>
      <c r="E1359" s="87">
        <v>-135000</v>
      </c>
      <c r="F1359" s="110">
        <v>-7.09</v>
      </c>
      <c r="G1359" s="105"/>
      <c r="H1359" s="110">
        <v>1770000</v>
      </c>
      <c r="I1359" s="105"/>
      <c r="J1359" s="105"/>
    </row>
    <row r="1360" spans="1:10" ht="15">
      <c r="A1360" s="81" t="s">
        <v>255</v>
      </c>
      <c r="B1360" s="109" t="s">
        <v>256</v>
      </c>
      <c r="C1360" s="105"/>
      <c r="D1360" s="87">
        <v>1905000</v>
      </c>
      <c r="E1360" s="87">
        <v>-135000</v>
      </c>
      <c r="F1360" s="110">
        <v>-7.09</v>
      </c>
      <c r="G1360" s="105"/>
      <c r="H1360" s="110">
        <v>1770000</v>
      </c>
      <c r="I1360" s="105"/>
      <c r="J1360" s="105"/>
    </row>
    <row r="1361" spans="1:10" ht="15">
      <c r="A1361" s="82" t="s">
        <v>6</v>
      </c>
      <c r="B1361" s="107" t="s">
        <v>35</v>
      </c>
      <c r="C1361" s="105"/>
      <c r="D1361" s="86">
        <v>1905000</v>
      </c>
      <c r="E1361" s="86">
        <v>-135000</v>
      </c>
      <c r="F1361" s="108">
        <v>-7.09</v>
      </c>
      <c r="G1361" s="105"/>
      <c r="H1361" s="108">
        <v>1770000</v>
      </c>
      <c r="I1361" s="105"/>
      <c r="J1361" s="105"/>
    </row>
    <row r="1362" spans="1:10" ht="15">
      <c r="A1362" s="82" t="s">
        <v>36</v>
      </c>
      <c r="B1362" s="107" t="s">
        <v>37</v>
      </c>
      <c r="C1362" s="105"/>
      <c r="D1362" s="86">
        <v>1905000</v>
      </c>
      <c r="E1362" s="86">
        <v>-135000</v>
      </c>
      <c r="F1362" s="108">
        <v>-7.09</v>
      </c>
      <c r="G1362" s="105"/>
      <c r="H1362" s="108">
        <v>1770000</v>
      </c>
      <c r="I1362" s="105"/>
      <c r="J1362" s="105"/>
    </row>
    <row r="1363" spans="1:10" ht="15">
      <c r="A1363" s="83" t="s">
        <v>81</v>
      </c>
      <c r="B1363" s="104" t="s">
        <v>82</v>
      </c>
      <c r="C1363" s="105"/>
      <c r="D1363" s="85">
        <v>1905000</v>
      </c>
      <c r="E1363" s="85">
        <v>-135000</v>
      </c>
      <c r="F1363" s="106">
        <v>-7.09</v>
      </c>
      <c r="G1363" s="105"/>
      <c r="H1363" s="106">
        <v>1770000</v>
      </c>
      <c r="I1363" s="105"/>
      <c r="J1363" s="105"/>
    </row>
    <row r="1364" spans="1:10" ht="22.5">
      <c r="A1364" s="80" t="s">
        <v>499</v>
      </c>
      <c r="B1364" s="111" t="s">
        <v>500</v>
      </c>
      <c r="C1364" s="105"/>
      <c r="D1364" s="88">
        <v>500000</v>
      </c>
      <c r="E1364" s="88">
        <v>0</v>
      </c>
      <c r="F1364" s="112">
        <v>0</v>
      </c>
      <c r="G1364" s="105"/>
      <c r="H1364" s="112">
        <v>500000</v>
      </c>
      <c r="I1364" s="105"/>
      <c r="J1364" s="105"/>
    </row>
    <row r="1365" spans="1:10" ht="15">
      <c r="A1365" s="81" t="s">
        <v>226</v>
      </c>
      <c r="B1365" s="109" t="s">
        <v>227</v>
      </c>
      <c r="C1365" s="105"/>
      <c r="D1365" s="87">
        <v>500000</v>
      </c>
      <c r="E1365" s="87">
        <v>-500000</v>
      </c>
      <c r="F1365" s="110">
        <v>-100</v>
      </c>
      <c r="G1365" s="105"/>
      <c r="H1365" s="110">
        <v>0</v>
      </c>
      <c r="I1365" s="105"/>
      <c r="J1365" s="105"/>
    </row>
    <row r="1366" spans="1:10" ht="15">
      <c r="A1366" s="81" t="s">
        <v>228</v>
      </c>
      <c r="B1366" s="109" t="s">
        <v>227</v>
      </c>
      <c r="C1366" s="105"/>
      <c r="D1366" s="87">
        <v>500000</v>
      </c>
      <c r="E1366" s="87">
        <v>-500000</v>
      </c>
      <c r="F1366" s="110">
        <v>-100</v>
      </c>
      <c r="G1366" s="105"/>
      <c r="H1366" s="110">
        <v>0</v>
      </c>
      <c r="I1366" s="105"/>
      <c r="J1366" s="105"/>
    </row>
    <row r="1367" spans="1:10" ht="15">
      <c r="A1367" s="82" t="s">
        <v>5</v>
      </c>
      <c r="B1367" s="107" t="s">
        <v>10</v>
      </c>
      <c r="C1367" s="105"/>
      <c r="D1367" s="86">
        <v>500000</v>
      </c>
      <c r="E1367" s="86">
        <v>-500000</v>
      </c>
      <c r="F1367" s="108">
        <v>-100</v>
      </c>
      <c r="G1367" s="105"/>
      <c r="H1367" s="108">
        <v>0</v>
      </c>
      <c r="I1367" s="105"/>
      <c r="J1367" s="105"/>
    </row>
    <row r="1368" spans="1:10" ht="15">
      <c r="A1368" s="82" t="s">
        <v>19</v>
      </c>
      <c r="B1368" s="107" t="s">
        <v>20</v>
      </c>
      <c r="C1368" s="105"/>
      <c r="D1368" s="86">
        <v>500000</v>
      </c>
      <c r="E1368" s="86">
        <v>-500000</v>
      </c>
      <c r="F1368" s="108">
        <v>-100</v>
      </c>
      <c r="G1368" s="105"/>
      <c r="H1368" s="108">
        <v>0</v>
      </c>
      <c r="I1368" s="105"/>
      <c r="J1368" s="105"/>
    </row>
    <row r="1369" spans="1:10" ht="15">
      <c r="A1369" s="83" t="s">
        <v>27</v>
      </c>
      <c r="B1369" s="104" t="s">
        <v>28</v>
      </c>
      <c r="C1369" s="105"/>
      <c r="D1369" s="85">
        <v>500000</v>
      </c>
      <c r="E1369" s="85">
        <v>-500000</v>
      </c>
      <c r="F1369" s="106">
        <v>-100</v>
      </c>
      <c r="G1369" s="105"/>
      <c r="H1369" s="106">
        <v>0</v>
      </c>
      <c r="I1369" s="105"/>
      <c r="J1369" s="105"/>
    </row>
    <row r="1370" spans="1:10" ht="15">
      <c r="A1370" s="81" t="s">
        <v>253</v>
      </c>
      <c r="B1370" s="109" t="s">
        <v>254</v>
      </c>
      <c r="C1370" s="105"/>
      <c r="D1370" s="87">
        <v>0</v>
      </c>
      <c r="E1370" s="87">
        <v>500000</v>
      </c>
      <c r="F1370" s="110">
        <v>100</v>
      </c>
      <c r="G1370" s="105"/>
      <c r="H1370" s="110">
        <v>500000</v>
      </c>
      <c r="I1370" s="105"/>
      <c r="J1370" s="105"/>
    </row>
    <row r="1371" spans="1:10" ht="15">
      <c r="A1371" s="81" t="s">
        <v>255</v>
      </c>
      <c r="B1371" s="109" t="s">
        <v>256</v>
      </c>
      <c r="C1371" s="105"/>
      <c r="D1371" s="87">
        <v>0</v>
      </c>
      <c r="E1371" s="87">
        <v>500000</v>
      </c>
      <c r="F1371" s="110">
        <v>100</v>
      </c>
      <c r="G1371" s="105"/>
      <c r="H1371" s="110">
        <v>500000</v>
      </c>
      <c r="I1371" s="105"/>
      <c r="J1371" s="105"/>
    </row>
    <row r="1372" spans="1:10" ht="15">
      <c r="A1372" s="82" t="s">
        <v>6</v>
      </c>
      <c r="B1372" s="107" t="s">
        <v>35</v>
      </c>
      <c r="C1372" s="105"/>
      <c r="D1372" s="86">
        <v>0</v>
      </c>
      <c r="E1372" s="86">
        <v>500000</v>
      </c>
      <c r="F1372" s="108">
        <v>100</v>
      </c>
      <c r="G1372" s="105"/>
      <c r="H1372" s="108">
        <v>500000</v>
      </c>
      <c r="I1372" s="105"/>
      <c r="J1372" s="105"/>
    </row>
    <row r="1373" spans="1:10" ht="15">
      <c r="A1373" s="82" t="s">
        <v>36</v>
      </c>
      <c r="B1373" s="107" t="s">
        <v>37</v>
      </c>
      <c r="C1373" s="105"/>
      <c r="D1373" s="86">
        <v>0</v>
      </c>
      <c r="E1373" s="86">
        <v>500000</v>
      </c>
      <c r="F1373" s="108">
        <v>100</v>
      </c>
      <c r="G1373" s="105"/>
      <c r="H1373" s="108">
        <v>500000</v>
      </c>
      <c r="I1373" s="105"/>
      <c r="J1373" s="105"/>
    </row>
    <row r="1374" spans="1:10" ht="15">
      <c r="A1374" s="83" t="s">
        <v>81</v>
      </c>
      <c r="B1374" s="104" t="s">
        <v>82</v>
      </c>
      <c r="C1374" s="105"/>
      <c r="D1374" s="85">
        <v>0</v>
      </c>
      <c r="E1374" s="85">
        <v>500000</v>
      </c>
      <c r="F1374" s="106">
        <v>100</v>
      </c>
      <c r="G1374" s="105"/>
      <c r="H1374" s="106">
        <v>500000</v>
      </c>
      <c r="I1374" s="105"/>
      <c r="J1374" s="105"/>
    </row>
    <row r="1375" spans="1:10" ht="15">
      <c r="A1375" s="79" t="s">
        <v>501</v>
      </c>
      <c r="B1375" s="115" t="s">
        <v>502</v>
      </c>
      <c r="C1375" s="105"/>
      <c r="D1375" s="90">
        <v>9670000</v>
      </c>
      <c r="E1375" s="90">
        <v>-773000</v>
      </c>
      <c r="F1375" s="116">
        <v>-7.99</v>
      </c>
      <c r="G1375" s="105"/>
      <c r="H1375" s="116">
        <v>8897000</v>
      </c>
      <c r="I1375" s="105"/>
      <c r="J1375" s="105"/>
    </row>
    <row r="1376" spans="1:10" ht="15">
      <c r="A1376" s="80" t="s">
        <v>503</v>
      </c>
      <c r="B1376" s="111" t="s">
        <v>504</v>
      </c>
      <c r="C1376" s="105"/>
      <c r="D1376" s="88">
        <v>7170000</v>
      </c>
      <c r="E1376" s="88">
        <v>-773000</v>
      </c>
      <c r="F1376" s="112">
        <v>-10.78</v>
      </c>
      <c r="G1376" s="105"/>
      <c r="H1376" s="112">
        <v>6397000</v>
      </c>
      <c r="I1376" s="105"/>
      <c r="J1376" s="105"/>
    </row>
    <row r="1377" spans="1:10" ht="15">
      <c r="A1377" s="81" t="s">
        <v>226</v>
      </c>
      <c r="B1377" s="109" t="s">
        <v>227</v>
      </c>
      <c r="C1377" s="105"/>
      <c r="D1377" s="87">
        <v>2170000</v>
      </c>
      <c r="E1377" s="87">
        <v>-15000</v>
      </c>
      <c r="F1377" s="110">
        <v>-0.69</v>
      </c>
      <c r="G1377" s="105"/>
      <c r="H1377" s="110">
        <v>2155000</v>
      </c>
      <c r="I1377" s="105"/>
      <c r="J1377" s="105"/>
    </row>
    <row r="1378" spans="1:10" ht="15">
      <c r="A1378" s="81" t="s">
        <v>228</v>
      </c>
      <c r="B1378" s="109" t="s">
        <v>227</v>
      </c>
      <c r="C1378" s="105"/>
      <c r="D1378" s="87">
        <v>2170000</v>
      </c>
      <c r="E1378" s="87">
        <v>-15000</v>
      </c>
      <c r="F1378" s="110">
        <v>-0.69</v>
      </c>
      <c r="G1378" s="105"/>
      <c r="H1378" s="110">
        <v>2155000</v>
      </c>
      <c r="I1378" s="105"/>
      <c r="J1378" s="105"/>
    </row>
    <row r="1379" spans="1:10" ht="15">
      <c r="A1379" s="82" t="s">
        <v>5</v>
      </c>
      <c r="B1379" s="107" t="s">
        <v>10</v>
      </c>
      <c r="C1379" s="105"/>
      <c r="D1379" s="86">
        <v>2170000</v>
      </c>
      <c r="E1379" s="86">
        <v>-15000</v>
      </c>
      <c r="F1379" s="108">
        <v>-0.69</v>
      </c>
      <c r="G1379" s="105"/>
      <c r="H1379" s="108">
        <v>2155000</v>
      </c>
      <c r="I1379" s="105"/>
      <c r="J1379" s="105"/>
    </row>
    <row r="1380" spans="1:10" ht="15">
      <c r="A1380" s="82" t="s">
        <v>19</v>
      </c>
      <c r="B1380" s="107" t="s">
        <v>20</v>
      </c>
      <c r="C1380" s="105"/>
      <c r="D1380" s="86">
        <v>2170000</v>
      </c>
      <c r="E1380" s="86">
        <v>-15000</v>
      </c>
      <c r="F1380" s="108">
        <v>-0.69</v>
      </c>
      <c r="G1380" s="105"/>
      <c r="H1380" s="108">
        <v>2155000</v>
      </c>
      <c r="I1380" s="105"/>
      <c r="J1380" s="105"/>
    </row>
    <row r="1381" spans="1:10" ht="15">
      <c r="A1381" s="83" t="s">
        <v>23</v>
      </c>
      <c r="B1381" s="104" t="s">
        <v>24</v>
      </c>
      <c r="C1381" s="105"/>
      <c r="D1381" s="85">
        <v>100000</v>
      </c>
      <c r="E1381" s="85">
        <v>0</v>
      </c>
      <c r="F1381" s="106">
        <v>0</v>
      </c>
      <c r="G1381" s="105"/>
      <c r="H1381" s="106">
        <v>100000</v>
      </c>
      <c r="I1381" s="105"/>
      <c r="J1381" s="105"/>
    </row>
    <row r="1382" spans="1:10" ht="15">
      <c r="A1382" s="83" t="s">
        <v>25</v>
      </c>
      <c r="B1382" s="104" t="s">
        <v>26</v>
      </c>
      <c r="C1382" s="105"/>
      <c r="D1382" s="85">
        <v>2040000</v>
      </c>
      <c r="E1382" s="85">
        <v>0</v>
      </c>
      <c r="F1382" s="106">
        <v>0</v>
      </c>
      <c r="G1382" s="105"/>
      <c r="H1382" s="106">
        <v>2040000</v>
      </c>
      <c r="I1382" s="105"/>
      <c r="J1382" s="105"/>
    </row>
    <row r="1383" spans="1:10" ht="15">
      <c r="A1383" s="83" t="s">
        <v>27</v>
      </c>
      <c r="B1383" s="104" t="s">
        <v>28</v>
      </c>
      <c r="C1383" s="105"/>
      <c r="D1383" s="85">
        <v>30000</v>
      </c>
      <c r="E1383" s="85">
        <v>-15000</v>
      </c>
      <c r="F1383" s="106">
        <v>-50</v>
      </c>
      <c r="G1383" s="105"/>
      <c r="H1383" s="106">
        <v>15000</v>
      </c>
      <c r="I1383" s="105"/>
      <c r="J1383" s="105"/>
    </row>
    <row r="1384" spans="1:10" ht="15">
      <c r="A1384" s="81" t="s">
        <v>374</v>
      </c>
      <c r="B1384" s="109" t="s">
        <v>375</v>
      </c>
      <c r="C1384" s="105"/>
      <c r="D1384" s="87">
        <v>1500000</v>
      </c>
      <c r="E1384" s="87">
        <v>-568000</v>
      </c>
      <c r="F1384" s="110">
        <v>-37.87</v>
      </c>
      <c r="G1384" s="105"/>
      <c r="H1384" s="110">
        <v>932000</v>
      </c>
      <c r="I1384" s="105"/>
      <c r="J1384" s="105"/>
    </row>
    <row r="1385" spans="1:10" ht="15">
      <c r="A1385" s="81" t="s">
        <v>376</v>
      </c>
      <c r="B1385" s="109" t="s">
        <v>375</v>
      </c>
      <c r="C1385" s="105"/>
      <c r="D1385" s="87">
        <v>1500000</v>
      </c>
      <c r="E1385" s="87">
        <v>-568000</v>
      </c>
      <c r="F1385" s="110">
        <v>-37.87</v>
      </c>
      <c r="G1385" s="105"/>
      <c r="H1385" s="110">
        <v>932000</v>
      </c>
      <c r="I1385" s="105"/>
      <c r="J1385" s="105"/>
    </row>
    <row r="1386" spans="1:10" ht="15">
      <c r="A1386" s="82" t="s">
        <v>5</v>
      </c>
      <c r="B1386" s="107" t="s">
        <v>10</v>
      </c>
      <c r="C1386" s="105"/>
      <c r="D1386" s="86">
        <v>1500000</v>
      </c>
      <c r="E1386" s="86">
        <v>-568000</v>
      </c>
      <c r="F1386" s="108">
        <v>-37.87</v>
      </c>
      <c r="G1386" s="105"/>
      <c r="H1386" s="108">
        <v>932000</v>
      </c>
      <c r="I1386" s="105"/>
      <c r="J1386" s="105"/>
    </row>
    <row r="1387" spans="1:10" ht="15">
      <c r="A1387" s="82" t="s">
        <v>19</v>
      </c>
      <c r="B1387" s="107" t="s">
        <v>20</v>
      </c>
      <c r="C1387" s="105"/>
      <c r="D1387" s="86">
        <v>1200000</v>
      </c>
      <c r="E1387" s="86">
        <v>-568000</v>
      </c>
      <c r="F1387" s="108">
        <v>-47.33</v>
      </c>
      <c r="G1387" s="105"/>
      <c r="H1387" s="108">
        <v>632000</v>
      </c>
      <c r="I1387" s="105"/>
      <c r="J1387" s="105"/>
    </row>
    <row r="1388" spans="1:10" ht="15">
      <c r="A1388" s="83" t="s">
        <v>25</v>
      </c>
      <c r="B1388" s="104" t="s">
        <v>26</v>
      </c>
      <c r="C1388" s="105"/>
      <c r="D1388" s="85">
        <v>1200000</v>
      </c>
      <c r="E1388" s="85">
        <v>-568000</v>
      </c>
      <c r="F1388" s="106">
        <v>-47.33</v>
      </c>
      <c r="G1388" s="105"/>
      <c r="H1388" s="106">
        <v>632000</v>
      </c>
      <c r="I1388" s="105"/>
      <c r="J1388" s="105"/>
    </row>
    <row r="1389" spans="1:10" ht="15">
      <c r="A1389" s="82" t="s">
        <v>77</v>
      </c>
      <c r="B1389" s="107" t="s">
        <v>78</v>
      </c>
      <c r="C1389" s="105"/>
      <c r="D1389" s="86">
        <v>300000</v>
      </c>
      <c r="E1389" s="86">
        <v>0</v>
      </c>
      <c r="F1389" s="108">
        <v>0</v>
      </c>
      <c r="G1389" s="105"/>
      <c r="H1389" s="108">
        <v>300000</v>
      </c>
      <c r="I1389" s="105"/>
      <c r="J1389" s="105"/>
    </row>
    <row r="1390" spans="1:10" ht="15">
      <c r="A1390" s="83" t="s">
        <v>87</v>
      </c>
      <c r="B1390" s="104" t="s">
        <v>88</v>
      </c>
      <c r="C1390" s="105"/>
      <c r="D1390" s="85">
        <v>300000</v>
      </c>
      <c r="E1390" s="85">
        <v>0</v>
      </c>
      <c r="F1390" s="106">
        <v>0</v>
      </c>
      <c r="G1390" s="105"/>
      <c r="H1390" s="106">
        <v>300000</v>
      </c>
      <c r="I1390" s="105"/>
      <c r="J1390" s="105"/>
    </row>
    <row r="1391" spans="1:10" ht="15">
      <c r="A1391" s="81" t="s">
        <v>253</v>
      </c>
      <c r="B1391" s="109" t="s">
        <v>254</v>
      </c>
      <c r="C1391" s="105"/>
      <c r="D1391" s="87">
        <v>3500000</v>
      </c>
      <c r="E1391" s="87">
        <v>-190000</v>
      </c>
      <c r="F1391" s="110">
        <v>-5.43</v>
      </c>
      <c r="G1391" s="105"/>
      <c r="H1391" s="110">
        <v>3310000</v>
      </c>
      <c r="I1391" s="105"/>
      <c r="J1391" s="105"/>
    </row>
    <row r="1392" spans="1:10" ht="15">
      <c r="A1392" s="81" t="s">
        <v>255</v>
      </c>
      <c r="B1392" s="109" t="s">
        <v>256</v>
      </c>
      <c r="C1392" s="105"/>
      <c r="D1392" s="87">
        <v>3500000</v>
      </c>
      <c r="E1392" s="87">
        <v>-190000</v>
      </c>
      <c r="F1392" s="110">
        <v>-5.43</v>
      </c>
      <c r="G1392" s="105"/>
      <c r="H1392" s="110">
        <v>3310000</v>
      </c>
      <c r="I1392" s="105"/>
      <c r="J1392" s="105"/>
    </row>
    <row r="1393" spans="1:10" ht="15">
      <c r="A1393" s="82" t="s">
        <v>5</v>
      </c>
      <c r="B1393" s="107" t="s">
        <v>10</v>
      </c>
      <c r="C1393" s="105"/>
      <c r="D1393" s="86">
        <v>3500000</v>
      </c>
      <c r="E1393" s="86">
        <v>-190000</v>
      </c>
      <c r="F1393" s="108">
        <v>-5.43</v>
      </c>
      <c r="G1393" s="105"/>
      <c r="H1393" s="108">
        <v>3310000</v>
      </c>
      <c r="I1393" s="105"/>
      <c r="J1393" s="105"/>
    </row>
    <row r="1394" spans="1:10" ht="15">
      <c r="A1394" s="82" t="s">
        <v>19</v>
      </c>
      <c r="B1394" s="107" t="s">
        <v>20</v>
      </c>
      <c r="C1394" s="105"/>
      <c r="D1394" s="86">
        <v>3500000</v>
      </c>
      <c r="E1394" s="86">
        <v>-190000</v>
      </c>
      <c r="F1394" s="108">
        <v>-5.43</v>
      </c>
      <c r="G1394" s="105"/>
      <c r="H1394" s="108">
        <v>3310000</v>
      </c>
      <c r="I1394" s="105"/>
      <c r="J1394" s="105"/>
    </row>
    <row r="1395" spans="1:10" ht="15">
      <c r="A1395" s="83" t="s">
        <v>25</v>
      </c>
      <c r="B1395" s="104" t="s">
        <v>26</v>
      </c>
      <c r="C1395" s="105"/>
      <c r="D1395" s="85">
        <v>3500000</v>
      </c>
      <c r="E1395" s="85">
        <v>-190000</v>
      </c>
      <c r="F1395" s="106">
        <v>-5.43</v>
      </c>
      <c r="G1395" s="105"/>
      <c r="H1395" s="106">
        <v>3310000</v>
      </c>
      <c r="I1395" s="105"/>
      <c r="J1395" s="105"/>
    </row>
    <row r="1396" spans="1:10" ht="15">
      <c r="A1396" s="80" t="s">
        <v>505</v>
      </c>
      <c r="B1396" s="111" t="s">
        <v>506</v>
      </c>
      <c r="C1396" s="105"/>
      <c r="D1396" s="88">
        <v>2500000</v>
      </c>
      <c r="E1396" s="88">
        <v>0</v>
      </c>
      <c r="F1396" s="112">
        <v>0</v>
      </c>
      <c r="G1396" s="105"/>
      <c r="H1396" s="112">
        <v>2500000</v>
      </c>
      <c r="I1396" s="105"/>
      <c r="J1396" s="105"/>
    </row>
    <row r="1397" spans="1:10" ht="15">
      <c r="A1397" s="81" t="s">
        <v>253</v>
      </c>
      <c r="B1397" s="109" t="s">
        <v>254</v>
      </c>
      <c r="C1397" s="105"/>
      <c r="D1397" s="87">
        <v>2500000</v>
      </c>
      <c r="E1397" s="87">
        <v>0</v>
      </c>
      <c r="F1397" s="110">
        <v>0</v>
      </c>
      <c r="G1397" s="105"/>
      <c r="H1397" s="110">
        <v>2500000</v>
      </c>
      <c r="I1397" s="105"/>
      <c r="J1397" s="105"/>
    </row>
    <row r="1398" spans="1:10" ht="15">
      <c r="A1398" s="81" t="s">
        <v>255</v>
      </c>
      <c r="B1398" s="109" t="s">
        <v>256</v>
      </c>
      <c r="C1398" s="105"/>
      <c r="D1398" s="87">
        <v>2500000</v>
      </c>
      <c r="E1398" s="87">
        <v>0</v>
      </c>
      <c r="F1398" s="110">
        <v>0</v>
      </c>
      <c r="G1398" s="105"/>
      <c r="H1398" s="110">
        <v>2500000</v>
      </c>
      <c r="I1398" s="105"/>
      <c r="J1398" s="105"/>
    </row>
    <row r="1399" spans="1:10" ht="15">
      <c r="A1399" s="82" t="s">
        <v>6</v>
      </c>
      <c r="B1399" s="107" t="s">
        <v>35</v>
      </c>
      <c r="C1399" s="105"/>
      <c r="D1399" s="86">
        <v>2500000</v>
      </c>
      <c r="E1399" s="86">
        <v>0</v>
      </c>
      <c r="F1399" s="108">
        <v>0</v>
      </c>
      <c r="G1399" s="105"/>
      <c r="H1399" s="108">
        <v>2500000</v>
      </c>
      <c r="I1399" s="105"/>
      <c r="J1399" s="105"/>
    </row>
    <row r="1400" spans="1:10" ht="15">
      <c r="A1400" s="82" t="s">
        <v>54</v>
      </c>
      <c r="B1400" s="107" t="s">
        <v>55</v>
      </c>
      <c r="C1400" s="105"/>
      <c r="D1400" s="86">
        <v>2500000</v>
      </c>
      <c r="E1400" s="86">
        <v>0</v>
      </c>
      <c r="F1400" s="108">
        <v>0</v>
      </c>
      <c r="G1400" s="105"/>
      <c r="H1400" s="108">
        <v>2500000</v>
      </c>
      <c r="I1400" s="105"/>
      <c r="J1400" s="105"/>
    </row>
    <row r="1401" spans="1:10" ht="15">
      <c r="A1401" s="83" t="s">
        <v>83</v>
      </c>
      <c r="B1401" s="104" t="s">
        <v>84</v>
      </c>
      <c r="C1401" s="105"/>
      <c r="D1401" s="85">
        <v>2500000</v>
      </c>
      <c r="E1401" s="85">
        <v>0</v>
      </c>
      <c r="F1401" s="106">
        <v>0</v>
      </c>
      <c r="G1401" s="105"/>
      <c r="H1401" s="106">
        <v>2500000</v>
      </c>
      <c r="I1401" s="105"/>
      <c r="J1401" s="105"/>
    </row>
    <row r="1402" spans="1:10" ht="15">
      <c r="A1402" s="77" t="s">
        <v>507</v>
      </c>
      <c r="B1402" s="117" t="s">
        <v>508</v>
      </c>
      <c r="C1402" s="105"/>
      <c r="D1402" s="91">
        <v>133147073</v>
      </c>
      <c r="E1402" s="91">
        <v>2962371.44</v>
      </c>
      <c r="F1402" s="118">
        <v>2.22</v>
      </c>
      <c r="G1402" s="105"/>
      <c r="H1402" s="118">
        <v>136109444.44</v>
      </c>
      <c r="I1402" s="105"/>
      <c r="J1402" s="105"/>
    </row>
    <row r="1403" spans="1:10" ht="15" customHeight="1">
      <c r="A1403" s="78" t="s">
        <v>509</v>
      </c>
      <c r="B1403" s="113" t="s">
        <v>508</v>
      </c>
      <c r="C1403" s="105"/>
      <c r="D1403" s="89">
        <v>55254150</v>
      </c>
      <c r="E1403" s="89">
        <v>-1729180</v>
      </c>
      <c r="F1403" s="114">
        <v>-3.13</v>
      </c>
      <c r="G1403" s="105"/>
      <c r="H1403" s="114">
        <v>53524970</v>
      </c>
      <c r="I1403" s="105"/>
      <c r="J1403" s="105"/>
    </row>
    <row r="1404" spans="1:10" ht="15">
      <c r="A1404" s="79" t="s">
        <v>510</v>
      </c>
      <c r="B1404" s="115" t="s">
        <v>372</v>
      </c>
      <c r="C1404" s="105"/>
      <c r="D1404" s="90">
        <v>2271600</v>
      </c>
      <c r="E1404" s="90">
        <v>-385294</v>
      </c>
      <c r="F1404" s="116">
        <v>-16.96</v>
      </c>
      <c r="G1404" s="105"/>
      <c r="H1404" s="116">
        <v>1886306</v>
      </c>
      <c r="I1404" s="105"/>
      <c r="J1404" s="105"/>
    </row>
    <row r="1405" spans="1:10" ht="15">
      <c r="A1405" s="80" t="s">
        <v>511</v>
      </c>
      <c r="B1405" s="111" t="s">
        <v>225</v>
      </c>
      <c r="C1405" s="105"/>
      <c r="D1405" s="88">
        <v>2271600</v>
      </c>
      <c r="E1405" s="88">
        <v>-385294</v>
      </c>
      <c r="F1405" s="112">
        <v>-16.96</v>
      </c>
      <c r="G1405" s="105"/>
      <c r="H1405" s="112">
        <v>1886306</v>
      </c>
      <c r="I1405" s="105"/>
      <c r="J1405" s="105"/>
    </row>
    <row r="1406" spans="1:10" ht="15">
      <c r="A1406" s="81" t="s">
        <v>226</v>
      </c>
      <c r="B1406" s="109" t="s">
        <v>227</v>
      </c>
      <c r="C1406" s="105"/>
      <c r="D1406" s="87">
        <v>2271600</v>
      </c>
      <c r="E1406" s="87">
        <v>-385294</v>
      </c>
      <c r="F1406" s="110">
        <v>-16.96</v>
      </c>
      <c r="G1406" s="105"/>
      <c r="H1406" s="110">
        <v>1886306</v>
      </c>
      <c r="I1406" s="105"/>
      <c r="J1406" s="105"/>
    </row>
    <row r="1407" spans="1:10" ht="15">
      <c r="A1407" s="81" t="s">
        <v>228</v>
      </c>
      <c r="B1407" s="109" t="s">
        <v>227</v>
      </c>
      <c r="C1407" s="105"/>
      <c r="D1407" s="87">
        <v>2271600</v>
      </c>
      <c r="E1407" s="87">
        <v>-385294</v>
      </c>
      <c r="F1407" s="110">
        <v>-16.96</v>
      </c>
      <c r="G1407" s="105"/>
      <c r="H1407" s="110">
        <v>1886306</v>
      </c>
      <c r="I1407" s="105"/>
      <c r="J1407" s="105"/>
    </row>
    <row r="1408" spans="1:10" ht="15">
      <c r="A1408" s="82" t="s">
        <v>5</v>
      </c>
      <c r="B1408" s="107" t="s">
        <v>10</v>
      </c>
      <c r="C1408" s="105"/>
      <c r="D1408" s="86">
        <v>2271600</v>
      </c>
      <c r="E1408" s="86">
        <v>-385294</v>
      </c>
      <c r="F1408" s="108">
        <v>-16.96</v>
      </c>
      <c r="G1408" s="105"/>
      <c r="H1408" s="108">
        <v>1886306</v>
      </c>
      <c r="I1408" s="105"/>
      <c r="J1408" s="105"/>
    </row>
    <row r="1409" spans="1:10" ht="15">
      <c r="A1409" s="82" t="s">
        <v>11</v>
      </c>
      <c r="B1409" s="107" t="s">
        <v>12</v>
      </c>
      <c r="C1409" s="105"/>
      <c r="D1409" s="86">
        <v>2188600</v>
      </c>
      <c r="E1409" s="86">
        <v>-366194</v>
      </c>
      <c r="F1409" s="108">
        <v>-16.73</v>
      </c>
      <c r="G1409" s="105"/>
      <c r="H1409" s="108">
        <v>1822406</v>
      </c>
      <c r="I1409" s="105"/>
      <c r="J1409" s="105"/>
    </row>
    <row r="1410" spans="1:10" ht="15">
      <c r="A1410" s="83" t="s">
        <v>13</v>
      </c>
      <c r="B1410" s="104" t="s">
        <v>14</v>
      </c>
      <c r="C1410" s="105"/>
      <c r="D1410" s="85">
        <v>1828000</v>
      </c>
      <c r="E1410" s="85">
        <v>-319794</v>
      </c>
      <c r="F1410" s="106">
        <v>-17.49</v>
      </c>
      <c r="G1410" s="105"/>
      <c r="H1410" s="106">
        <v>1508206</v>
      </c>
      <c r="I1410" s="105"/>
      <c r="J1410" s="105"/>
    </row>
    <row r="1411" spans="1:10" ht="15">
      <c r="A1411" s="83" t="s">
        <v>15</v>
      </c>
      <c r="B1411" s="104" t="s">
        <v>16</v>
      </c>
      <c r="C1411" s="105"/>
      <c r="D1411" s="85">
        <v>63600</v>
      </c>
      <c r="E1411" s="85">
        <v>0</v>
      </c>
      <c r="F1411" s="106">
        <v>0</v>
      </c>
      <c r="G1411" s="105"/>
      <c r="H1411" s="106">
        <v>63600</v>
      </c>
      <c r="I1411" s="105"/>
      <c r="J1411" s="105"/>
    </row>
    <row r="1412" spans="1:10" ht="15">
      <c r="A1412" s="83" t="s">
        <v>17</v>
      </c>
      <c r="B1412" s="104" t="s">
        <v>18</v>
      </c>
      <c r="C1412" s="105"/>
      <c r="D1412" s="85">
        <v>297000</v>
      </c>
      <c r="E1412" s="85">
        <v>-46400</v>
      </c>
      <c r="F1412" s="106">
        <v>-15.62</v>
      </c>
      <c r="G1412" s="105"/>
      <c r="H1412" s="106">
        <v>250600</v>
      </c>
      <c r="I1412" s="105"/>
      <c r="J1412" s="105"/>
    </row>
    <row r="1413" spans="1:10" ht="15">
      <c r="A1413" s="82" t="s">
        <v>19</v>
      </c>
      <c r="B1413" s="107" t="s">
        <v>20</v>
      </c>
      <c r="C1413" s="105"/>
      <c r="D1413" s="86">
        <v>83000</v>
      </c>
      <c r="E1413" s="86">
        <v>-19100</v>
      </c>
      <c r="F1413" s="108">
        <v>-23.01</v>
      </c>
      <c r="G1413" s="105"/>
      <c r="H1413" s="108">
        <v>63900</v>
      </c>
      <c r="I1413" s="105"/>
      <c r="J1413" s="105"/>
    </row>
    <row r="1414" spans="1:10" ht="15">
      <c r="A1414" s="83" t="s">
        <v>21</v>
      </c>
      <c r="B1414" s="104" t="s">
        <v>22</v>
      </c>
      <c r="C1414" s="105"/>
      <c r="D1414" s="85">
        <v>34500</v>
      </c>
      <c r="E1414" s="85">
        <v>-9100</v>
      </c>
      <c r="F1414" s="106">
        <v>-26.38</v>
      </c>
      <c r="G1414" s="105"/>
      <c r="H1414" s="106">
        <v>25400</v>
      </c>
      <c r="I1414" s="105"/>
      <c r="J1414" s="105"/>
    </row>
    <row r="1415" spans="1:10" ht="15">
      <c r="A1415" s="83" t="s">
        <v>23</v>
      </c>
      <c r="B1415" s="104" t="s">
        <v>24</v>
      </c>
      <c r="C1415" s="105"/>
      <c r="D1415" s="85">
        <v>25000</v>
      </c>
      <c r="E1415" s="85">
        <v>0</v>
      </c>
      <c r="F1415" s="106">
        <v>0</v>
      </c>
      <c r="G1415" s="105"/>
      <c r="H1415" s="106">
        <v>25000</v>
      </c>
      <c r="I1415" s="105"/>
      <c r="J1415" s="105"/>
    </row>
    <row r="1416" spans="1:10" ht="15">
      <c r="A1416" s="83" t="s">
        <v>25</v>
      </c>
      <c r="B1416" s="104" t="s">
        <v>26</v>
      </c>
      <c r="C1416" s="105"/>
      <c r="D1416" s="85">
        <v>10000</v>
      </c>
      <c r="E1416" s="85">
        <v>-10000</v>
      </c>
      <c r="F1416" s="106">
        <v>-100</v>
      </c>
      <c r="G1416" s="105"/>
      <c r="H1416" s="106">
        <v>0</v>
      </c>
      <c r="I1416" s="105"/>
      <c r="J1416" s="105"/>
    </row>
    <row r="1417" spans="1:10" ht="15">
      <c r="A1417" s="83" t="s">
        <v>27</v>
      </c>
      <c r="B1417" s="104" t="s">
        <v>28</v>
      </c>
      <c r="C1417" s="105"/>
      <c r="D1417" s="85">
        <v>13500</v>
      </c>
      <c r="E1417" s="85">
        <v>0</v>
      </c>
      <c r="F1417" s="106">
        <v>0</v>
      </c>
      <c r="G1417" s="105"/>
      <c r="H1417" s="106">
        <v>13500</v>
      </c>
      <c r="I1417" s="105"/>
      <c r="J1417" s="105"/>
    </row>
    <row r="1418" spans="1:10" ht="15">
      <c r="A1418" s="79" t="s">
        <v>512</v>
      </c>
      <c r="B1418" s="115" t="s">
        <v>513</v>
      </c>
      <c r="C1418" s="105"/>
      <c r="D1418" s="90">
        <v>1855050</v>
      </c>
      <c r="E1418" s="90">
        <v>24114</v>
      </c>
      <c r="F1418" s="116">
        <v>1.3</v>
      </c>
      <c r="G1418" s="105"/>
      <c r="H1418" s="116">
        <v>1879164</v>
      </c>
      <c r="I1418" s="105"/>
      <c r="J1418" s="105"/>
    </row>
    <row r="1419" spans="1:10" ht="15">
      <c r="A1419" s="80" t="s">
        <v>514</v>
      </c>
      <c r="B1419" s="111" t="s">
        <v>515</v>
      </c>
      <c r="C1419" s="105"/>
      <c r="D1419" s="88">
        <v>485000</v>
      </c>
      <c r="E1419" s="88">
        <v>31500</v>
      </c>
      <c r="F1419" s="112">
        <v>6.49</v>
      </c>
      <c r="G1419" s="105"/>
      <c r="H1419" s="112">
        <v>516500</v>
      </c>
      <c r="I1419" s="105"/>
      <c r="J1419" s="105"/>
    </row>
    <row r="1420" spans="1:10" ht="15">
      <c r="A1420" s="81" t="s">
        <v>226</v>
      </c>
      <c r="B1420" s="109" t="s">
        <v>227</v>
      </c>
      <c r="C1420" s="105"/>
      <c r="D1420" s="87">
        <v>485000</v>
      </c>
      <c r="E1420" s="87">
        <v>31500</v>
      </c>
      <c r="F1420" s="110">
        <v>6.49</v>
      </c>
      <c r="G1420" s="105"/>
      <c r="H1420" s="110">
        <v>516500</v>
      </c>
      <c r="I1420" s="105"/>
      <c r="J1420" s="105"/>
    </row>
    <row r="1421" spans="1:10" ht="15">
      <c r="A1421" s="81" t="s">
        <v>228</v>
      </c>
      <c r="B1421" s="109" t="s">
        <v>227</v>
      </c>
      <c r="C1421" s="105"/>
      <c r="D1421" s="87">
        <v>485000</v>
      </c>
      <c r="E1421" s="87">
        <v>31500</v>
      </c>
      <c r="F1421" s="110">
        <v>6.49</v>
      </c>
      <c r="G1421" s="105"/>
      <c r="H1421" s="110">
        <v>516500</v>
      </c>
      <c r="I1421" s="105"/>
      <c r="J1421" s="105"/>
    </row>
    <row r="1422" spans="1:10" ht="15">
      <c r="A1422" s="82" t="s">
        <v>5</v>
      </c>
      <c r="B1422" s="107" t="s">
        <v>10</v>
      </c>
      <c r="C1422" s="105"/>
      <c r="D1422" s="86">
        <v>460000</v>
      </c>
      <c r="E1422" s="86">
        <v>32500</v>
      </c>
      <c r="F1422" s="108">
        <v>7.07</v>
      </c>
      <c r="G1422" s="105"/>
      <c r="H1422" s="108">
        <v>492500</v>
      </c>
      <c r="I1422" s="105"/>
      <c r="J1422" s="105"/>
    </row>
    <row r="1423" spans="1:10" ht="15">
      <c r="A1423" s="82" t="s">
        <v>19</v>
      </c>
      <c r="B1423" s="107" t="s">
        <v>20</v>
      </c>
      <c r="C1423" s="105"/>
      <c r="D1423" s="86">
        <v>320000</v>
      </c>
      <c r="E1423" s="86">
        <v>32500</v>
      </c>
      <c r="F1423" s="108">
        <v>10.16</v>
      </c>
      <c r="G1423" s="105"/>
      <c r="H1423" s="108">
        <v>352500</v>
      </c>
      <c r="I1423" s="105"/>
      <c r="J1423" s="105"/>
    </row>
    <row r="1424" spans="1:10" ht="15">
      <c r="A1424" s="83" t="s">
        <v>25</v>
      </c>
      <c r="B1424" s="104" t="s">
        <v>26</v>
      </c>
      <c r="C1424" s="105"/>
      <c r="D1424" s="85">
        <v>225000</v>
      </c>
      <c r="E1424" s="85">
        <v>29000</v>
      </c>
      <c r="F1424" s="106">
        <v>12.89</v>
      </c>
      <c r="G1424" s="105"/>
      <c r="H1424" s="106">
        <v>254000</v>
      </c>
      <c r="I1424" s="105"/>
      <c r="J1424" s="105"/>
    </row>
    <row r="1425" spans="1:10" ht="15">
      <c r="A1425" s="83" t="s">
        <v>27</v>
      </c>
      <c r="B1425" s="104" t="s">
        <v>28</v>
      </c>
      <c r="C1425" s="105"/>
      <c r="D1425" s="85">
        <v>95000</v>
      </c>
      <c r="E1425" s="85">
        <v>3500</v>
      </c>
      <c r="F1425" s="106">
        <v>3.68</v>
      </c>
      <c r="G1425" s="105"/>
      <c r="H1425" s="106">
        <v>98500</v>
      </c>
      <c r="I1425" s="105"/>
      <c r="J1425" s="105"/>
    </row>
    <row r="1426" spans="1:10" ht="15">
      <c r="A1426" s="82" t="s">
        <v>29</v>
      </c>
      <c r="B1426" s="107" t="s">
        <v>30</v>
      </c>
      <c r="C1426" s="105"/>
      <c r="D1426" s="86">
        <v>140000</v>
      </c>
      <c r="E1426" s="86">
        <v>0</v>
      </c>
      <c r="F1426" s="108">
        <v>0</v>
      </c>
      <c r="G1426" s="105"/>
      <c r="H1426" s="108">
        <v>140000</v>
      </c>
      <c r="I1426" s="105"/>
      <c r="J1426" s="105"/>
    </row>
    <row r="1427" spans="1:10" ht="15">
      <c r="A1427" s="83" t="s">
        <v>31</v>
      </c>
      <c r="B1427" s="104" t="s">
        <v>32</v>
      </c>
      <c r="C1427" s="105"/>
      <c r="D1427" s="85">
        <v>140000</v>
      </c>
      <c r="E1427" s="85">
        <v>0</v>
      </c>
      <c r="F1427" s="106">
        <v>0</v>
      </c>
      <c r="G1427" s="105"/>
      <c r="H1427" s="106">
        <v>140000</v>
      </c>
      <c r="I1427" s="105"/>
      <c r="J1427" s="105"/>
    </row>
    <row r="1428" spans="1:10" ht="15">
      <c r="A1428" s="82" t="s">
        <v>6</v>
      </c>
      <c r="B1428" s="107" t="s">
        <v>35</v>
      </c>
      <c r="C1428" s="105"/>
      <c r="D1428" s="86">
        <v>25000</v>
      </c>
      <c r="E1428" s="86">
        <v>-1000</v>
      </c>
      <c r="F1428" s="108">
        <v>-4</v>
      </c>
      <c r="G1428" s="105"/>
      <c r="H1428" s="108">
        <v>24000</v>
      </c>
      <c r="I1428" s="105"/>
      <c r="J1428" s="105"/>
    </row>
    <row r="1429" spans="1:10" ht="15">
      <c r="A1429" s="82" t="s">
        <v>36</v>
      </c>
      <c r="B1429" s="107" t="s">
        <v>37</v>
      </c>
      <c r="C1429" s="105"/>
      <c r="D1429" s="86">
        <v>25000</v>
      </c>
      <c r="E1429" s="86">
        <v>-1000</v>
      </c>
      <c r="F1429" s="108">
        <v>-4</v>
      </c>
      <c r="G1429" s="105"/>
      <c r="H1429" s="108">
        <v>24000</v>
      </c>
      <c r="I1429" s="105"/>
      <c r="J1429" s="105"/>
    </row>
    <row r="1430" spans="1:10" ht="15">
      <c r="A1430" s="83" t="s">
        <v>38</v>
      </c>
      <c r="B1430" s="104" t="s">
        <v>39</v>
      </c>
      <c r="C1430" s="105"/>
      <c r="D1430" s="85">
        <v>25000</v>
      </c>
      <c r="E1430" s="85">
        <v>-1000</v>
      </c>
      <c r="F1430" s="106">
        <v>-4</v>
      </c>
      <c r="G1430" s="105"/>
      <c r="H1430" s="106">
        <v>24000</v>
      </c>
      <c r="I1430" s="105"/>
      <c r="J1430" s="105"/>
    </row>
    <row r="1431" spans="1:10" ht="15">
      <c r="A1431" s="80" t="s">
        <v>516</v>
      </c>
      <c r="B1431" s="111" t="s">
        <v>517</v>
      </c>
      <c r="C1431" s="105"/>
      <c r="D1431" s="88">
        <v>600000</v>
      </c>
      <c r="E1431" s="88">
        <v>0</v>
      </c>
      <c r="F1431" s="112">
        <v>0</v>
      </c>
      <c r="G1431" s="105"/>
      <c r="H1431" s="112">
        <v>600000</v>
      </c>
      <c r="I1431" s="105"/>
      <c r="J1431" s="105"/>
    </row>
    <row r="1432" spans="1:10" ht="15">
      <c r="A1432" s="81" t="s">
        <v>226</v>
      </c>
      <c r="B1432" s="109" t="s">
        <v>227</v>
      </c>
      <c r="C1432" s="105"/>
      <c r="D1432" s="87">
        <v>600000</v>
      </c>
      <c r="E1432" s="87">
        <v>0</v>
      </c>
      <c r="F1432" s="110">
        <v>0</v>
      </c>
      <c r="G1432" s="105"/>
      <c r="H1432" s="110">
        <v>600000</v>
      </c>
      <c r="I1432" s="105"/>
      <c r="J1432" s="105"/>
    </row>
    <row r="1433" spans="1:10" ht="15">
      <c r="A1433" s="81" t="s">
        <v>228</v>
      </c>
      <c r="B1433" s="109" t="s">
        <v>227</v>
      </c>
      <c r="C1433" s="105"/>
      <c r="D1433" s="87">
        <v>600000</v>
      </c>
      <c r="E1433" s="87">
        <v>0</v>
      </c>
      <c r="F1433" s="110">
        <v>0</v>
      </c>
      <c r="G1433" s="105"/>
      <c r="H1433" s="110">
        <v>600000</v>
      </c>
      <c r="I1433" s="105"/>
      <c r="J1433" s="105"/>
    </row>
    <row r="1434" spans="1:10" ht="15">
      <c r="A1434" s="82" t="s">
        <v>5</v>
      </c>
      <c r="B1434" s="107" t="s">
        <v>10</v>
      </c>
      <c r="C1434" s="105"/>
      <c r="D1434" s="86">
        <v>600000</v>
      </c>
      <c r="E1434" s="86">
        <v>0</v>
      </c>
      <c r="F1434" s="108">
        <v>0</v>
      </c>
      <c r="G1434" s="105"/>
      <c r="H1434" s="108">
        <v>600000</v>
      </c>
      <c r="I1434" s="105"/>
      <c r="J1434" s="105"/>
    </row>
    <row r="1435" spans="1:10" ht="15">
      <c r="A1435" s="82" t="s">
        <v>65</v>
      </c>
      <c r="B1435" s="107" t="s">
        <v>66</v>
      </c>
      <c r="C1435" s="105"/>
      <c r="D1435" s="86">
        <v>600000</v>
      </c>
      <c r="E1435" s="86">
        <v>0</v>
      </c>
      <c r="F1435" s="108">
        <v>0</v>
      </c>
      <c r="G1435" s="105"/>
      <c r="H1435" s="108">
        <v>600000</v>
      </c>
      <c r="I1435" s="105"/>
      <c r="J1435" s="105"/>
    </row>
    <row r="1436" spans="1:10" ht="15">
      <c r="A1436" s="83" t="s">
        <v>67</v>
      </c>
      <c r="B1436" s="104" t="s">
        <v>68</v>
      </c>
      <c r="C1436" s="105"/>
      <c r="D1436" s="85">
        <v>600000</v>
      </c>
      <c r="E1436" s="85">
        <v>0</v>
      </c>
      <c r="F1436" s="106">
        <v>0</v>
      </c>
      <c r="G1436" s="105"/>
      <c r="H1436" s="106">
        <v>600000</v>
      </c>
      <c r="I1436" s="105"/>
      <c r="J1436" s="105"/>
    </row>
    <row r="1437" spans="1:10" ht="15">
      <c r="A1437" s="80" t="s">
        <v>518</v>
      </c>
      <c r="B1437" s="111" t="s">
        <v>519</v>
      </c>
      <c r="C1437" s="105"/>
      <c r="D1437" s="88">
        <v>428150</v>
      </c>
      <c r="E1437" s="88">
        <v>0</v>
      </c>
      <c r="F1437" s="112">
        <v>0</v>
      </c>
      <c r="G1437" s="105"/>
      <c r="H1437" s="112">
        <v>428150</v>
      </c>
      <c r="I1437" s="105"/>
      <c r="J1437" s="105"/>
    </row>
    <row r="1438" spans="1:10" ht="15">
      <c r="A1438" s="81" t="s">
        <v>226</v>
      </c>
      <c r="B1438" s="109" t="s">
        <v>227</v>
      </c>
      <c r="C1438" s="105"/>
      <c r="D1438" s="87">
        <v>428150</v>
      </c>
      <c r="E1438" s="87">
        <v>0</v>
      </c>
      <c r="F1438" s="110">
        <v>0</v>
      </c>
      <c r="G1438" s="105"/>
      <c r="H1438" s="110">
        <v>428150</v>
      </c>
      <c r="I1438" s="105"/>
      <c r="J1438" s="105"/>
    </row>
    <row r="1439" spans="1:10" ht="15">
      <c r="A1439" s="81" t="s">
        <v>228</v>
      </c>
      <c r="B1439" s="109" t="s">
        <v>227</v>
      </c>
      <c r="C1439" s="105"/>
      <c r="D1439" s="87">
        <v>428150</v>
      </c>
      <c r="E1439" s="87">
        <v>0</v>
      </c>
      <c r="F1439" s="110">
        <v>0</v>
      </c>
      <c r="G1439" s="105"/>
      <c r="H1439" s="110">
        <v>428150</v>
      </c>
      <c r="I1439" s="105"/>
      <c r="J1439" s="105"/>
    </row>
    <row r="1440" spans="1:10" ht="15">
      <c r="A1440" s="82" t="s">
        <v>5</v>
      </c>
      <c r="B1440" s="107" t="s">
        <v>10</v>
      </c>
      <c r="C1440" s="105"/>
      <c r="D1440" s="86">
        <v>428150</v>
      </c>
      <c r="E1440" s="86">
        <v>0</v>
      </c>
      <c r="F1440" s="108">
        <v>0</v>
      </c>
      <c r="G1440" s="105"/>
      <c r="H1440" s="108">
        <v>428150</v>
      </c>
      <c r="I1440" s="105"/>
      <c r="J1440" s="105"/>
    </row>
    <row r="1441" spans="1:10" ht="15">
      <c r="A1441" s="82" t="s">
        <v>77</v>
      </c>
      <c r="B1441" s="107" t="s">
        <v>78</v>
      </c>
      <c r="C1441" s="105"/>
      <c r="D1441" s="86">
        <v>300000</v>
      </c>
      <c r="E1441" s="86">
        <v>0</v>
      </c>
      <c r="F1441" s="108">
        <v>0</v>
      </c>
      <c r="G1441" s="105"/>
      <c r="H1441" s="108">
        <v>300000</v>
      </c>
      <c r="I1441" s="105"/>
      <c r="J1441" s="105"/>
    </row>
    <row r="1442" spans="1:10" ht="15">
      <c r="A1442" s="83" t="s">
        <v>87</v>
      </c>
      <c r="B1442" s="104" t="s">
        <v>88</v>
      </c>
      <c r="C1442" s="105"/>
      <c r="D1442" s="85">
        <v>300000</v>
      </c>
      <c r="E1442" s="85">
        <v>0</v>
      </c>
      <c r="F1442" s="106">
        <v>0</v>
      </c>
      <c r="G1442" s="105"/>
      <c r="H1442" s="106">
        <v>300000</v>
      </c>
      <c r="I1442" s="105"/>
      <c r="J1442" s="105"/>
    </row>
    <row r="1443" spans="1:10" ht="15">
      <c r="A1443" s="82" t="s">
        <v>29</v>
      </c>
      <c r="B1443" s="107" t="s">
        <v>30</v>
      </c>
      <c r="C1443" s="105"/>
      <c r="D1443" s="86">
        <v>128150</v>
      </c>
      <c r="E1443" s="86">
        <v>0</v>
      </c>
      <c r="F1443" s="108">
        <v>0</v>
      </c>
      <c r="G1443" s="105"/>
      <c r="H1443" s="108">
        <v>128150</v>
      </c>
      <c r="I1443" s="105"/>
      <c r="J1443" s="105"/>
    </row>
    <row r="1444" spans="1:10" ht="15">
      <c r="A1444" s="83" t="s">
        <v>31</v>
      </c>
      <c r="B1444" s="104" t="s">
        <v>32</v>
      </c>
      <c r="C1444" s="105"/>
      <c r="D1444" s="85">
        <v>128150</v>
      </c>
      <c r="E1444" s="85">
        <v>0</v>
      </c>
      <c r="F1444" s="106">
        <v>0</v>
      </c>
      <c r="G1444" s="105"/>
      <c r="H1444" s="106">
        <v>128150</v>
      </c>
      <c r="I1444" s="105"/>
      <c r="J1444" s="105"/>
    </row>
    <row r="1445" spans="1:10" ht="27" customHeight="1">
      <c r="A1445" s="80" t="s">
        <v>520</v>
      </c>
      <c r="B1445" s="111" t="s">
        <v>521</v>
      </c>
      <c r="C1445" s="105"/>
      <c r="D1445" s="88">
        <v>15000</v>
      </c>
      <c r="E1445" s="88">
        <v>0</v>
      </c>
      <c r="F1445" s="112">
        <v>0</v>
      </c>
      <c r="G1445" s="105"/>
      <c r="H1445" s="112">
        <v>15000</v>
      </c>
      <c r="I1445" s="105"/>
      <c r="J1445" s="105"/>
    </row>
    <row r="1446" spans="1:10" ht="15">
      <c r="A1446" s="81" t="s">
        <v>229</v>
      </c>
      <c r="B1446" s="109" t="s">
        <v>230</v>
      </c>
      <c r="C1446" s="105"/>
      <c r="D1446" s="87">
        <v>15000</v>
      </c>
      <c r="E1446" s="87">
        <v>0</v>
      </c>
      <c r="F1446" s="110">
        <v>0</v>
      </c>
      <c r="G1446" s="105"/>
      <c r="H1446" s="110">
        <v>15000</v>
      </c>
      <c r="I1446" s="105"/>
      <c r="J1446" s="105"/>
    </row>
    <row r="1447" spans="1:10" ht="15">
      <c r="A1447" s="81" t="s">
        <v>231</v>
      </c>
      <c r="B1447" s="109" t="s">
        <v>230</v>
      </c>
      <c r="C1447" s="105"/>
      <c r="D1447" s="87">
        <v>15000</v>
      </c>
      <c r="E1447" s="87">
        <v>0</v>
      </c>
      <c r="F1447" s="110">
        <v>0</v>
      </c>
      <c r="G1447" s="105"/>
      <c r="H1447" s="110">
        <v>15000</v>
      </c>
      <c r="I1447" s="105"/>
      <c r="J1447" s="105"/>
    </row>
    <row r="1448" spans="1:10" ht="15">
      <c r="A1448" s="82" t="s">
        <v>5</v>
      </c>
      <c r="B1448" s="107" t="s">
        <v>10</v>
      </c>
      <c r="C1448" s="105"/>
      <c r="D1448" s="86">
        <v>15000</v>
      </c>
      <c r="E1448" s="86">
        <v>0</v>
      </c>
      <c r="F1448" s="108">
        <v>0</v>
      </c>
      <c r="G1448" s="105"/>
      <c r="H1448" s="108">
        <v>15000</v>
      </c>
      <c r="I1448" s="105"/>
      <c r="J1448" s="105"/>
    </row>
    <row r="1449" spans="1:10" ht="15">
      <c r="A1449" s="82" t="s">
        <v>19</v>
      </c>
      <c r="B1449" s="107" t="s">
        <v>20</v>
      </c>
      <c r="C1449" s="105"/>
      <c r="D1449" s="86">
        <v>15000</v>
      </c>
      <c r="E1449" s="86">
        <v>0</v>
      </c>
      <c r="F1449" s="108">
        <v>0</v>
      </c>
      <c r="G1449" s="105"/>
      <c r="H1449" s="108">
        <v>15000</v>
      </c>
      <c r="I1449" s="105"/>
      <c r="J1449" s="105"/>
    </row>
    <row r="1450" spans="1:10" ht="15">
      <c r="A1450" s="83" t="s">
        <v>21</v>
      </c>
      <c r="B1450" s="104" t="s">
        <v>22</v>
      </c>
      <c r="C1450" s="105"/>
      <c r="D1450" s="85">
        <v>5000</v>
      </c>
      <c r="E1450" s="85">
        <v>-1800</v>
      </c>
      <c r="F1450" s="106">
        <v>-36</v>
      </c>
      <c r="G1450" s="105"/>
      <c r="H1450" s="106">
        <v>3200</v>
      </c>
      <c r="I1450" s="105"/>
      <c r="J1450" s="105"/>
    </row>
    <row r="1451" spans="1:10" ht="15">
      <c r="A1451" s="83" t="s">
        <v>25</v>
      </c>
      <c r="B1451" s="104" t="s">
        <v>26</v>
      </c>
      <c r="C1451" s="105"/>
      <c r="D1451" s="85">
        <v>0</v>
      </c>
      <c r="E1451" s="85">
        <v>1400</v>
      </c>
      <c r="F1451" s="106">
        <v>100</v>
      </c>
      <c r="G1451" s="105"/>
      <c r="H1451" s="106">
        <v>1400</v>
      </c>
      <c r="I1451" s="105"/>
      <c r="J1451" s="105"/>
    </row>
    <row r="1452" spans="1:10" ht="15">
      <c r="A1452" s="83" t="s">
        <v>27</v>
      </c>
      <c r="B1452" s="104" t="s">
        <v>28</v>
      </c>
      <c r="C1452" s="105"/>
      <c r="D1452" s="85">
        <v>10000</v>
      </c>
      <c r="E1452" s="85">
        <v>400</v>
      </c>
      <c r="F1452" s="106">
        <v>4</v>
      </c>
      <c r="G1452" s="105"/>
      <c r="H1452" s="106">
        <v>10400</v>
      </c>
      <c r="I1452" s="105"/>
      <c r="J1452" s="105"/>
    </row>
    <row r="1453" spans="1:10" ht="22.5">
      <c r="A1453" s="80" t="s">
        <v>522</v>
      </c>
      <c r="B1453" s="111" t="s">
        <v>523</v>
      </c>
      <c r="C1453" s="105"/>
      <c r="D1453" s="88">
        <v>326900</v>
      </c>
      <c r="E1453" s="88">
        <v>-7386</v>
      </c>
      <c r="F1453" s="112">
        <v>-2.26</v>
      </c>
      <c r="G1453" s="105"/>
      <c r="H1453" s="112">
        <v>319514</v>
      </c>
      <c r="I1453" s="105"/>
      <c r="J1453" s="105"/>
    </row>
    <row r="1454" spans="1:10" ht="15">
      <c r="A1454" s="81" t="s">
        <v>226</v>
      </c>
      <c r="B1454" s="109" t="s">
        <v>227</v>
      </c>
      <c r="C1454" s="105"/>
      <c r="D1454" s="87">
        <v>40000</v>
      </c>
      <c r="E1454" s="87">
        <v>-2500</v>
      </c>
      <c r="F1454" s="110">
        <v>-6.25</v>
      </c>
      <c r="G1454" s="105"/>
      <c r="H1454" s="110">
        <v>37500</v>
      </c>
      <c r="I1454" s="105"/>
      <c r="J1454" s="105"/>
    </row>
    <row r="1455" spans="1:10" ht="15" customHeight="1">
      <c r="A1455" s="81" t="s">
        <v>228</v>
      </c>
      <c r="B1455" s="109" t="s">
        <v>227</v>
      </c>
      <c r="C1455" s="105"/>
      <c r="D1455" s="87">
        <v>40000</v>
      </c>
      <c r="E1455" s="87">
        <v>-2500</v>
      </c>
      <c r="F1455" s="110">
        <v>-6.25</v>
      </c>
      <c r="G1455" s="105"/>
      <c r="H1455" s="110">
        <v>37500</v>
      </c>
      <c r="I1455" s="105"/>
      <c r="J1455" s="105"/>
    </row>
    <row r="1456" spans="1:10" ht="15">
      <c r="A1456" s="82" t="s">
        <v>5</v>
      </c>
      <c r="B1456" s="107" t="s">
        <v>10</v>
      </c>
      <c r="C1456" s="105"/>
      <c r="D1456" s="86">
        <v>40000</v>
      </c>
      <c r="E1456" s="86">
        <v>-2500</v>
      </c>
      <c r="F1456" s="108">
        <v>-6.25</v>
      </c>
      <c r="G1456" s="105"/>
      <c r="H1456" s="108">
        <v>37500</v>
      </c>
      <c r="I1456" s="105"/>
      <c r="J1456" s="105"/>
    </row>
    <row r="1457" spans="1:10" ht="15">
      <c r="A1457" s="82" t="s">
        <v>19</v>
      </c>
      <c r="B1457" s="107" t="s">
        <v>20</v>
      </c>
      <c r="C1457" s="105"/>
      <c r="D1457" s="86">
        <v>40000</v>
      </c>
      <c r="E1457" s="86">
        <v>-2500</v>
      </c>
      <c r="F1457" s="108">
        <v>-6.25</v>
      </c>
      <c r="G1457" s="105"/>
      <c r="H1457" s="108">
        <v>37500</v>
      </c>
      <c r="I1457" s="105"/>
      <c r="J1457" s="105"/>
    </row>
    <row r="1458" spans="1:10" ht="15">
      <c r="A1458" s="83" t="s">
        <v>25</v>
      </c>
      <c r="B1458" s="104" t="s">
        <v>26</v>
      </c>
      <c r="C1458" s="105"/>
      <c r="D1458" s="85">
        <v>40000</v>
      </c>
      <c r="E1458" s="85">
        <v>-2500</v>
      </c>
      <c r="F1458" s="106">
        <v>-6.25</v>
      </c>
      <c r="G1458" s="105"/>
      <c r="H1458" s="106">
        <v>37500</v>
      </c>
      <c r="I1458" s="105"/>
      <c r="J1458" s="105"/>
    </row>
    <row r="1459" spans="1:10" ht="15">
      <c r="A1459" s="81" t="s">
        <v>229</v>
      </c>
      <c r="B1459" s="109" t="s">
        <v>230</v>
      </c>
      <c r="C1459" s="105"/>
      <c r="D1459" s="87">
        <v>286900</v>
      </c>
      <c r="E1459" s="87">
        <v>-4886</v>
      </c>
      <c r="F1459" s="110">
        <v>-1.7</v>
      </c>
      <c r="G1459" s="105"/>
      <c r="H1459" s="110">
        <v>282014</v>
      </c>
      <c r="I1459" s="105"/>
      <c r="J1459" s="105"/>
    </row>
    <row r="1460" spans="1:10" ht="15">
      <c r="A1460" s="81" t="s">
        <v>231</v>
      </c>
      <c r="B1460" s="109" t="s">
        <v>230</v>
      </c>
      <c r="C1460" s="105"/>
      <c r="D1460" s="87">
        <v>286900</v>
      </c>
      <c r="E1460" s="87">
        <v>-4886</v>
      </c>
      <c r="F1460" s="110">
        <v>-1.7</v>
      </c>
      <c r="G1460" s="105"/>
      <c r="H1460" s="110">
        <v>282014</v>
      </c>
      <c r="I1460" s="105"/>
      <c r="J1460" s="105"/>
    </row>
    <row r="1461" spans="1:10" ht="15">
      <c r="A1461" s="82" t="s">
        <v>5</v>
      </c>
      <c r="B1461" s="107" t="s">
        <v>10</v>
      </c>
      <c r="C1461" s="105"/>
      <c r="D1461" s="86">
        <v>286900</v>
      </c>
      <c r="E1461" s="86">
        <v>-4886</v>
      </c>
      <c r="F1461" s="108">
        <v>-1.7</v>
      </c>
      <c r="G1461" s="105"/>
      <c r="H1461" s="108">
        <v>282014</v>
      </c>
      <c r="I1461" s="105"/>
      <c r="J1461" s="105"/>
    </row>
    <row r="1462" spans="1:10" ht="15">
      <c r="A1462" s="82" t="s">
        <v>11</v>
      </c>
      <c r="B1462" s="107" t="s">
        <v>12</v>
      </c>
      <c r="C1462" s="105"/>
      <c r="D1462" s="86">
        <v>266400</v>
      </c>
      <c r="E1462" s="86">
        <v>-986</v>
      </c>
      <c r="F1462" s="108">
        <v>-0.37</v>
      </c>
      <c r="G1462" s="105"/>
      <c r="H1462" s="108">
        <v>265414</v>
      </c>
      <c r="I1462" s="105"/>
      <c r="J1462" s="105"/>
    </row>
    <row r="1463" spans="1:10" ht="15">
      <c r="A1463" s="83" t="s">
        <v>13</v>
      </c>
      <c r="B1463" s="104" t="s">
        <v>14</v>
      </c>
      <c r="C1463" s="105"/>
      <c r="D1463" s="85">
        <v>222000</v>
      </c>
      <c r="E1463" s="85">
        <v>294</v>
      </c>
      <c r="F1463" s="106">
        <v>0.13</v>
      </c>
      <c r="G1463" s="105"/>
      <c r="H1463" s="106">
        <v>222294</v>
      </c>
      <c r="I1463" s="105"/>
      <c r="J1463" s="105"/>
    </row>
    <row r="1464" spans="1:10" ht="15">
      <c r="A1464" s="83" t="s">
        <v>15</v>
      </c>
      <c r="B1464" s="104" t="s">
        <v>16</v>
      </c>
      <c r="C1464" s="105"/>
      <c r="D1464" s="85">
        <v>6400</v>
      </c>
      <c r="E1464" s="85">
        <v>0</v>
      </c>
      <c r="F1464" s="106">
        <v>0</v>
      </c>
      <c r="G1464" s="105"/>
      <c r="H1464" s="106">
        <v>6400</v>
      </c>
      <c r="I1464" s="105"/>
      <c r="J1464" s="105"/>
    </row>
    <row r="1465" spans="1:10" ht="15">
      <c r="A1465" s="83" t="s">
        <v>17</v>
      </c>
      <c r="B1465" s="104" t="s">
        <v>18</v>
      </c>
      <c r="C1465" s="105"/>
      <c r="D1465" s="85">
        <v>38000</v>
      </c>
      <c r="E1465" s="85">
        <v>-1280</v>
      </c>
      <c r="F1465" s="106">
        <v>-3.37</v>
      </c>
      <c r="G1465" s="105"/>
      <c r="H1465" s="106">
        <v>36720</v>
      </c>
      <c r="I1465" s="105"/>
      <c r="J1465" s="105"/>
    </row>
    <row r="1466" spans="1:10" ht="15">
      <c r="A1466" s="82" t="s">
        <v>19</v>
      </c>
      <c r="B1466" s="107" t="s">
        <v>20</v>
      </c>
      <c r="C1466" s="105"/>
      <c r="D1466" s="86">
        <v>20500</v>
      </c>
      <c r="E1466" s="86">
        <v>-3900</v>
      </c>
      <c r="F1466" s="108">
        <v>-19.02</v>
      </c>
      <c r="G1466" s="105"/>
      <c r="H1466" s="108">
        <v>16600</v>
      </c>
      <c r="I1466" s="105"/>
      <c r="J1466" s="105"/>
    </row>
    <row r="1467" spans="1:10" ht="15">
      <c r="A1467" s="83" t="s">
        <v>21</v>
      </c>
      <c r="B1467" s="104" t="s">
        <v>22</v>
      </c>
      <c r="C1467" s="105"/>
      <c r="D1467" s="85">
        <v>5500</v>
      </c>
      <c r="E1467" s="85">
        <v>-900</v>
      </c>
      <c r="F1467" s="106">
        <v>-16.36</v>
      </c>
      <c r="G1467" s="105"/>
      <c r="H1467" s="106">
        <v>4600</v>
      </c>
      <c r="I1467" s="105"/>
      <c r="J1467" s="105"/>
    </row>
    <row r="1468" spans="1:10" ht="15">
      <c r="A1468" s="83" t="s">
        <v>27</v>
      </c>
      <c r="B1468" s="104" t="s">
        <v>28</v>
      </c>
      <c r="C1468" s="105"/>
      <c r="D1468" s="85">
        <v>15000</v>
      </c>
      <c r="E1468" s="85">
        <v>-3000</v>
      </c>
      <c r="F1468" s="106">
        <v>-20</v>
      </c>
      <c r="G1468" s="105"/>
      <c r="H1468" s="106">
        <v>12000</v>
      </c>
      <c r="I1468" s="105"/>
      <c r="J1468" s="105"/>
    </row>
    <row r="1469" spans="1:10" ht="15">
      <c r="A1469" s="79" t="s">
        <v>524</v>
      </c>
      <c r="B1469" s="115" t="s">
        <v>525</v>
      </c>
      <c r="C1469" s="105"/>
      <c r="D1469" s="90">
        <v>8376000</v>
      </c>
      <c r="E1469" s="90">
        <v>0</v>
      </c>
      <c r="F1469" s="116">
        <v>0</v>
      </c>
      <c r="G1469" s="105"/>
      <c r="H1469" s="116">
        <v>8376000</v>
      </c>
      <c r="I1469" s="105"/>
      <c r="J1469" s="105"/>
    </row>
    <row r="1470" spans="1:10" ht="15">
      <c r="A1470" s="80" t="s">
        <v>526</v>
      </c>
      <c r="B1470" s="111" t="s">
        <v>527</v>
      </c>
      <c r="C1470" s="105"/>
      <c r="D1470" s="88">
        <v>8376000</v>
      </c>
      <c r="E1470" s="88">
        <v>0</v>
      </c>
      <c r="F1470" s="112">
        <v>0</v>
      </c>
      <c r="G1470" s="105"/>
      <c r="H1470" s="112">
        <v>8376000</v>
      </c>
      <c r="I1470" s="105"/>
      <c r="J1470" s="105"/>
    </row>
    <row r="1471" spans="1:10" ht="15">
      <c r="A1471" s="81" t="s">
        <v>226</v>
      </c>
      <c r="B1471" s="109" t="s">
        <v>227</v>
      </c>
      <c r="C1471" s="105"/>
      <c r="D1471" s="87">
        <v>8376000</v>
      </c>
      <c r="E1471" s="87">
        <v>0</v>
      </c>
      <c r="F1471" s="110">
        <v>0</v>
      </c>
      <c r="G1471" s="105"/>
      <c r="H1471" s="110">
        <v>8376000</v>
      </c>
      <c r="I1471" s="105"/>
      <c r="J1471" s="105"/>
    </row>
    <row r="1472" spans="1:10" ht="15">
      <c r="A1472" s="81" t="s">
        <v>228</v>
      </c>
      <c r="B1472" s="109" t="s">
        <v>227</v>
      </c>
      <c r="C1472" s="105"/>
      <c r="D1472" s="87">
        <v>8376000</v>
      </c>
      <c r="E1472" s="87">
        <v>0</v>
      </c>
      <c r="F1472" s="110">
        <v>0</v>
      </c>
      <c r="G1472" s="105"/>
      <c r="H1472" s="110">
        <v>8376000</v>
      </c>
      <c r="I1472" s="105"/>
      <c r="J1472" s="105"/>
    </row>
    <row r="1473" spans="1:10" ht="15">
      <c r="A1473" s="82" t="s">
        <v>5</v>
      </c>
      <c r="B1473" s="107" t="s">
        <v>10</v>
      </c>
      <c r="C1473" s="105"/>
      <c r="D1473" s="86">
        <v>8376000</v>
      </c>
      <c r="E1473" s="86">
        <v>0</v>
      </c>
      <c r="F1473" s="108">
        <v>0</v>
      </c>
      <c r="G1473" s="105"/>
      <c r="H1473" s="108">
        <v>8376000</v>
      </c>
      <c r="I1473" s="105"/>
      <c r="J1473" s="105"/>
    </row>
    <row r="1474" spans="1:10" ht="15">
      <c r="A1474" s="82" t="s">
        <v>19</v>
      </c>
      <c r="B1474" s="107" t="s">
        <v>20</v>
      </c>
      <c r="C1474" s="105"/>
      <c r="D1474" s="86">
        <v>52000</v>
      </c>
      <c r="E1474" s="86">
        <v>0</v>
      </c>
      <c r="F1474" s="108">
        <v>0</v>
      </c>
      <c r="G1474" s="105"/>
      <c r="H1474" s="108">
        <v>52000</v>
      </c>
      <c r="I1474" s="105"/>
      <c r="J1474" s="105"/>
    </row>
    <row r="1475" spans="1:10" ht="15">
      <c r="A1475" s="83" t="s">
        <v>25</v>
      </c>
      <c r="B1475" s="104" t="s">
        <v>26</v>
      </c>
      <c r="C1475" s="105"/>
      <c r="D1475" s="85">
        <v>52000</v>
      </c>
      <c r="E1475" s="85">
        <v>0</v>
      </c>
      <c r="F1475" s="106">
        <v>0</v>
      </c>
      <c r="G1475" s="105"/>
      <c r="H1475" s="106">
        <v>52000</v>
      </c>
      <c r="I1475" s="105"/>
      <c r="J1475" s="105"/>
    </row>
    <row r="1476" spans="1:10" ht="15">
      <c r="A1476" s="82" t="s">
        <v>58</v>
      </c>
      <c r="B1476" s="107" t="s">
        <v>59</v>
      </c>
      <c r="C1476" s="105"/>
      <c r="D1476" s="86">
        <v>8274000</v>
      </c>
      <c r="E1476" s="86">
        <v>0</v>
      </c>
      <c r="F1476" s="108">
        <v>0</v>
      </c>
      <c r="G1476" s="105"/>
      <c r="H1476" s="108">
        <v>8274000</v>
      </c>
      <c r="I1476" s="105"/>
      <c r="J1476" s="105"/>
    </row>
    <row r="1477" spans="1:10" ht="24.75" customHeight="1">
      <c r="A1477" s="83" t="s">
        <v>60</v>
      </c>
      <c r="B1477" s="104" t="s">
        <v>61</v>
      </c>
      <c r="C1477" s="105"/>
      <c r="D1477" s="85">
        <v>8274000</v>
      </c>
      <c r="E1477" s="85">
        <v>0</v>
      </c>
      <c r="F1477" s="106">
        <v>0</v>
      </c>
      <c r="G1477" s="105"/>
      <c r="H1477" s="106">
        <v>8274000</v>
      </c>
      <c r="I1477" s="105"/>
      <c r="J1477" s="105"/>
    </row>
    <row r="1478" spans="1:10" ht="15">
      <c r="A1478" s="82" t="s">
        <v>29</v>
      </c>
      <c r="B1478" s="107" t="s">
        <v>30</v>
      </c>
      <c r="C1478" s="105"/>
      <c r="D1478" s="86">
        <v>50000</v>
      </c>
      <c r="E1478" s="86">
        <v>0</v>
      </c>
      <c r="F1478" s="108">
        <v>0</v>
      </c>
      <c r="G1478" s="105"/>
      <c r="H1478" s="108">
        <v>50000</v>
      </c>
      <c r="I1478" s="105"/>
      <c r="J1478" s="105"/>
    </row>
    <row r="1479" spans="1:10" ht="15">
      <c r="A1479" s="83" t="s">
        <v>31</v>
      </c>
      <c r="B1479" s="104" t="s">
        <v>32</v>
      </c>
      <c r="C1479" s="105"/>
      <c r="D1479" s="85">
        <v>50000</v>
      </c>
      <c r="E1479" s="85">
        <v>0</v>
      </c>
      <c r="F1479" s="106">
        <v>0</v>
      </c>
      <c r="G1479" s="105"/>
      <c r="H1479" s="106">
        <v>50000</v>
      </c>
      <c r="I1479" s="105"/>
      <c r="J1479" s="105"/>
    </row>
    <row r="1480" spans="1:10" ht="15">
      <c r="A1480" s="79" t="s">
        <v>528</v>
      </c>
      <c r="B1480" s="115" t="s">
        <v>529</v>
      </c>
      <c r="C1480" s="105"/>
      <c r="D1480" s="90">
        <v>26508000</v>
      </c>
      <c r="E1480" s="90">
        <v>-529000</v>
      </c>
      <c r="F1480" s="116">
        <v>-2</v>
      </c>
      <c r="G1480" s="105"/>
      <c r="H1480" s="116">
        <v>25979000</v>
      </c>
      <c r="I1480" s="105"/>
      <c r="J1480" s="105"/>
    </row>
    <row r="1481" spans="1:10" ht="15">
      <c r="A1481" s="80" t="s">
        <v>530</v>
      </c>
      <c r="B1481" s="111" t="s">
        <v>531</v>
      </c>
      <c r="C1481" s="105"/>
      <c r="D1481" s="88">
        <v>230000</v>
      </c>
      <c r="E1481" s="88">
        <v>375000</v>
      </c>
      <c r="F1481" s="112">
        <v>163.04</v>
      </c>
      <c r="G1481" s="105"/>
      <c r="H1481" s="112">
        <v>605000</v>
      </c>
      <c r="I1481" s="105"/>
      <c r="J1481" s="105"/>
    </row>
    <row r="1482" spans="1:10" ht="15">
      <c r="A1482" s="81" t="s">
        <v>226</v>
      </c>
      <c r="B1482" s="109" t="s">
        <v>227</v>
      </c>
      <c r="C1482" s="105"/>
      <c r="D1482" s="87">
        <v>230000</v>
      </c>
      <c r="E1482" s="87">
        <v>375000</v>
      </c>
      <c r="F1482" s="110">
        <v>163.04</v>
      </c>
      <c r="G1482" s="105"/>
      <c r="H1482" s="110">
        <v>605000</v>
      </c>
      <c r="I1482" s="105"/>
      <c r="J1482" s="105"/>
    </row>
    <row r="1483" spans="1:10" ht="15">
      <c r="A1483" s="81" t="s">
        <v>228</v>
      </c>
      <c r="B1483" s="109" t="s">
        <v>227</v>
      </c>
      <c r="C1483" s="105"/>
      <c r="D1483" s="87">
        <v>230000</v>
      </c>
      <c r="E1483" s="87">
        <v>375000</v>
      </c>
      <c r="F1483" s="110">
        <v>163.04</v>
      </c>
      <c r="G1483" s="105"/>
      <c r="H1483" s="110">
        <v>605000</v>
      </c>
      <c r="I1483" s="105"/>
      <c r="J1483" s="105"/>
    </row>
    <row r="1484" spans="1:10" ht="15">
      <c r="A1484" s="82" t="s">
        <v>5</v>
      </c>
      <c r="B1484" s="107" t="s">
        <v>10</v>
      </c>
      <c r="C1484" s="105"/>
      <c r="D1484" s="86">
        <v>230000</v>
      </c>
      <c r="E1484" s="86">
        <v>375000</v>
      </c>
      <c r="F1484" s="108">
        <v>163.04</v>
      </c>
      <c r="G1484" s="105"/>
      <c r="H1484" s="108">
        <v>605000</v>
      </c>
      <c r="I1484" s="105"/>
      <c r="J1484" s="105"/>
    </row>
    <row r="1485" spans="1:10" ht="15">
      <c r="A1485" s="82" t="s">
        <v>29</v>
      </c>
      <c r="B1485" s="107" t="s">
        <v>30</v>
      </c>
      <c r="C1485" s="105"/>
      <c r="D1485" s="86">
        <v>230000</v>
      </c>
      <c r="E1485" s="86">
        <v>375000</v>
      </c>
      <c r="F1485" s="108">
        <v>163.04</v>
      </c>
      <c r="G1485" s="105"/>
      <c r="H1485" s="108">
        <v>605000</v>
      </c>
      <c r="I1485" s="105"/>
      <c r="J1485" s="105"/>
    </row>
    <row r="1486" spans="1:10" ht="15">
      <c r="A1486" s="83" t="s">
        <v>31</v>
      </c>
      <c r="B1486" s="104" t="s">
        <v>32</v>
      </c>
      <c r="C1486" s="105"/>
      <c r="D1486" s="85">
        <v>230000</v>
      </c>
      <c r="E1486" s="85">
        <v>375000</v>
      </c>
      <c r="F1486" s="106">
        <v>163.04</v>
      </c>
      <c r="G1486" s="105"/>
      <c r="H1486" s="106">
        <v>605000</v>
      </c>
      <c r="I1486" s="105"/>
      <c r="J1486" s="105"/>
    </row>
    <row r="1487" spans="1:10" ht="15">
      <c r="A1487" s="80" t="s">
        <v>532</v>
      </c>
      <c r="B1487" s="111" t="s">
        <v>533</v>
      </c>
      <c r="C1487" s="105"/>
      <c r="D1487" s="88">
        <v>17578000</v>
      </c>
      <c r="E1487" s="88">
        <v>366000</v>
      </c>
      <c r="F1487" s="112">
        <v>2.08</v>
      </c>
      <c r="G1487" s="105"/>
      <c r="H1487" s="112">
        <v>17944000</v>
      </c>
      <c r="I1487" s="105"/>
      <c r="J1487" s="105"/>
    </row>
    <row r="1488" spans="1:10" ht="15">
      <c r="A1488" s="81" t="s">
        <v>226</v>
      </c>
      <c r="B1488" s="109" t="s">
        <v>227</v>
      </c>
      <c r="C1488" s="105"/>
      <c r="D1488" s="87">
        <v>17578000</v>
      </c>
      <c r="E1488" s="87">
        <v>366000</v>
      </c>
      <c r="F1488" s="110">
        <v>2.08</v>
      </c>
      <c r="G1488" s="105"/>
      <c r="H1488" s="110">
        <v>17944000</v>
      </c>
      <c r="I1488" s="105"/>
      <c r="J1488" s="105"/>
    </row>
    <row r="1489" spans="1:10" ht="15" customHeight="1">
      <c r="A1489" s="81" t="s">
        <v>228</v>
      </c>
      <c r="B1489" s="109" t="s">
        <v>227</v>
      </c>
      <c r="C1489" s="105"/>
      <c r="D1489" s="87">
        <v>17578000</v>
      </c>
      <c r="E1489" s="87">
        <v>366000</v>
      </c>
      <c r="F1489" s="110">
        <v>2.08</v>
      </c>
      <c r="G1489" s="105"/>
      <c r="H1489" s="110">
        <v>17944000</v>
      </c>
      <c r="I1489" s="105"/>
      <c r="J1489" s="105"/>
    </row>
    <row r="1490" spans="1:10" ht="15">
      <c r="A1490" s="82" t="s">
        <v>5</v>
      </c>
      <c r="B1490" s="107" t="s">
        <v>10</v>
      </c>
      <c r="C1490" s="105"/>
      <c r="D1490" s="86">
        <v>17578000</v>
      </c>
      <c r="E1490" s="86">
        <v>366000</v>
      </c>
      <c r="F1490" s="108">
        <v>2.08</v>
      </c>
      <c r="G1490" s="105"/>
      <c r="H1490" s="108">
        <v>17944000</v>
      </c>
      <c r="I1490" s="105"/>
      <c r="J1490" s="105"/>
    </row>
    <row r="1491" spans="1:10" ht="15">
      <c r="A1491" s="82" t="s">
        <v>29</v>
      </c>
      <c r="B1491" s="107" t="s">
        <v>30</v>
      </c>
      <c r="C1491" s="105"/>
      <c r="D1491" s="86">
        <v>17578000</v>
      </c>
      <c r="E1491" s="86">
        <v>366000</v>
      </c>
      <c r="F1491" s="108">
        <v>2.08</v>
      </c>
      <c r="G1491" s="105"/>
      <c r="H1491" s="108">
        <v>17944000</v>
      </c>
      <c r="I1491" s="105"/>
      <c r="J1491" s="105"/>
    </row>
    <row r="1492" spans="1:10" ht="15">
      <c r="A1492" s="83" t="s">
        <v>31</v>
      </c>
      <c r="B1492" s="104" t="s">
        <v>32</v>
      </c>
      <c r="C1492" s="105"/>
      <c r="D1492" s="85">
        <v>17578000</v>
      </c>
      <c r="E1492" s="85">
        <v>366000</v>
      </c>
      <c r="F1492" s="106">
        <v>2.08</v>
      </c>
      <c r="G1492" s="105"/>
      <c r="H1492" s="106">
        <v>17944000</v>
      </c>
      <c r="I1492" s="105"/>
      <c r="J1492" s="105"/>
    </row>
    <row r="1493" spans="1:10" ht="15">
      <c r="A1493" s="80" t="s">
        <v>534</v>
      </c>
      <c r="B1493" s="111" t="s">
        <v>535</v>
      </c>
      <c r="C1493" s="105"/>
      <c r="D1493" s="88">
        <v>8700000</v>
      </c>
      <c r="E1493" s="88">
        <v>-1270000</v>
      </c>
      <c r="F1493" s="112">
        <v>-14.6</v>
      </c>
      <c r="G1493" s="105"/>
      <c r="H1493" s="112">
        <v>7430000</v>
      </c>
      <c r="I1493" s="105"/>
      <c r="J1493" s="105"/>
    </row>
    <row r="1494" spans="1:10" ht="15">
      <c r="A1494" s="81" t="s">
        <v>226</v>
      </c>
      <c r="B1494" s="109" t="s">
        <v>227</v>
      </c>
      <c r="C1494" s="105"/>
      <c r="D1494" s="87">
        <v>4500000</v>
      </c>
      <c r="E1494" s="87">
        <v>-4500000</v>
      </c>
      <c r="F1494" s="110">
        <v>-100</v>
      </c>
      <c r="G1494" s="105"/>
      <c r="H1494" s="110">
        <v>0</v>
      </c>
      <c r="I1494" s="105"/>
      <c r="J1494" s="105"/>
    </row>
    <row r="1495" spans="1:10" ht="15">
      <c r="A1495" s="81" t="s">
        <v>228</v>
      </c>
      <c r="B1495" s="109" t="s">
        <v>227</v>
      </c>
      <c r="C1495" s="105"/>
      <c r="D1495" s="87">
        <v>4500000</v>
      </c>
      <c r="E1495" s="87">
        <v>-4500000</v>
      </c>
      <c r="F1495" s="110">
        <v>-100</v>
      </c>
      <c r="G1495" s="105"/>
      <c r="H1495" s="110">
        <v>0</v>
      </c>
      <c r="I1495" s="105"/>
      <c r="J1495" s="105"/>
    </row>
    <row r="1496" spans="1:10" ht="15" customHeight="1">
      <c r="A1496" s="82" t="s">
        <v>5</v>
      </c>
      <c r="B1496" s="107" t="s">
        <v>10</v>
      </c>
      <c r="C1496" s="105"/>
      <c r="D1496" s="86">
        <v>4500000</v>
      </c>
      <c r="E1496" s="86">
        <v>-4500000</v>
      </c>
      <c r="F1496" s="108">
        <v>-100</v>
      </c>
      <c r="G1496" s="105"/>
      <c r="H1496" s="108">
        <v>0</v>
      </c>
      <c r="I1496" s="105"/>
      <c r="J1496" s="105"/>
    </row>
    <row r="1497" spans="1:10" ht="15">
      <c r="A1497" s="82" t="s">
        <v>29</v>
      </c>
      <c r="B1497" s="107" t="s">
        <v>30</v>
      </c>
      <c r="C1497" s="105"/>
      <c r="D1497" s="86">
        <v>4500000</v>
      </c>
      <c r="E1497" s="86">
        <v>-4500000</v>
      </c>
      <c r="F1497" s="108">
        <v>-100</v>
      </c>
      <c r="G1497" s="105"/>
      <c r="H1497" s="108">
        <v>0</v>
      </c>
      <c r="I1497" s="105"/>
      <c r="J1497" s="105"/>
    </row>
    <row r="1498" spans="1:10" ht="15">
      <c r="A1498" s="83" t="s">
        <v>75</v>
      </c>
      <c r="B1498" s="104" t="s">
        <v>76</v>
      </c>
      <c r="C1498" s="105"/>
      <c r="D1498" s="85">
        <v>4500000</v>
      </c>
      <c r="E1498" s="85">
        <v>-4500000</v>
      </c>
      <c r="F1498" s="106">
        <v>-100</v>
      </c>
      <c r="G1498" s="105"/>
      <c r="H1498" s="106">
        <v>0</v>
      </c>
      <c r="I1498" s="105"/>
      <c r="J1498" s="105"/>
    </row>
    <row r="1499" spans="1:10" ht="15">
      <c r="A1499" s="81" t="s">
        <v>253</v>
      </c>
      <c r="B1499" s="109" t="s">
        <v>254</v>
      </c>
      <c r="C1499" s="105"/>
      <c r="D1499" s="87">
        <v>4200000</v>
      </c>
      <c r="E1499" s="87">
        <v>3230000</v>
      </c>
      <c r="F1499" s="110">
        <v>76.9</v>
      </c>
      <c r="G1499" s="105"/>
      <c r="H1499" s="110">
        <v>7430000</v>
      </c>
      <c r="I1499" s="105"/>
      <c r="J1499" s="105"/>
    </row>
    <row r="1500" spans="1:10" ht="15">
      <c r="A1500" s="81" t="s">
        <v>255</v>
      </c>
      <c r="B1500" s="109" t="s">
        <v>256</v>
      </c>
      <c r="C1500" s="105"/>
      <c r="D1500" s="87">
        <v>4200000</v>
      </c>
      <c r="E1500" s="87">
        <v>3230000</v>
      </c>
      <c r="F1500" s="110">
        <v>76.9</v>
      </c>
      <c r="G1500" s="105"/>
      <c r="H1500" s="110">
        <v>7430000</v>
      </c>
      <c r="I1500" s="105"/>
      <c r="J1500" s="105"/>
    </row>
    <row r="1501" spans="1:10" ht="15">
      <c r="A1501" s="82" t="s">
        <v>5</v>
      </c>
      <c r="B1501" s="107" t="s">
        <v>10</v>
      </c>
      <c r="C1501" s="105"/>
      <c r="D1501" s="86">
        <v>4200000</v>
      </c>
      <c r="E1501" s="86">
        <v>3230000</v>
      </c>
      <c r="F1501" s="108">
        <v>76.9</v>
      </c>
      <c r="G1501" s="105"/>
      <c r="H1501" s="108">
        <v>7430000</v>
      </c>
      <c r="I1501" s="105"/>
      <c r="J1501" s="105"/>
    </row>
    <row r="1502" spans="1:10" ht="15">
      <c r="A1502" s="82" t="s">
        <v>29</v>
      </c>
      <c r="B1502" s="107" t="s">
        <v>30</v>
      </c>
      <c r="C1502" s="105"/>
      <c r="D1502" s="86">
        <v>4200000</v>
      </c>
      <c r="E1502" s="86">
        <v>3230000</v>
      </c>
      <c r="F1502" s="108">
        <v>76.9</v>
      </c>
      <c r="G1502" s="105"/>
      <c r="H1502" s="108">
        <v>7430000</v>
      </c>
      <c r="I1502" s="105"/>
      <c r="J1502" s="105"/>
    </row>
    <row r="1503" spans="1:10" ht="15">
      <c r="A1503" s="83" t="s">
        <v>75</v>
      </c>
      <c r="B1503" s="104" t="s">
        <v>76</v>
      </c>
      <c r="C1503" s="105"/>
      <c r="D1503" s="85">
        <v>4200000</v>
      </c>
      <c r="E1503" s="85">
        <v>3230000</v>
      </c>
      <c r="F1503" s="106">
        <v>76.9</v>
      </c>
      <c r="G1503" s="105"/>
      <c r="H1503" s="106">
        <v>7430000</v>
      </c>
      <c r="I1503" s="105"/>
      <c r="J1503" s="105"/>
    </row>
    <row r="1504" spans="1:10" ht="15">
      <c r="A1504" s="79" t="s">
        <v>536</v>
      </c>
      <c r="B1504" s="115" t="s">
        <v>537</v>
      </c>
      <c r="C1504" s="105"/>
      <c r="D1504" s="90">
        <v>1020000</v>
      </c>
      <c r="E1504" s="90">
        <v>0</v>
      </c>
      <c r="F1504" s="116">
        <v>0</v>
      </c>
      <c r="G1504" s="105"/>
      <c r="H1504" s="116">
        <v>1020000</v>
      </c>
      <c r="I1504" s="105"/>
      <c r="J1504" s="105"/>
    </row>
    <row r="1505" spans="1:10" ht="15">
      <c r="A1505" s="80" t="s">
        <v>538</v>
      </c>
      <c r="B1505" s="111" t="s">
        <v>539</v>
      </c>
      <c r="C1505" s="105"/>
      <c r="D1505" s="88">
        <v>1020000</v>
      </c>
      <c r="E1505" s="88">
        <v>0</v>
      </c>
      <c r="F1505" s="112">
        <v>0</v>
      </c>
      <c r="G1505" s="105"/>
      <c r="H1505" s="112">
        <v>1020000</v>
      </c>
      <c r="I1505" s="105"/>
      <c r="J1505" s="105"/>
    </row>
    <row r="1506" spans="1:10" ht="15">
      <c r="A1506" s="81" t="s">
        <v>226</v>
      </c>
      <c r="B1506" s="109" t="s">
        <v>227</v>
      </c>
      <c r="C1506" s="105"/>
      <c r="D1506" s="87">
        <v>1020000</v>
      </c>
      <c r="E1506" s="87">
        <v>0</v>
      </c>
      <c r="F1506" s="110">
        <v>0</v>
      </c>
      <c r="G1506" s="105"/>
      <c r="H1506" s="110">
        <v>1020000</v>
      </c>
      <c r="I1506" s="105"/>
      <c r="J1506" s="105"/>
    </row>
    <row r="1507" spans="1:10" ht="15">
      <c r="A1507" s="81" t="s">
        <v>228</v>
      </c>
      <c r="B1507" s="109" t="s">
        <v>227</v>
      </c>
      <c r="C1507" s="105"/>
      <c r="D1507" s="87">
        <v>1020000</v>
      </c>
      <c r="E1507" s="87">
        <v>0</v>
      </c>
      <c r="F1507" s="110">
        <v>0</v>
      </c>
      <c r="G1507" s="105"/>
      <c r="H1507" s="110">
        <v>1020000</v>
      </c>
      <c r="I1507" s="105"/>
      <c r="J1507" s="105"/>
    </row>
    <row r="1508" spans="1:10" ht="15">
      <c r="A1508" s="82" t="s">
        <v>5</v>
      </c>
      <c r="B1508" s="107" t="s">
        <v>10</v>
      </c>
      <c r="C1508" s="105"/>
      <c r="D1508" s="86">
        <v>1020000</v>
      </c>
      <c r="E1508" s="86">
        <v>0</v>
      </c>
      <c r="F1508" s="108">
        <v>0</v>
      </c>
      <c r="G1508" s="105"/>
      <c r="H1508" s="108">
        <v>1020000</v>
      </c>
      <c r="I1508" s="105"/>
      <c r="J1508" s="105"/>
    </row>
    <row r="1509" spans="1:10" ht="15">
      <c r="A1509" s="82" t="s">
        <v>29</v>
      </c>
      <c r="B1509" s="107" t="s">
        <v>30</v>
      </c>
      <c r="C1509" s="105"/>
      <c r="D1509" s="86">
        <v>1020000</v>
      </c>
      <c r="E1509" s="86">
        <v>0</v>
      </c>
      <c r="F1509" s="108">
        <v>0</v>
      </c>
      <c r="G1509" s="105"/>
      <c r="H1509" s="108">
        <v>1020000</v>
      </c>
      <c r="I1509" s="105"/>
      <c r="J1509" s="105"/>
    </row>
    <row r="1510" spans="1:10" ht="15">
      <c r="A1510" s="83" t="s">
        <v>31</v>
      </c>
      <c r="B1510" s="104" t="s">
        <v>32</v>
      </c>
      <c r="C1510" s="105"/>
      <c r="D1510" s="85">
        <v>1020000</v>
      </c>
      <c r="E1510" s="85">
        <v>0</v>
      </c>
      <c r="F1510" s="106">
        <v>0</v>
      </c>
      <c r="G1510" s="105"/>
      <c r="H1510" s="106">
        <v>1020000</v>
      </c>
      <c r="I1510" s="105"/>
      <c r="J1510" s="105"/>
    </row>
    <row r="1511" spans="1:10" ht="15">
      <c r="A1511" s="79" t="s">
        <v>540</v>
      </c>
      <c r="B1511" s="115" t="s">
        <v>541</v>
      </c>
      <c r="C1511" s="105"/>
      <c r="D1511" s="90">
        <v>11293500</v>
      </c>
      <c r="E1511" s="90">
        <v>-354000</v>
      </c>
      <c r="F1511" s="116">
        <v>-3.13</v>
      </c>
      <c r="G1511" s="105"/>
      <c r="H1511" s="116">
        <v>10939500</v>
      </c>
      <c r="I1511" s="105"/>
      <c r="J1511" s="105"/>
    </row>
    <row r="1512" spans="1:10" ht="15">
      <c r="A1512" s="80" t="s">
        <v>542</v>
      </c>
      <c r="B1512" s="111" t="s">
        <v>543</v>
      </c>
      <c r="C1512" s="105"/>
      <c r="D1512" s="88">
        <v>8915000</v>
      </c>
      <c r="E1512" s="88">
        <v>-224000</v>
      </c>
      <c r="F1512" s="112">
        <v>-2.51</v>
      </c>
      <c r="G1512" s="105"/>
      <c r="H1512" s="112">
        <v>8691000</v>
      </c>
      <c r="I1512" s="105"/>
      <c r="J1512" s="105"/>
    </row>
    <row r="1513" spans="1:10" ht="15">
      <c r="A1513" s="81" t="s">
        <v>226</v>
      </c>
      <c r="B1513" s="109" t="s">
        <v>227</v>
      </c>
      <c r="C1513" s="105"/>
      <c r="D1513" s="87">
        <v>8605000</v>
      </c>
      <c r="E1513" s="87">
        <v>86000</v>
      </c>
      <c r="F1513" s="110">
        <v>1</v>
      </c>
      <c r="G1513" s="105"/>
      <c r="H1513" s="110">
        <v>8691000</v>
      </c>
      <c r="I1513" s="105"/>
      <c r="J1513" s="105"/>
    </row>
    <row r="1514" spans="1:10" ht="15">
      <c r="A1514" s="81" t="s">
        <v>228</v>
      </c>
      <c r="B1514" s="109" t="s">
        <v>227</v>
      </c>
      <c r="C1514" s="105"/>
      <c r="D1514" s="87">
        <v>8605000</v>
      </c>
      <c r="E1514" s="87">
        <v>86000</v>
      </c>
      <c r="F1514" s="110">
        <v>1</v>
      </c>
      <c r="G1514" s="105"/>
      <c r="H1514" s="110">
        <v>8691000</v>
      </c>
      <c r="I1514" s="105"/>
      <c r="J1514" s="105"/>
    </row>
    <row r="1515" spans="1:10" ht="15">
      <c r="A1515" s="82" t="s">
        <v>5</v>
      </c>
      <c r="B1515" s="107" t="s">
        <v>10</v>
      </c>
      <c r="C1515" s="105"/>
      <c r="D1515" s="86">
        <v>8605000</v>
      </c>
      <c r="E1515" s="86">
        <v>86000</v>
      </c>
      <c r="F1515" s="108">
        <v>1</v>
      </c>
      <c r="G1515" s="105"/>
      <c r="H1515" s="108">
        <v>8691000</v>
      </c>
      <c r="I1515" s="105"/>
      <c r="J1515" s="105"/>
    </row>
    <row r="1516" spans="1:10" ht="15">
      <c r="A1516" s="82" t="s">
        <v>19</v>
      </c>
      <c r="B1516" s="107" t="s">
        <v>20</v>
      </c>
      <c r="C1516" s="105"/>
      <c r="D1516" s="86">
        <v>10000</v>
      </c>
      <c r="E1516" s="86">
        <v>50000</v>
      </c>
      <c r="F1516" s="108">
        <v>500</v>
      </c>
      <c r="G1516" s="105"/>
      <c r="H1516" s="108">
        <v>60000</v>
      </c>
      <c r="I1516" s="105"/>
      <c r="J1516" s="105"/>
    </row>
    <row r="1517" spans="1:10" ht="15">
      <c r="A1517" s="83" t="s">
        <v>23</v>
      </c>
      <c r="B1517" s="104" t="s">
        <v>24</v>
      </c>
      <c r="C1517" s="105"/>
      <c r="D1517" s="85">
        <v>0</v>
      </c>
      <c r="E1517" s="85">
        <v>35000</v>
      </c>
      <c r="F1517" s="106">
        <v>100</v>
      </c>
      <c r="G1517" s="105"/>
      <c r="H1517" s="106">
        <v>35000</v>
      </c>
      <c r="I1517" s="105"/>
      <c r="J1517" s="105"/>
    </row>
    <row r="1518" spans="1:10" ht="15">
      <c r="A1518" s="83" t="s">
        <v>25</v>
      </c>
      <c r="B1518" s="104" t="s">
        <v>26</v>
      </c>
      <c r="C1518" s="105"/>
      <c r="D1518" s="85">
        <v>10000</v>
      </c>
      <c r="E1518" s="85">
        <v>15000</v>
      </c>
      <c r="F1518" s="106">
        <v>150</v>
      </c>
      <c r="G1518" s="105"/>
      <c r="H1518" s="106">
        <v>25000</v>
      </c>
      <c r="I1518" s="105"/>
      <c r="J1518" s="105"/>
    </row>
    <row r="1519" spans="1:10" ht="15">
      <c r="A1519" s="82" t="s">
        <v>77</v>
      </c>
      <c r="B1519" s="107" t="s">
        <v>78</v>
      </c>
      <c r="C1519" s="105"/>
      <c r="D1519" s="86">
        <v>10000</v>
      </c>
      <c r="E1519" s="86">
        <v>-4000</v>
      </c>
      <c r="F1519" s="108">
        <v>-40</v>
      </c>
      <c r="G1519" s="105"/>
      <c r="H1519" s="108">
        <v>6000</v>
      </c>
      <c r="I1519" s="105"/>
      <c r="J1519" s="105"/>
    </row>
    <row r="1520" spans="1:10" ht="15">
      <c r="A1520" s="83" t="s">
        <v>87</v>
      </c>
      <c r="B1520" s="104" t="s">
        <v>88</v>
      </c>
      <c r="C1520" s="105"/>
      <c r="D1520" s="85">
        <v>10000</v>
      </c>
      <c r="E1520" s="85">
        <v>-4000</v>
      </c>
      <c r="F1520" s="106">
        <v>-40</v>
      </c>
      <c r="G1520" s="105"/>
      <c r="H1520" s="106">
        <v>6000</v>
      </c>
      <c r="I1520" s="105"/>
      <c r="J1520" s="105"/>
    </row>
    <row r="1521" spans="1:10" ht="15" customHeight="1">
      <c r="A1521" s="82" t="s">
        <v>65</v>
      </c>
      <c r="B1521" s="107" t="s">
        <v>66</v>
      </c>
      <c r="C1521" s="105"/>
      <c r="D1521" s="86">
        <v>6955000</v>
      </c>
      <c r="E1521" s="86">
        <v>30000</v>
      </c>
      <c r="F1521" s="108">
        <v>0.43</v>
      </c>
      <c r="G1521" s="105"/>
      <c r="H1521" s="108">
        <v>6985000</v>
      </c>
      <c r="I1521" s="105"/>
      <c r="J1521" s="105"/>
    </row>
    <row r="1522" spans="1:10" ht="15">
      <c r="A1522" s="83" t="s">
        <v>67</v>
      </c>
      <c r="B1522" s="104" t="s">
        <v>68</v>
      </c>
      <c r="C1522" s="105"/>
      <c r="D1522" s="85">
        <v>6955000</v>
      </c>
      <c r="E1522" s="85">
        <v>30000</v>
      </c>
      <c r="F1522" s="106">
        <v>0.43</v>
      </c>
      <c r="G1522" s="105"/>
      <c r="H1522" s="106">
        <v>6985000</v>
      </c>
      <c r="I1522" s="105"/>
      <c r="J1522" s="105"/>
    </row>
    <row r="1523" spans="1:10" ht="15">
      <c r="A1523" s="82" t="s">
        <v>29</v>
      </c>
      <c r="B1523" s="107" t="s">
        <v>30</v>
      </c>
      <c r="C1523" s="105"/>
      <c r="D1523" s="86">
        <v>1630000</v>
      </c>
      <c r="E1523" s="86">
        <v>10000</v>
      </c>
      <c r="F1523" s="108">
        <v>0.61</v>
      </c>
      <c r="G1523" s="105"/>
      <c r="H1523" s="108">
        <v>1640000</v>
      </c>
      <c r="I1523" s="105"/>
      <c r="J1523" s="105"/>
    </row>
    <row r="1524" spans="1:10" ht="15">
      <c r="A1524" s="83" t="s">
        <v>31</v>
      </c>
      <c r="B1524" s="104" t="s">
        <v>32</v>
      </c>
      <c r="C1524" s="105"/>
      <c r="D1524" s="85">
        <v>1630000</v>
      </c>
      <c r="E1524" s="85">
        <v>10000</v>
      </c>
      <c r="F1524" s="106">
        <v>0.61</v>
      </c>
      <c r="G1524" s="105"/>
      <c r="H1524" s="106">
        <v>1640000</v>
      </c>
      <c r="I1524" s="105"/>
      <c r="J1524" s="105"/>
    </row>
    <row r="1525" spans="1:10" ht="15">
      <c r="A1525" s="81" t="s">
        <v>229</v>
      </c>
      <c r="B1525" s="109" t="s">
        <v>230</v>
      </c>
      <c r="C1525" s="105"/>
      <c r="D1525" s="87">
        <v>310000</v>
      </c>
      <c r="E1525" s="87">
        <v>-310000</v>
      </c>
      <c r="F1525" s="110">
        <v>-100</v>
      </c>
      <c r="G1525" s="105"/>
      <c r="H1525" s="110">
        <v>0</v>
      </c>
      <c r="I1525" s="105"/>
      <c r="J1525" s="105"/>
    </row>
    <row r="1526" spans="1:10" ht="15">
      <c r="A1526" s="81" t="s">
        <v>231</v>
      </c>
      <c r="B1526" s="109" t="s">
        <v>230</v>
      </c>
      <c r="C1526" s="105"/>
      <c r="D1526" s="87">
        <v>310000</v>
      </c>
      <c r="E1526" s="87">
        <v>-310000</v>
      </c>
      <c r="F1526" s="110">
        <v>-100</v>
      </c>
      <c r="G1526" s="105"/>
      <c r="H1526" s="110">
        <v>0</v>
      </c>
      <c r="I1526" s="105"/>
      <c r="J1526" s="105"/>
    </row>
    <row r="1527" spans="1:10" ht="15">
      <c r="A1527" s="82" t="s">
        <v>5</v>
      </c>
      <c r="B1527" s="107" t="s">
        <v>10</v>
      </c>
      <c r="C1527" s="105"/>
      <c r="D1527" s="86">
        <v>310000</v>
      </c>
      <c r="E1527" s="86">
        <v>-310000</v>
      </c>
      <c r="F1527" s="108">
        <v>-100</v>
      </c>
      <c r="G1527" s="105"/>
      <c r="H1527" s="108">
        <v>0</v>
      </c>
      <c r="I1527" s="105"/>
      <c r="J1527" s="105"/>
    </row>
    <row r="1528" spans="1:10" ht="15">
      <c r="A1528" s="82" t="s">
        <v>65</v>
      </c>
      <c r="B1528" s="107" t="s">
        <v>66</v>
      </c>
      <c r="C1528" s="105"/>
      <c r="D1528" s="86">
        <v>310000</v>
      </c>
      <c r="E1528" s="86">
        <v>-310000</v>
      </c>
      <c r="F1528" s="108">
        <v>-100</v>
      </c>
      <c r="G1528" s="105"/>
      <c r="H1528" s="108">
        <v>0</v>
      </c>
      <c r="I1528" s="105"/>
      <c r="J1528" s="105"/>
    </row>
    <row r="1529" spans="1:10" ht="15">
      <c r="A1529" s="83" t="s">
        <v>67</v>
      </c>
      <c r="B1529" s="104" t="s">
        <v>68</v>
      </c>
      <c r="C1529" s="105"/>
      <c r="D1529" s="85">
        <v>310000</v>
      </c>
      <c r="E1529" s="85">
        <v>-310000</v>
      </c>
      <c r="F1529" s="106">
        <v>-100</v>
      </c>
      <c r="G1529" s="105"/>
      <c r="H1529" s="106">
        <v>0</v>
      </c>
      <c r="I1529" s="105"/>
      <c r="J1529" s="105"/>
    </row>
    <row r="1530" spans="1:10" ht="15">
      <c r="A1530" s="80" t="s">
        <v>544</v>
      </c>
      <c r="B1530" s="111" t="s">
        <v>545</v>
      </c>
      <c r="C1530" s="105"/>
      <c r="D1530" s="88">
        <v>2378500</v>
      </c>
      <c r="E1530" s="88">
        <v>-130000</v>
      </c>
      <c r="F1530" s="112">
        <v>-5.47</v>
      </c>
      <c r="G1530" s="105"/>
      <c r="H1530" s="112">
        <v>2248500</v>
      </c>
      <c r="I1530" s="105"/>
      <c r="J1530" s="105"/>
    </row>
    <row r="1531" spans="1:10" ht="15">
      <c r="A1531" s="81" t="s">
        <v>226</v>
      </c>
      <c r="B1531" s="109" t="s">
        <v>227</v>
      </c>
      <c r="C1531" s="105"/>
      <c r="D1531" s="87">
        <v>2378500</v>
      </c>
      <c r="E1531" s="87">
        <v>-130000</v>
      </c>
      <c r="F1531" s="110">
        <v>-5.47</v>
      </c>
      <c r="G1531" s="105"/>
      <c r="H1531" s="110">
        <v>2248500</v>
      </c>
      <c r="I1531" s="105"/>
      <c r="J1531" s="105"/>
    </row>
    <row r="1532" spans="1:10" ht="15">
      <c r="A1532" s="81" t="s">
        <v>228</v>
      </c>
      <c r="B1532" s="109" t="s">
        <v>227</v>
      </c>
      <c r="C1532" s="105"/>
      <c r="D1532" s="87">
        <v>2378500</v>
      </c>
      <c r="E1532" s="87">
        <v>-130000</v>
      </c>
      <c r="F1532" s="110">
        <v>-5.47</v>
      </c>
      <c r="G1532" s="105"/>
      <c r="H1532" s="110">
        <v>2248500</v>
      </c>
      <c r="I1532" s="105"/>
      <c r="J1532" s="105"/>
    </row>
    <row r="1533" spans="1:10" ht="15">
      <c r="A1533" s="82" t="s">
        <v>5</v>
      </c>
      <c r="B1533" s="107" t="s">
        <v>10</v>
      </c>
      <c r="C1533" s="105"/>
      <c r="D1533" s="86">
        <v>2378500</v>
      </c>
      <c r="E1533" s="86">
        <v>-130000</v>
      </c>
      <c r="F1533" s="108">
        <v>-5.47</v>
      </c>
      <c r="G1533" s="105"/>
      <c r="H1533" s="108">
        <v>2248500</v>
      </c>
      <c r="I1533" s="105"/>
      <c r="J1533" s="105"/>
    </row>
    <row r="1534" spans="1:10" ht="15">
      <c r="A1534" s="82" t="s">
        <v>58</v>
      </c>
      <c r="B1534" s="107" t="s">
        <v>59</v>
      </c>
      <c r="C1534" s="105"/>
      <c r="D1534" s="86">
        <v>370000</v>
      </c>
      <c r="E1534" s="86">
        <v>0</v>
      </c>
      <c r="F1534" s="108">
        <v>0</v>
      </c>
      <c r="G1534" s="105"/>
      <c r="H1534" s="108">
        <v>370000</v>
      </c>
      <c r="I1534" s="105"/>
      <c r="J1534" s="105"/>
    </row>
    <row r="1535" spans="1:10" ht="15">
      <c r="A1535" s="83" t="s">
        <v>85</v>
      </c>
      <c r="B1535" s="104" t="s">
        <v>86</v>
      </c>
      <c r="C1535" s="105"/>
      <c r="D1535" s="85">
        <v>370000</v>
      </c>
      <c r="E1535" s="85">
        <v>0</v>
      </c>
      <c r="F1535" s="106">
        <v>0</v>
      </c>
      <c r="G1535" s="105"/>
      <c r="H1535" s="106">
        <v>370000</v>
      </c>
      <c r="I1535" s="105"/>
      <c r="J1535" s="105"/>
    </row>
    <row r="1536" spans="1:10" ht="15">
      <c r="A1536" s="82" t="s">
        <v>77</v>
      </c>
      <c r="B1536" s="107" t="s">
        <v>78</v>
      </c>
      <c r="C1536" s="105"/>
      <c r="D1536" s="86">
        <v>1018500</v>
      </c>
      <c r="E1536" s="86">
        <v>-130000</v>
      </c>
      <c r="F1536" s="108">
        <v>-12.76</v>
      </c>
      <c r="G1536" s="105"/>
      <c r="H1536" s="108">
        <v>888500</v>
      </c>
      <c r="I1536" s="105"/>
      <c r="J1536" s="105"/>
    </row>
    <row r="1537" spans="1:10" ht="15">
      <c r="A1537" s="83" t="s">
        <v>87</v>
      </c>
      <c r="B1537" s="104" t="s">
        <v>88</v>
      </c>
      <c r="C1537" s="105"/>
      <c r="D1537" s="85">
        <v>1018500</v>
      </c>
      <c r="E1537" s="85">
        <v>-130000</v>
      </c>
      <c r="F1537" s="106">
        <v>-12.76</v>
      </c>
      <c r="G1537" s="105"/>
      <c r="H1537" s="106">
        <v>888500</v>
      </c>
      <c r="I1537" s="105"/>
      <c r="J1537" s="105"/>
    </row>
    <row r="1538" spans="1:10" ht="15">
      <c r="A1538" s="82" t="s">
        <v>29</v>
      </c>
      <c r="B1538" s="107" t="s">
        <v>30</v>
      </c>
      <c r="C1538" s="105"/>
      <c r="D1538" s="86">
        <v>990000</v>
      </c>
      <c r="E1538" s="86">
        <v>0</v>
      </c>
      <c r="F1538" s="108">
        <v>0</v>
      </c>
      <c r="G1538" s="105"/>
      <c r="H1538" s="108">
        <v>990000</v>
      </c>
      <c r="I1538" s="105"/>
      <c r="J1538" s="105"/>
    </row>
    <row r="1539" spans="1:10" ht="15">
      <c r="A1539" s="83" t="s">
        <v>31</v>
      </c>
      <c r="B1539" s="104" t="s">
        <v>32</v>
      </c>
      <c r="C1539" s="105"/>
      <c r="D1539" s="85">
        <v>990000</v>
      </c>
      <c r="E1539" s="85">
        <v>0</v>
      </c>
      <c r="F1539" s="106">
        <v>0</v>
      </c>
      <c r="G1539" s="105"/>
      <c r="H1539" s="106">
        <v>990000</v>
      </c>
      <c r="I1539" s="105"/>
      <c r="J1539" s="105"/>
    </row>
    <row r="1540" spans="1:10" ht="15">
      <c r="A1540" s="79" t="s">
        <v>546</v>
      </c>
      <c r="B1540" s="115" t="s">
        <v>547</v>
      </c>
      <c r="C1540" s="105"/>
      <c r="D1540" s="90">
        <v>3930000</v>
      </c>
      <c r="E1540" s="90">
        <v>-485000</v>
      </c>
      <c r="F1540" s="116">
        <v>-12.34</v>
      </c>
      <c r="G1540" s="105"/>
      <c r="H1540" s="116">
        <v>3445000</v>
      </c>
      <c r="I1540" s="105"/>
      <c r="J1540" s="105"/>
    </row>
    <row r="1541" spans="1:10" ht="15">
      <c r="A1541" s="80" t="s">
        <v>548</v>
      </c>
      <c r="B1541" s="111" t="s">
        <v>549</v>
      </c>
      <c r="C1541" s="105"/>
      <c r="D1541" s="88">
        <v>2655000</v>
      </c>
      <c r="E1541" s="88">
        <v>-445000</v>
      </c>
      <c r="F1541" s="112">
        <v>-16.76</v>
      </c>
      <c r="G1541" s="105"/>
      <c r="H1541" s="112">
        <v>2210000</v>
      </c>
      <c r="I1541" s="105"/>
      <c r="J1541" s="105"/>
    </row>
    <row r="1542" spans="1:10" ht="15">
      <c r="A1542" s="81" t="s">
        <v>226</v>
      </c>
      <c r="B1542" s="109" t="s">
        <v>227</v>
      </c>
      <c r="C1542" s="105"/>
      <c r="D1542" s="87">
        <v>2655000</v>
      </c>
      <c r="E1542" s="87">
        <v>-445000</v>
      </c>
      <c r="F1542" s="110">
        <v>-16.76</v>
      </c>
      <c r="G1542" s="105"/>
      <c r="H1542" s="110">
        <v>2210000</v>
      </c>
      <c r="I1542" s="105"/>
      <c r="J1542" s="105"/>
    </row>
    <row r="1543" spans="1:10" ht="15">
      <c r="A1543" s="81" t="s">
        <v>228</v>
      </c>
      <c r="B1543" s="109" t="s">
        <v>227</v>
      </c>
      <c r="C1543" s="105"/>
      <c r="D1543" s="87">
        <v>2655000</v>
      </c>
      <c r="E1543" s="87">
        <v>-445000</v>
      </c>
      <c r="F1543" s="110">
        <v>-16.76</v>
      </c>
      <c r="G1543" s="105"/>
      <c r="H1543" s="110">
        <v>2210000</v>
      </c>
      <c r="I1543" s="105"/>
      <c r="J1543" s="105"/>
    </row>
    <row r="1544" spans="1:10" ht="15">
      <c r="A1544" s="82" t="s">
        <v>5</v>
      </c>
      <c r="B1544" s="107" t="s">
        <v>10</v>
      </c>
      <c r="C1544" s="105"/>
      <c r="D1544" s="86">
        <v>2655000</v>
      </c>
      <c r="E1544" s="86">
        <v>-445000</v>
      </c>
      <c r="F1544" s="108">
        <v>-16.76</v>
      </c>
      <c r="G1544" s="105"/>
      <c r="H1544" s="108">
        <v>2210000</v>
      </c>
      <c r="I1544" s="105"/>
      <c r="J1544" s="105"/>
    </row>
    <row r="1545" spans="1:10" ht="15" customHeight="1">
      <c r="A1545" s="82" t="s">
        <v>19</v>
      </c>
      <c r="B1545" s="107" t="s">
        <v>20</v>
      </c>
      <c r="C1545" s="105"/>
      <c r="D1545" s="86">
        <v>781000</v>
      </c>
      <c r="E1545" s="86">
        <v>0</v>
      </c>
      <c r="F1545" s="108">
        <v>0</v>
      </c>
      <c r="G1545" s="105"/>
      <c r="H1545" s="108">
        <v>781000</v>
      </c>
      <c r="I1545" s="105"/>
      <c r="J1545" s="105"/>
    </row>
    <row r="1546" spans="1:10" ht="15">
      <c r="A1546" s="83" t="s">
        <v>25</v>
      </c>
      <c r="B1546" s="104" t="s">
        <v>26</v>
      </c>
      <c r="C1546" s="105"/>
      <c r="D1546" s="85">
        <v>781000</v>
      </c>
      <c r="E1546" s="85">
        <v>0</v>
      </c>
      <c r="F1546" s="106">
        <v>0</v>
      </c>
      <c r="G1546" s="105"/>
      <c r="H1546" s="106">
        <v>781000</v>
      </c>
      <c r="I1546" s="105"/>
      <c r="J1546" s="105"/>
    </row>
    <row r="1547" spans="1:10" ht="15">
      <c r="A1547" s="82" t="s">
        <v>77</v>
      </c>
      <c r="B1547" s="107" t="s">
        <v>78</v>
      </c>
      <c r="C1547" s="105"/>
      <c r="D1547" s="86">
        <v>1874000</v>
      </c>
      <c r="E1547" s="86">
        <v>-445000</v>
      </c>
      <c r="F1547" s="108">
        <v>-23.75</v>
      </c>
      <c r="G1547" s="105"/>
      <c r="H1547" s="108">
        <v>1429000</v>
      </c>
      <c r="I1547" s="105"/>
      <c r="J1547" s="105"/>
    </row>
    <row r="1548" spans="1:10" ht="15">
      <c r="A1548" s="83" t="s">
        <v>87</v>
      </c>
      <c r="B1548" s="104" t="s">
        <v>88</v>
      </c>
      <c r="C1548" s="105"/>
      <c r="D1548" s="85">
        <v>1874000</v>
      </c>
      <c r="E1548" s="85">
        <v>-445000</v>
      </c>
      <c r="F1548" s="106">
        <v>-23.75</v>
      </c>
      <c r="G1548" s="105"/>
      <c r="H1548" s="106">
        <v>1429000</v>
      </c>
      <c r="I1548" s="105"/>
      <c r="J1548" s="105"/>
    </row>
    <row r="1549" spans="1:10" ht="15">
      <c r="A1549" s="80" t="s">
        <v>550</v>
      </c>
      <c r="B1549" s="111" t="s">
        <v>551</v>
      </c>
      <c r="C1549" s="105"/>
      <c r="D1549" s="88">
        <v>500000</v>
      </c>
      <c r="E1549" s="88">
        <v>-20000</v>
      </c>
      <c r="F1549" s="112">
        <v>-4</v>
      </c>
      <c r="G1549" s="105"/>
      <c r="H1549" s="112">
        <v>480000</v>
      </c>
      <c r="I1549" s="105"/>
      <c r="J1549" s="105"/>
    </row>
    <row r="1550" spans="1:10" ht="15">
      <c r="A1550" s="81" t="s">
        <v>226</v>
      </c>
      <c r="B1550" s="109" t="s">
        <v>227</v>
      </c>
      <c r="C1550" s="105"/>
      <c r="D1550" s="87">
        <v>500000</v>
      </c>
      <c r="E1550" s="87">
        <v>-20000</v>
      </c>
      <c r="F1550" s="110">
        <v>-4</v>
      </c>
      <c r="G1550" s="105"/>
      <c r="H1550" s="110">
        <v>480000</v>
      </c>
      <c r="I1550" s="105"/>
      <c r="J1550" s="105"/>
    </row>
    <row r="1551" spans="1:10" ht="15">
      <c r="A1551" s="81" t="s">
        <v>228</v>
      </c>
      <c r="B1551" s="109" t="s">
        <v>227</v>
      </c>
      <c r="C1551" s="105"/>
      <c r="D1551" s="87">
        <v>500000</v>
      </c>
      <c r="E1551" s="87">
        <v>-20000</v>
      </c>
      <c r="F1551" s="110">
        <v>-4</v>
      </c>
      <c r="G1551" s="105"/>
      <c r="H1551" s="110">
        <v>480000</v>
      </c>
      <c r="I1551" s="105"/>
      <c r="J1551" s="105"/>
    </row>
    <row r="1552" spans="1:10" ht="15">
      <c r="A1552" s="82" t="s">
        <v>5</v>
      </c>
      <c r="B1552" s="107" t="s">
        <v>10</v>
      </c>
      <c r="C1552" s="105"/>
      <c r="D1552" s="86">
        <v>500000</v>
      </c>
      <c r="E1552" s="86">
        <v>-20000</v>
      </c>
      <c r="F1552" s="108">
        <v>-4</v>
      </c>
      <c r="G1552" s="105"/>
      <c r="H1552" s="108">
        <v>480000</v>
      </c>
      <c r="I1552" s="105"/>
      <c r="J1552" s="105"/>
    </row>
    <row r="1553" spans="1:10" ht="15">
      <c r="A1553" s="82" t="s">
        <v>65</v>
      </c>
      <c r="B1553" s="107" t="s">
        <v>66</v>
      </c>
      <c r="C1553" s="105"/>
      <c r="D1553" s="86">
        <v>50000</v>
      </c>
      <c r="E1553" s="86">
        <v>-20000</v>
      </c>
      <c r="F1553" s="108">
        <v>-40</v>
      </c>
      <c r="G1553" s="105"/>
      <c r="H1553" s="108">
        <v>30000</v>
      </c>
      <c r="I1553" s="105"/>
      <c r="J1553" s="105"/>
    </row>
    <row r="1554" spans="1:10" ht="15">
      <c r="A1554" s="83" t="s">
        <v>67</v>
      </c>
      <c r="B1554" s="104" t="s">
        <v>68</v>
      </c>
      <c r="C1554" s="105"/>
      <c r="D1554" s="85">
        <v>50000</v>
      </c>
      <c r="E1554" s="85">
        <v>-20000</v>
      </c>
      <c r="F1554" s="106">
        <v>-40</v>
      </c>
      <c r="G1554" s="105"/>
      <c r="H1554" s="106">
        <v>30000</v>
      </c>
      <c r="I1554" s="105"/>
      <c r="J1554" s="105"/>
    </row>
    <row r="1555" spans="1:10" ht="15">
      <c r="A1555" s="82" t="s">
        <v>29</v>
      </c>
      <c r="B1555" s="107" t="s">
        <v>30</v>
      </c>
      <c r="C1555" s="105"/>
      <c r="D1555" s="86">
        <v>450000</v>
      </c>
      <c r="E1555" s="86">
        <v>0</v>
      </c>
      <c r="F1555" s="108">
        <v>0</v>
      </c>
      <c r="G1555" s="105"/>
      <c r="H1555" s="108">
        <v>450000</v>
      </c>
      <c r="I1555" s="105"/>
      <c r="J1555" s="105"/>
    </row>
    <row r="1556" spans="1:10" ht="15">
      <c r="A1556" s="83" t="s">
        <v>31</v>
      </c>
      <c r="B1556" s="104" t="s">
        <v>32</v>
      </c>
      <c r="C1556" s="105"/>
      <c r="D1556" s="85">
        <v>450000</v>
      </c>
      <c r="E1556" s="85">
        <v>0</v>
      </c>
      <c r="F1556" s="106">
        <v>0</v>
      </c>
      <c r="G1556" s="105"/>
      <c r="H1556" s="106">
        <v>450000</v>
      </c>
      <c r="I1556" s="105"/>
      <c r="J1556" s="105"/>
    </row>
    <row r="1557" spans="1:10" ht="15">
      <c r="A1557" s="80" t="s">
        <v>552</v>
      </c>
      <c r="B1557" s="111" t="s">
        <v>553</v>
      </c>
      <c r="C1557" s="105"/>
      <c r="D1557" s="88">
        <v>215000</v>
      </c>
      <c r="E1557" s="88">
        <v>-100000</v>
      </c>
      <c r="F1557" s="112">
        <v>-46.51</v>
      </c>
      <c r="G1557" s="105"/>
      <c r="H1557" s="112">
        <v>115000</v>
      </c>
      <c r="I1557" s="105"/>
      <c r="J1557" s="105"/>
    </row>
    <row r="1558" spans="1:10" ht="15">
      <c r="A1558" s="81" t="s">
        <v>226</v>
      </c>
      <c r="B1558" s="109" t="s">
        <v>227</v>
      </c>
      <c r="C1558" s="105"/>
      <c r="D1558" s="87">
        <v>215000</v>
      </c>
      <c r="E1558" s="87">
        <v>-100000</v>
      </c>
      <c r="F1558" s="110">
        <v>-46.51</v>
      </c>
      <c r="G1558" s="105"/>
      <c r="H1558" s="110">
        <v>115000</v>
      </c>
      <c r="I1558" s="105"/>
      <c r="J1558" s="105"/>
    </row>
    <row r="1559" spans="1:10" ht="15">
      <c r="A1559" s="81" t="s">
        <v>228</v>
      </c>
      <c r="B1559" s="109" t="s">
        <v>227</v>
      </c>
      <c r="C1559" s="105"/>
      <c r="D1559" s="87">
        <v>215000</v>
      </c>
      <c r="E1559" s="87">
        <v>-100000</v>
      </c>
      <c r="F1559" s="110">
        <v>-46.51</v>
      </c>
      <c r="G1559" s="105"/>
      <c r="H1559" s="110">
        <v>115000</v>
      </c>
      <c r="I1559" s="105"/>
      <c r="J1559" s="105"/>
    </row>
    <row r="1560" spans="1:10" ht="15">
      <c r="A1560" s="82" t="s">
        <v>5</v>
      </c>
      <c r="B1560" s="107" t="s">
        <v>10</v>
      </c>
      <c r="C1560" s="105"/>
      <c r="D1560" s="86">
        <v>215000</v>
      </c>
      <c r="E1560" s="86">
        <v>-100000</v>
      </c>
      <c r="F1560" s="108">
        <v>-46.51</v>
      </c>
      <c r="G1560" s="105"/>
      <c r="H1560" s="108">
        <v>115000</v>
      </c>
      <c r="I1560" s="105"/>
      <c r="J1560" s="105"/>
    </row>
    <row r="1561" spans="1:10" ht="15">
      <c r="A1561" s="82" t="s">
        <v>19</v>
      </c>
      <c r="B1561" s="107" t="s">
        <v>20</v>
      </c>
      <c r="C1561" s="105"/>
      <c r="D1561" s="86">
        <v>115000</v>
      </c>
      <c r="E1561" s="86">
        <v>0</v>
      </c>
      <c r="F1561" s="108">
        <v>0</v>
      </c>
      <c r="G1561" s="105"/>
      <c r="H1561" s="108">
        <v>115000</v>
      </c>
      <c r="I1561" s="105"/>
      <c r="J1561" s="105"/>
    </row>
    <row r="1562" spans="1:10" ht="15">
      <c r="A1562" s="83" t="s">
        <v>27</v>
      </c>
      <c r="B1562" s="104" t="s">
        <v>28</v>
      </c>
      <c r="C1562" s="105"/>
      <c r="D1562" s="85">
        <v>115000</v>
      </c>
      <c r="E1562" s="85">
        <v>0</v>
      </c>
      <c r="F1562" s="106">
        <v>0</v>
      </c>
      <c r="G1562" s="105"/>
      <c r="H1562" s="106">
        <v>115000</v>
      </c>
      <c r="I1562" s="105"/>
      <c r="J1562" s="105"/>
    </row>
    <row r="1563" spans="1:10" ht="15">
      <c r="A1563" s="82" t="s">
        <v>29</v>
      </c>
      <c r="B1563" s="107" t="s">
        <v>30</v>
      </c>
      <c r="C1563" s="105"/>
      <c r="D1563" s="86">
        <v>100000</v>
      </c>
      <c r="E1563" s="86">
        <v>-100000</v>
      </c>
      <c r="F1563" s="108">
        <v>-100</v>
      </c>
      <c r="G1563" s="105"/>
      <c r="H1563" s="108">
        <v>0</v>
      </c>
      <c r="I1563" s="105"/>
      <c r="J1563" s="105"/>
    </row>
    <row r="1564" spans="1:10" ht="15">
      <c r="A1564" s="83" t="s">
        <v>31</v>
      </c>
      <c r="B1564" s="104" t="s">
        <v>32</v>
      </c>
      <c r="C1564" s="105"/>
      <c r="D1564" s="85">
        <v>100000</v>
      </c>
      <c r="E1564" s="85">
        <v>-100000</v>
      </c>
      <c r="F1564" s="106">
        <v>-100</v>
      </c>
      <c r="G1564" s="105"/>
      <c r="H1564" s="106">
        <v>0</v>
      </c>
      <c r="I1564" s="105"/>
      <c r="J1564" s="105"/>
    </row>
    <row r="1565" spans="1:10" ht="15">
      <c r="A1565" s="80" t="s">
        <v>554</v>
      </c>
      <c r="B1565" s="111" t="s">
        <v>555</v>
      </c>
      <c r="C1565" s="105"/>
      <c r="D1565" s="88">
        <v>560000</v>
      </c>
      <c r="E1565" s="88">
        <v>-70000</v>
      </c>
      <c r="F1565" s="112">
        <v>-12.5</v>
      </c>
      <c r="G1565" s="105"/>
      <c r="H1565" s="112">
        <v>490000</v>
      </c>
      <c r="I1565" s="105"/>
      <c r="J1565" s="105"/>
    </row>
    <row r="1566" spans="1:10" ht="15">
      <c r="A1566" s="81" t="s">
        <v>226</v>
      </c>
      <c r="B1566" s="109" t="s">
        <v>227</v>
      </c>
      <c r="C1566" s="105"/>
      <c r="D1566" s="87">
        <v>560000</v>
      </c>
      <c r="E1566" s="87">
        <v>-70000</v>
      </c>
      <c r="F1566" s="110">
        <v>-12.5</v>
      </c>
      <c r="G1566" s="105"/>
      <c r="H1566" s="110">
        <v>490000</v>
      </c>
      <c r="I1566" s="105"/>
      <c r="J1566" s="105"/>
    </row>
    <row r="1567" spans="1:10" ht="15">
      <c r="A1567" s="81" t="s">
        <v>228</v>
      </c>
      <c r="B1567" s="109" t="s">
        <v>227</v>
      </c>
      <c r="C1567" s="105"/>
      <c r="D1567" s="87">
        <v>560000</v>
      </c>
      <c r="E1567" s="87">
        <v>-70000</v>
      </c>
      <c r="F1567" s="110">
        <v>-12.5</v>
      </c>
      <c r="G1567" s="105"/>
      <c r="H1567" s="110">
        <v>490000</v>
      </c>
      <c r="I1567" s="105"/>
      <c r="J1567" s="105"/>
    </row>
    <row r="1568" spans="1:10" ht="15">
      <c r="A1568" s="82" t="s">
        <v>5</v>
      </c>
      <c r="B1568" s="107" t="s">
        <v>10</v>
      </c>
      <c r="C1568" s="105"/>
      <c r="D1568" s="86">
        <v>560000</v>
      </c>
      <c r="E1568" s="86">
        <v>-70000</v>
      </c>
      <c r="F1568" s="108">
        <v>-12.5</v>
      </c>
      <c r="G1568" s="105"/>
      <c r="H1568" s="108">
        <v>490000</v>
      </c>
      <c r="I1568" s="105"/>
      <c r="J1568" s="105"/>
    </row>
    <row r="1569" spans="1:10" ht="15">
      <c r="A1569" s="82" t="s">
        <v>19</v>
      </c>
      <c r="B1569" s="107" t="s">
        <v>20</v>
      </c>
      <c r="C1569" s="105"/>
      <c r="D1569" s="86">
        <v>500000</v>
      </c>
      <c r="E1569" s="86">
        <v>-70000</v>
      </c>
      <c r="F1569" s="108">
        <v>-14</v>
      </c>
      <c r="G1569" s="105"/>
      <c r="H1569" s="108">
        <v>430000</v>
      </c>
      <c r="I1569" s="105"/>
      <c r="J1569" s="105"/>
    </row>
    <row r="1570" spans="1:10" ht="15">
      <c r="A1570" s="83" t="s">
        <v>25</v>
      </c>
      <c r="B1570" s="104" t="s">
        <v>26</v>
      </c>
      <c r="C1570" s="105"/>
      <c r="D1570" s="85">
        <v>500000</v>
      </c>
      <c r="E1570" s="85">
        <v>-70000</v>
      </c>
      <c r="F1570" s="106">
        <v>-14</v>
      </c>
      <c r="G1570" s="105"/>
      <c r="H1570" s="106">
        <v>430000</v>
      </c>
      <c r="I1570" s="105"/>
      <c r="J1570" s="105"/>
    </row>
    <row r="1571" spans="1:10" ht="15">
      <c r="A1571" s="82" t="s">
        <v>29</v>
      </c>
      <c r="B1571" s="107" t="s">
        <v>30</v>
      </c>
      <c r="C1571" s="105"/>
      <c r="D1571" s="86">
        <v>60000</v>
      </c>
      <c r="E1571" s="86">
        <v>0</v>
      </c>
      <c r="F1571" s="108">
        <v>0</v>
      </c>
      <c r="G1571" s="105"/>
      <c r="H1571" s="108">
        <v>60000</v>
      </c>
      <c r="I1571" s="105"/>
      <c r="J1571" s="105"/>
    </row>
    <row r="1572" spans="1:10" ht="15">
      <c r="A1572" s="83" t="s">
        <v>31</v>
      </c>
      <c r="B1572" s="104" t="s">
        <v>32</v>
      </c>
      <c r="C1572" s="105"/>
      <c r="D1572" s="85">
        <v>60000</v>
      </c>
      <c r="E1572" s="85">
        <v>0</v>
      </c>
      <c r="F1572" s="106">
        <v>0</v>
      </c>
      <c r="G1572" s="105"/>
      <c r="H1572" s="106">
        <v>60000</v>
      </c>
      <c r="I1572" s="105"/>
      <c r="J1572" s="105"/>
    </row>
    <row r="1573" spans="1:10" ht="15">
      <c r="A1573" s="80" t="s">
        <v>750</v>
      </c>
      <c r="B1573" s="111" t="s">
        <v>751</v>
      </c>
      <c r="C1573" s="105"/>
      <c r="D1573" s="88">
        <v>0</v>
      </c>
      <c r="E1573" s="88">
        <v>80000</v>
      </c>
      <c r="F1573" s="112">
        <v>100</v>
      </c>
      <c r="G1573" s="105"/>
      <c r="H1573" s="112">
        <v>80000</v>
      </c>
      <c r="I1573" s="105"/>
      <c r="J1573" s="105"/>
    </row>
    <row r="1574" spans="1:10" ht="15">
      <c r="A1574" s="81" t="s">
        <v>226</v>
      </c>
      <c r="B1574" s="109" t="s">
        <v>227</v>
      </c>
      <c r="C1574" s="105"/>
      <c r="D1574" s="87">
        <v>0</v>
      </c>
      <c r="E1574" s="87">
        <v>80000</v>
      </c>
      <c r="F1574" s="110">
        <v>100</v>
      </c>
      <c r="G1574" s="105"/>
      <c r="H1574" s="110">
        <v>80000</v>
      </c>
      <c r="I1574" s="105"/>
      <c r="J1574" s="105"/>
    </row>
    <row r="1575" spans="1:10" ht="15">
      <c r="A1575" s="81" t="s">
        <v>228</v>
      </c>
      <c r="B1575" s="109" t="s">
        <v>227</v>
      </c>
      <c r="C1575" s="105"/>
      <c r="D1575" s="87">
        <v>0</v>
      </c>
      <c r="E1575" s="87">
        <v>80000</v>
      </c>
      <c r="F1575" s="110">
        <v>100</v>
      </c>
      <c r="G1575" s="105"/>
      <c r="H1575" s="110">
        <v>80000</v>
      </c>
      <c r="I1575" s="105"/>
      <c r="J1575" s="105"/>
    </row>
    <row r="1576" spans="1:10" ht="15">
      <c r="A1576" s="82" t="s">
        <v>5</v>
      </c>
      <c r="B1576" s="107" t="s">
        <v>10</v>
      </c>
      <c r="C1576" s="105"/>
      <c r="D1576" s="86">
        <v>0</v>
      </c>
      <c r="E1576" s="86">
        <v>80000</v>
      </c>
      <c r="F1576" s="108">
        <v>100</v>
      </c>
      <c r="G1576" s="105"/>
      <c r="H1576" s="108">
        <v>80000</v>
      </c>
      <c r="I1576" s="105"/>
      <c r="J1576" s="105"/>
    </row>
    <row r="1577" spans="1:10" ht="15">
      <c r="A1577" s="82" t="s">
        <v>65</v>
      </c>
      <c r="B1577" s="107" t="s">
        <v>66</v>
      </c>
      <c r="C1577" s="105"/>
      <c r="D1577" s="86">
        <v>0</v>
      </c>
      <c r="E1577" s="86">
        <v>80000</v>
      </c>
      <c r="F1577" s="108">
        <v>100</v>
      </c>
      <c r="G1577" s="105"/>
      <c r="H1577" s="108">
        <v>80000</v>
      </c>
      <c r="I1577" s="105"/>
      <c r="J1577" s="105"/>
    </row>
    <row r="1578" spans="1:10" ht="15">
      <c r="A1578" s="83" t="s">
        <v>67</v>
      </c>
      <c r="B1578" s="104" t="s">
        <v>68</v>
      </c>
      <c r="C1578" s="105"/>
      <c r="D1578" s="85">
        <v>0</v>
      </c>
      <c r="E1578" s="85">
        <v>80000</v>
      </c>
      <c r="F1578" s="106">
        <v>100</v>
      </c>
      <c r="G1578" s="105"/>
      <c r="H1578" s="106">
        <v>80000</v>
      </c>
      <c r="I1578" s="105"/>
      <c r="J1578" s="105"/>
    </row>
    <row r="1579" spans="1:10" ht="22.5">
      <c r="A1579" s="80" t="s">
        <v>752</v>
      </c>
      <c r="B1579" s="111" t="s">
        <v>753</v>
      </c>
      <c r="C1579" s="105"/>
      <c r="D1579" s="88">
        <v>0</v>
      </c>
      <c r="E1579" s="88">
        <v>70000</v>
      </c>
      <c r="F1579" s="112">
        <v>100</v>
      </c>
      <c r="G1579" s="105"/>
      <c r="H1579" s="112">
        <v>70000</v>
      </c>
      <c r="I1579" s="105"/>
      <c r="J1579" s="105"/>
    </row>
    <row r="1580" spans="1:10" ht="15">
      <c r="A1580" s="81" t="s">
        <v>253</v>
      </c>
      <c r="B1580" s="109" t="s">
        <v>254</v>
      </c>
      <c r="C1580" s="105"/>
      <c r="D1580" s="87">
        <v>0</v>
      </c>
      <c r="E1580" s="87">
        <v>70000</v>
      </c>
      <c r="F1580" s="110">
        <v>100</v>
      </c>
      <c r="G1580" s="105"/>
      <c r="H1580" s="110">
        <v>70000</v>
      </c>
      <c r="I1580" s="105"/>
      <c r="J1580" s="105"/>
    </row>
    <row r="1581" spans="1:10" ht="15">
      <c r="A1581" s="81" t="s">
        <v>255</v>
      </c>
      <c r="B1581" s="109" t="s">
        <v>256</v>
      </c>
      <c r="C1581" s="105"/>
      <c r="D1581" s="87">
        <v>0</v>
      </c>
      <c r="E1581" s="87">
        <v>70000</v>
      </c>
      <c r="F1581" s="110">
        <v>100</v>
      </c>
      <c r="G1581" s="105"/>
      <c r="H1581" s="110">
        <v>70000</v>
      </c>
      <c r="I1581" s="105"/>
      <c r="J1581" s="105"/>
    </row>
    <row r="1582" spans="1:10" ht="15">
      <c r="A1582" s="82" t="s">
        <v>6</v>
      </c>
      <c r="B1582" s="107" t="s">
        <v>35</v>
      </c>
      <c r="C1582" s="105"/>
      <c r="D1582" s="86">
        <v>0</v>
      </c>
      <c r="E1582" s="86">
        <v>70000</v>
      </c>
      <c r="F1582" s="108">
        <v>100</v>
      </c>
      <c r="G1582" s="105"/>
      <c r="H1582" s="108">
        <v>70000</v>
      </c>
      <c r="I1582" s="105"/>
      <c r="J1582" s="105"/>
    </row>
    <row r="1583" spans="1:10" ht="15">
      <c r="A1583" s="82" t="s">
        <v>36</v>
      </c>
      <c r="B1583" s="107" t="s">
        <v>37</v>
      </c>
      <c r="C1583" s="105"/>
      <c r="D1583" s="86">
        <v>0</v>
      </c>
      <c r="E1583" s="86">
        <v>70000</v>
      </c>
      <c r="F1583" s="108">
        <v>100</v>
      </c>
      <c r="G1583" s="105"/>
      <c r="H1583" s="108">
        <v>70000</v>
      </c>
      <c r="I1583" s="105"/>
      <c r="J1583" s="105"/>
    </row>
    <row r="1584" spans="1:10" ht="15">
      <c r="A1584" s="83" t="s">
        <v>69</v>
      </c>
      <c r="B1584" s="104" t="s">
        <v>70</v>
      </c>
      <c r="C1584" s="105"/>
      <c r="D1584" s="85">
        <v>0</v>
      </c>
      <c r="E1584" s="85">
        <v>70000</v>
      </c>
      <c r="F1584" s="106">
        <v>100</v>
      </c>
      <c r="G1584" s="105"/>
      <c r="H1584" s="106">
        <v>70000</v>
      </c>
      <c r="I1584" s="105"/>
      <c r="J1584" s="105"/>
    </row>
    <row r="1585" spans="1:10" ht="15">
      <c r="A1585" s="78" t="s">
        <v>556</v>
      </c>
      <c r="B1585" s="113" t="s">
        <v>557</v>
      </c>
      <c r="C1585" s="105"/>
      <c r="D1585" s="89">
        <v>31250723</v>
      </c>
      <c r="E1585" s="89">
        <v>4488388.12</v>
      </c>
      <c r="F1585" s="114">
        <v>14.36</v>
      </c>
      <c r="G1585" s="105"/>
      <c r="H1585" s="114">
        <v>35739111.12</v>
      </c>
      <c r="I1585" s="105"/>
      <c r="J1585" s="105"/>
    </row>
    <row r="1586" spans="1:10" ht="15">
      <c r="A1586" s="79" t="s">
        <v>558</v>
      </c>
      <c r="B1586" s="115" t="s">
        <v>559</v>
      </c>
      <c r="C1586" s="105"/>
      <c r="D1586" s="90">
        <v>3608722</v>
      </c>
      <c r="E1586" s="90">
        <v>290745</v>
      </c>
      <c r="F1586" s="116">
        <v>8.06</v>
      </c>
      <c r="G1586" s="105"/>
      <c r="H1586" s="116">
        <v>3899467</v>
      </c>
      <c r="I1586" s="105"/>
      <c r="J1586" s="105"/>
    </row>
    <row r="1587" spans="1:10" ht="15">
      <c r="A1587" s="80" t="s">
        <v>560</v>
      </c>
      <c r="B1587" s="111" t="s">
        <v>561</v>
      </c>
      <c r="C1587" s="105"/>
      <c r="D1587" s="88">
        <v>1008722</v>
      </c>
      <c r="E1587" s="88">
        <v>177044</v>
      </c>
      <c r="F1587" s="112">
        <v>17.55</v>
      </c>
      <c r="G1587" s="105"/>
      <c r="H1587" s="112">
        <v>1185766</v>
      </c>
      <c r="I1587" s="105"/>
      <c r="J1587" s="105"/>
    </row>
    <row r="1588" spans="1:10" ht="15">
      <c r="A1588" s="81" t="s">
        <v>229</v>
      </c>
      <c r="B1588" s="109" t="s">
        <v>230</v>
      </c>
      <c r="C1588" s="105"/>
      <c r="D1588" s="87">
        <v>1008722</v>
      </c>
      <c r="E1588" s="87">
        <v>177044</v>
      </c>
      <c r="F1588" s="110">
        <v>17.55</v>
      </c>
      <c r="G1588" s="105"/>
      <c r="H1588" s="110">
        <v>1185766</v>
      </c>
      <c r="I1588" s="105"/>
      <c r="J1588" s="105"/>
    </row>
    <row r="1589" spans="1:10" ht="15">
      <c r="A1589" s="81" t="s">
        <v>231</v>
      </c>
      <c r="B1589" s="109" t="s">
        <v>230</v>
      </c>
      <c r="C1589" s="105"/>
      <c r="D1589" s="87">
        <v>1008722</v>
      </c>
      <c r="E1589" s="87">
        <v>177044</v>
      </c>
      <c r="F1589" s="110">
        <v>17.55</v>
      </c>
      <c r="G1589" s="105"/>
      <c r="H1589" s="110">
        <v>1185766</v>
      </c>
      <c r="I1589" s="105"/>
      <c r="J1589" s="105"/>
    </row>
    <row r="1590" spans="1:10" ht="15">
      <c r="A1590" s="82" t="s">
        <v>5</v>
      </c>
      <c r="B1590" s="107" t="s">
        <v>10</v>
      </c>
      <c r="C1590" s="105"/>
      <c r="D1590" s="86">
        <v>1008722</v>
      </c>
      <c r="E1590" s="86">
        <v>177044</v>
      </c>
      <c r="F1590" s="108">
        <v>17.55</v>
      </c>
      <c r="G1590" s="105"/>
      <c r="H1590" s="108">
        <v>1185766</v>
      </c>
      <c r="I1590" s="105"/>
      <c r="J1590" s="105"/>
    </row>
    <row r="1591" spans="1:10" ht="15">
      <c r="A1591" s="82" t="s">
        <v>19</v>
      </c>
      <c r="B1591" s="107" t="s">
        <v>20</v>
      </c>
      <c r="C1591" s="105"/>
      <c r="D1591" s="86">
        <v>1008722</v>
      </c>
      <c r="E1591" s="86">
        <v>177044</v>
      </c>
      <c r="F1591" s="108">
        <v>17.55</v>
      </c>
      <c r="G1591" s="105"/>
      <c r="H1591" s="108">
        <v>1185766</v>
      </c>
      <c r="I1591" s="105"/>
      <c r="J1591" s="105"/>
    </row>
    <row r="1592" spans="1:10" ht="15">
      <c r="A1592" s="83" t="s">
        <v>23</v>
      </c>
      <c r="B1592" s="104" t="s">
        <v>24</v>
      </c>
      <c r="C1592" s="105"/>
      <c r="D1592" s="85">
        <v>0</v>
      </c>
      <c r="E1592" s="85">
        <v>24503</v>
      </c>
      <c r="F1592" s="106">
        <v>100</v>
      </c>
      <c r="G1592" s="105"/>
      <c r="H1592" s="106">
        <v>24503</v>
      </c>
      <c r="I1592" s="105"/>
      <c r="J1592" s="105"/>
    </row>
    <row r="1593" spans="1:10" ht="15">
      <c r="A1593" s="83" t="s">
        <v>25</v>
      </c>
      <c r="B1593" s="104" t="s">
        <v>26</v>
      </c>
      <c r="C1593" s="105"/>
      <c r="D1593" s="85">
        <v>1008722</v>
      </c>
      <c r="E1593" s="85">
        <v>152541</v>
      </c>
      <c r="F1593" s="106">
        <v>15.12</v>
      </c>
      <c r="G1593" s="105"/>
      <c r="H1593" s="106">
        <v>1161263</v>
      </c>
      <c r="I1593" s="105"/>
      <c r="J1593" s="105"/>
    </row>
    <row r="1594" spans="1:10" ht="22.5">
      <c r="A1594" s="80" t="s">
        <v>562</v>
      </c>
      <c r="B1594" s="111" t="s">
        <v>563</v>
      </c>
      <c r="C1594" s="105"/>
      <c r="D1594" s="88">
        <v>2600000</v>
      </c>
      <c r="E1594" s="88">
        <v>113701</v>
      </c>
      <c r="F1594" s="112">
        <v>4.37</v>
      </c>
      <c r="G1594" s="105"/>
      <c r="H1594" s="112">
        <v>2713701</v>
      </c>
      <c r="I1594" s="105"/>
      <c r="J1594" s="105"/>
    </row>
    <row r="1595" spans="1:10" ht="15">
      <c r="A1595" s="81" t="s">
        <v>229</v>
      </c>
      <c r="B1595" s="109" t="s">
        <v>230</v>
      </c>
      <c r="C1595" s="105"/>
      <c r="D1595" s="87">
        <v>2600000</v>
      </c>
      <c r="E1595" s="87">
        <v>113701</v>
      </c>
      <c r="F1595" s="110">
        <v>4.37</v>
      </c>
      <c r="G1595" s="105"/>
      <c r="H1595" s="110">
        <v>2713701</v>
      </c>
      <c r="I1595" s="105"/>
      <c r="J1595" s="105"/>
    </row>
    <row r="1596" spans="1:10" ht="15">
      <c r="A1596" s="81" t="s">
        <v>231</v>
      </c>
      <c r="B1596" s="109" t="s">
        <v>230</v>
      </c>
      <c r="C1596" s="105"/>
      <c r="D1596" s="87">
        <v>2600000</v>
      </c>
      <c r="E1596" s="87">
        <v>113701</v>
      </c>
      <c r="F1596" s="110">
        <v>4.37</v>
      </c>
      <c r="G1596" s="105"/>
      <c r="H1596" s="110">
        <v>2713701</v>
      </c>
      <c r="I1596" s="105"/>
      <c r="J1596" s="105"/>
    </row>
    <row r="1597" spans="1:10" ht="15">
      <c r="A1597" s="82" t="s">
        <v>5</v>
      </c>
      <c r="B1597" s="107" t="s">
        <v>10</v>
      </c>
      <c r="C1597" s="105"/>
      <c r="D1597" s="86">
        <v>0</v>
      </c>
      <c r="E1597" s="86">
        <v>100000</v>
      </c>
      <c r="F1597" s="108">
        <v>100</v>
      </c>
      <c r="G1597" s="105"/>
      <c r="H1597" s="108">
        <v>100000</v>
      </c>
      <c r="I1597" s="105"/>
      <c r="J1597" s="105"/>
    </row>
    <row r="1598" spans="1:10" ht="15">
      <c r="A1598" s="82" t="s">
        <v>77</v>
      </c>
      <c r="B1598" s="107" t="s">
        <v>78</v>
      </c>
      <c r="C1598" s="105"/>
      <c r="D1598" s="86">
        <v>0</v>
      </c>
      <c r="E1598" s="86">
        <v>100000</v>
      </c>
      <c r="F1598" s="108">
        <v>100</v>
      </c>
      <c r="G1598" s="105"/>
      <c r="H1598" s="108">
        <v>100000</v>
      </c>
      <c r="I1598" s="105"/>
      <c r="J1598" s="105"/>
    </row>
    <row r="1599" spans="1:10" ht="15">
      <c r="A1599" s="83" t="s">
        <v>79</v>
      </c>
      <c r="B1599" s="104" t="s">
        <v>80</v>
      </c>
      <c r="C1599" s="105"/>
      <c r="D1599" s="85">
        <v>0</v>
      </c>
      <c r="E1599" s="85">
        <v>100000</v>
      </c>
      <c r="F1599" s="106">
        <v>100</v>
      </c>
      <c r="G1599" s="105"/>
      <c r="H1599" s="106">
        <v>100000</v>
      </c>
      <c r="I1599" s="105"/>
      <c r="J1599" s="105"/>
    </row>
    <row r="1600" spans="1:10" ht="15">
      <c r="A1600" s="82" t="s">
        <v>6</v>
      </c>
      <c r="B1600" s="107" t="s">
        <v>35</v>
      </c>
      <c r="C1600" s="105"/>
      <c r="D1600" s="86">
        <v>2600000</v>
      </c>
      <c r="E1600" s="86">
        <v>13701</v>
      </c>
      <c r="F1600" s="108">
        <v>0.53</v>
      </c>
      <c r="G1600" s="105"/>
      <c r="H1600" s="108">
        <v>2613701</v>
      </c>
      <c r="I1600" s="105"/>
      <c r="J1600" s="105"/>
    </row>
    <row r="1601" spans="1:10" ht="15">
      <c r="A1601" s="82" t="s">
        <v>36</v>
      </c>
      <c r="B1601" s="107" t="s">
        <v>37</v>
      </c>
      <c r="C1601" s="105"/>
      <c r="D1601" s="86">
        <v>0</v>
      </c>
      <c r="E1601" s="86">
        <v>129478</v>
      </c>
      <c r="F1601" s="108">
        <v>100</v>
      </c>
      <c r="G1601" s="105"/>
      <c r="H1601" s="108">
        <v>129478</v>
      </c>
      <c r="I1601" s="105"/>
      <c r="J1601" s="105"/>
    </row>
    <row r="1602" spans="1:10" ht="15">
      <c r="A1602" s="83" t="s">
        <v>38</v>
      </c>
      <c r="B1602" s="104" t="s">
        <v>39</v>
      </c>
      <c r="C1602" s="105"/>
      <c r="D1602" s="85">
        <v>0</v>
      </c>
      <c r="E1602" s="85">
        <v>129478</v>
      </c>
      <c r="F1602" s="106">
        <v>100</v>
      </c>
      <c r="G1602" s="105"/>
      <c r="H1602" s="106">
        <v>129478</v>
      </c>
      <c r="I1602" s="105"/>
      <c r="J1602" s="105"/>
    </row>
    <row r="1603" spans="1:10" ht="15">
      <c r="A1603" s="82" t="s">
        <v>71</v>
      </c>
      <c r="B1603" s="107" t="s">
        <v>72</v>
      </c>
      <c r="C1603" s="105"/>
      <c r="D1603" s="86">
        <v>2600000</v>
      </c>
      <c r="E1603" s="86">
        <v>-115777</v>
      </c>
      <c r="F1603" s="108">
        <v>-4.45</v>
      </c>
      <c r="G1603" s="105"/>
      <c r="H1603" s="108">
        <v>2484223</v>
      </c>
      <c r="I1603" s="105"/>
      <c r="J1603" s="105"/>
    </row>
    <row r="1604" spans="1:10" ht="15">
      <c r="A1604" s="83" t="s">
        <v>73</v>
      </c>
      <c r="B1604" s="104" t="s">
        <v>74</v>
      </c>
      <c r="C1604" s="105"/>
      <c r="D1604" s="85">
        <v>2600000</v>
      </c>
      <c r="E1604" s="85">
        <v>-115777</v>
      </c>
      <c r="F1604" s="106">
        <v>-4.45</v>
      </c>
      <c r="G1604" s="105"/>
      <c r="H1604" s="106">
        <v>2484223</v>
      </c>
      <c r="I1604" s="105"/>
      <c r="J1604" s="105"/>
    </row>
    <row r="1605" spans="1:10" ht="15">
      <c r="A1605" s="84" t="s">
        <v>572</v>
      </c>
      <c r="B1605" s="119" t="s">
        <v>573</v>
      </c>
      <c r="C1605" s="105"/>
      <c r="D1605" s="94">
        <v>1734740</v>
      </c>
      <c r="E1605" s="94">
        <v>138398.76</v>
      </c>
      <c r="F1605" s="120">
        <v>7.98</v>
      </c>
      <c r="G1605" s="105"/>
      <c r="H1605" s="120">
        <v>1873138.76</v>
      </c>
      <c r="I1605" s="105"/>
      <c r="J1605" s="105"/>
    </row>
    <row r="1606" spans="1:10" ht="15">
      <c r="A1606" s="79" t="s">
        <v>558</v>
      </c>
      <c r="B1606" s="115" t="s">
        <v>559</v>
      </c>
      <c r="C1606" s="105"/>
      <c r="D1606" s="90">
        <v>467080</v>
      </c>
      <c r="E1606" s="90">
        <v>-40000</v>
      </c>
      <c r="F1606" s="116">
        <v>-8.56</v>
      </c>
      <c r="G1606" s="105"/>
      <c r="H1606" s="116">
        <v>427080</v>
      </c>
      <c r="I1606" s="105"/>
      <c r="J1606" s="105"/>
    </row>
    <row r="1607" spans="1:10" ht="15">
      <c r="A1607" s="80" t="s">
        <v>560</v>
      </c>
      <c r="B1607" s="111" t="s">
        <v>561</v>
      </c>
      <c r="C1607" s="105"/>
      <c r="D1607" s="88">
        <v>467080</v>
      </c>
      <c r="E1607" s="88">
        <v>-40000</v>
      </c>
      <c r="F1607" s="112">
        <v>-8.56</v>
      </c>
      <c r="G1607" s="105"/>
      <c r="H1607" s="112">
        <v>427080</v>
      </c>
      <c r="I1607" s="105"/>
      <c r="J1607" s="105"/>
    </row>
    <row r="1608" spans="1:10" ht="15">
      <c r="A1608" s="81" t="s">
        <v>229</v>
      </c>
      <c r="B1608" s="109" t="s">
        <v>230</v>
      </c>
      <c r="C1608" s="105"/>
      <c r="D1608" s="87">
        <v>467080</v>
      </c>
      <c r="E1608" s="87">
        <v>-40000</v>
      </c>
      <c r="F1608" s="110">
        <v>-8.56</v>
      </c>
      <c r="G1608" s="105"/>
      <c r="H1608" s="110">
        <v>427080</v>
      </c>
      <c r="I1608" s="105"/>
      <c r="J1608" s="105"/>
    </row>
    <row r="1609" spans="1:10" ht="15">
      <c r="A1609" s="81" t="s">
        <v>231</v>
      </c>
      <c r="B1609" s="109" t="s">
        <v>230</v>
      </c>
      <c r="C1609" s="105"/>
      <c r="D1609" s="87">
        <v>467080</v>
      </c>
      <c r="E1609" s="87">
        <v>-40000</v>
      </c>
      <c r="F1609" s="110">
        <v>-8.56</v>
      </c>
      <c r="G1609" s="105"/>
      <c r="H1609" s="110">
        <v>427080</v>
      </c>
      <c r="I1609" s="105"/>
      <c r="J1609" s="105"/>
    </row>
    <row r="1610" spans="1:10" ht="15">
      <c r="A1610" s="82" t="s">
        <v>5</v>
      </c>
      <c r="B1610" s="107" t="s">
        <v>10</v>
      </c>
      <c r="C1610" s="105"/>
      <c r="D1610" s="86">
        <v>467080</v>
      </c>
      <c r="E1610" s="86">
        <v>-40000</v>
      </c>
      <c r="F1610" s="108">
        <v>-8.56</v>
      </c>
      <c r="G1610" s="105"/>
      <c r="H1610" s="108">
        <v>427080</v>
      </c>
      <c r="I1610" s="105"/>
      <c r="J1610" s="105"/>
    </row>
    <row r="1611" spans="1:10" ht="15">
      <c r="A1611" s="82" t="s">
        <v>19</v>
      </c>
      <c r="B1611" s="107" t="s">
        <v>20</v>
      </c>
      <c r="C1611" s="105"/>
      <c r="D1611" s="86">
        <v>466860</v>
      </c>
      <c r="E1611" s="86">
        <v>-39780</v>
      </c>
      <c r="F1611" s="108">
        <v>-8.52</v>
      </c>
      <c r="G1611" s="105"/>
      <c r="H1611" s="108">
        <v>427080</v>
      </c>
      <c r="I1611" s="105"/>
      <c r="J1611" s="105"/>
    </row>
    <row r="1612" spans="1:10" ht="15">
      <c r="A1612" s="83" t="s">
        <v>21</v>
      </c>
      <c r="B1612" s="104" t="s">
        <v>22</v>
      </c>
      <c r="C1612" s="105"/>
      <c r="D1612" s="85">
        <v>28700</v>
      </c>
      <c r="E1612" s="85">
        <v>2000</v>
      </c>
      <c r="F1612" s="106">
        <v>6.97</v>
      </c>
      <c r="G1612" s="105"/>
      <c r="H1612" s="106">
        <v>30700</v>
      </c>
      <c r="I1612" s="105"/>
      <c r="J1612" s="105"/>
    </row>
    <row r="1613" spans="1:10" ht="15">
      <c r="A1613" s="83" t="s">
        <v>23</v>
      </c>
      <c r="B1613" s="104" t="s">
        <v>24</v>
      </c>
      <c r="C1613" s="105"/>
      <c r="D1613" s="85">
        <v>271960</v>
      </c>
      <c r="E1613" s="85">
        <v>-40000</v>
      </c>
      <c r="F1613" s="106">
        <v>-14.71</v>
      </c>
      <c r="G1613" s="105"/>
      <c r="H1613" s="106">
        <v>231960</v>
      </c>
      <c r="I1613" s="105"/>
      <c r="J1613" s="105"/>
    </row>
    <row r="1614" spans="1:10" ht="15">
      <c r="A1614" s="83" t="s">
        <v>25</v>
      </c>
      <c r="B1614" s="104" t="s">
        <v>26</v>
      </c>
      <c r="C1614" s="105"/>
      <c r="D1614" s="85">
        <v>143400</v>
      </c>
      <c r="E1614" s="85">
        <v>-2000</v>
      </c>
      <c r="F1614" s="106">
        <v>-1.39</v>
      </c>
      <c r="G1614" s="105"/>
      <c r="H1614" s="106">
        <v>141400</v>
      </c>
      <c r="I1614" s="105"/>
      <c r="J1614" s="105"/>
    </row>
    <row r="1615" spans="1:10" ht="15">
      <c r="A1615" s="83" t="s">
        <v>27</v>
      </c>
      <c r="B1615" s="104" t="s">
        <v>28</v>
      </c>
      <c r="C1615" s="105"/>
      <c r="D1615" s="85">
        <v>22800</v>
      </c>
      <c r="E1615" s="85">
        <v>220</v>
      </c>
      <c r="F1615" s="106">
        <v>0.96</v>
      </c>
      <c r="G1615" s="105"/>
      <c r="H1615" s="106">
        <v>23020</v>
      </c>
      <c r="I1615" s="105"/>
      <c r="J1615" s="105"/>
    </row>
    <row r="1616" spans="1:10" ht="15">
      <c r="A1616" s="82" t="s">
        <v>42</v>
      </c>
      <c r="B1616" s="107" t="s">
        <v>43</v>
      </c>
      <c r="C1616" s="105"/>
      <c r="D1616" s="86">
        <v>220</v>
      </c>
      <c r="E1616" s="86">
        <v>-220</v>
      </c>
      <c r="F1616" s="108">
        <v>-100</v>
      </c>
      <c r="G1616" s="105"/>
      <c r="H1616" s="108">
        <v>0</v>
      </c>
      <c r="I1616" s="105"/>
      <c r="J1616" s="105"/>
    </row>
    <row r="1617" spans="1:10" ht="15">
      <c r="A1617" s="83" t="s">
        <v>44</v>
      </c>
      <c r="B1617" s="104" t="s">
        <v>45</v>
      </c>
      <c r="C1617" s="105"/>
      <c r="D1617" s="85">
        <v>220</v>
      </c>
      <c r="E1617" s="85">
        <v>-220</v>
      </c>
      <c r="F1617" s="106">
        <v>-100</v>
      </c>
      <c r="G1617" s="105"/>
      <c r="H1617" s="106">
        <v>0</v>
      </c>
      <c r="I1617" s="105"/>
      <c r="J1617" s="105"/>
    </row>
    <row r="1618" spans="1:10" ht="15">
      <c r="A1618" s="79" t="s">
        <v>512</v>
      </c>
      <c r="B1618" s="115" t="s">
        <v>513</v>
      </c>
      <c r="C1618" s="105"/>
      <c r="D1618" s="90">
        <v>1152660</v>
      </c>
      <c r="E1618" s="90">
        <v>184398.76</v>
      </c>
      <c r="F1618" s="116">
        <v>16</v>
      </c>
      <c r="G1618" s="105"/>
      <c r="H1618" s="116">
        <v>1337058.76</v>
      </c>
      <c r="I1618" s="105"/>
      <c r="J1618" s="105"/>
    </row>
    <row r="1619" spans="1:10" ht="15">
      <c r="A1619" s="80" t="s">
        <v>566</v>
      </c>
      <c r="B1619" s="111" t="s">
        <v>567</v>
      </c>
      <c r="C1619" s="105"/>
      <c r="D1619" s="88">
        <v>414800</v>
      </c>
      <c r="E1619" s="88">
        <v>-15344</v>
      </c>
      <c r="F1619" s="112">
        <v>-3.7</v>
      </c>
      <c r="G1619" s="105"/>
      <c r="H1619" s="112">
        <v>399456</v>
      </c>
      <c r="I1619" s="105"/>
      <c r="J1619" s="105"/>
    </row>
    <row r="1620" spans="1:10" ht="15">
      <c r="A1620" s="81" t="s">
        <v>226</v>
      </c>
      <c r="B1620" s="109" t="s">
        <v>227</v>
      </c>
      <c r="C1620" s="105"/>
      <c r="D1620" s="87">
        <v>196000</v>
      </c>
      <c r="E1620" s="87">
        <v>-1344</v>
      </c>
      <c r="F1620" s="110">
        <v>-0.69</v>
      </c>
      <c r="G1620" s="105"/>
      <c r="H1620" s="110">
        <v>194656</v>
      </c>
      <c r="I1620" s="105"/>
      <c r="J1620" s="105"/>
    </row>
    <row r="1621" spans="1:10" ht="15">
      <c r="A1621" s="81" t="s">
        <v>228</v>
      </c>
      <c r="B1621" s="109" t="s">
        <v>227</v>
      </c>
      <c r="C1621" s="105"/>
      <c r="D1621" s="87">
        <v>196000</v>
      </c>
      <c r="E1621" s="87">
        <v>-1344</v>
      </c>
      <c r="F1621" s="110">
        <v>-0.69</v>
      </c>
      <c r="G1621" s="105"/>
      <c r="H1621" s="110">
        <v>194656</v>
      </c>
      <c r="I1621" s="105"/>
      <c r="J1621" s="105"/>
    </row>
    <row r="1622" spans="1:10" ht="15">
      <c r="A1622" s="82" t="s">
        <v>5</v>
      </c>
      <c r="B1622" s="107" t="s">
        <v>10</v>
      </c>
      <c r="C1622" s="105"/>
      <c r="D1622" s="86">
        <v>196000</v>
      </c>
      <c r="E1622" s="86">
        <v>-1344</v>
      </c>
      <c r="F1622" s="108">
        <v>-0.69</v>
      </c>
      <c r="G1622" s="105"/>
      <c r="H1622" s="108">
        <v>194656</v>
      </c>
      <c r="I1622" s="105"/>
      <c r="J1622" s="105"/>
    </row>
    <row r="1623" spans="1:10" ht="15">
      <c r="A1623" s="82" t="s">
        <v>11</v>
      </c>
      <c r="B1623" s="107" t="s">
        <v>12</v>
      </c>
      <c r="C1623" s="105"/>
      <c r="D1623" s="86">
        <v>195000</v>
      </c>
      <c r="E1623" s="86">
        <v>-744</v>
      </c>
      <c r="F1623" s="108">
        <v>-0.38</v>
      </c>
      <c r="G1623" s="105"/>
      <c r="H1623" s="108">
        <v>194256</v>
      </c>
      <c r="I1623" s="105"/>
      <c r="J1623" s="105"/>
    </row>
    <row r="1624" spans="1:10" ht="15">
      <c r="A1624" s="83" t="s">
        <v>13</v>
      </c>
      <c r="B1624" s="104" t="s">
        <v>14</v>
      </c>
      <c r="C1624" s="105"/>
      <c r="D1624" s="85">
        <v>157800</v>
      </c>
      <c r="E1624" s="85">
        <v>-1000</v>
      </c>
      <c r="F1624" s="106">
        <v>-0.63</v>
      </c>
      <c r="G1624" s="105"/>
      <c r="H1624" s="106">
        <v>156800</v>
      </c>
      <c r="I1624" s="105"/>
      <c r="J1624" s="105"/>
    </row>
    <row r="1625" spans="1:10" ht="15">
      <c r="A1625" s="83" t="s">
        <v>15</v>
      </c>
      <c r="B1625" s="104" t="s">
        <v>16</v>
      </c>
      <c r="C1625" s="105"/>
      <c r="D1625" s="85">
        <v>11200</v>
      </c>
      <c r="E1625" s="85">
        <v>0</v>
      </c>
      <c r="F1625" s="106">
        <v>0</v>
      </c>
      <c r="G1625" s="105"/>
      <c r="H1625" s="106">
        <v>11200</v>
      </c>
      <c r="I1625" s="105"/>
      <c r="J1625" s="105"/>
    </row>
    <row r="1626" spans="1:10" ht="15">
      <c r="A1626" s="83" t="s">
        <v>17</v>
      </c>
      <c r="B1626" s="104" t="s">
        <v>18</v>
      </c>
      <c r="C1626" s="105"/>
      <c r="D1626" s="85">
        <v>26000</v>
      </c>
      <c r="E1626" s="85">
        <v>256</v>
      </c>
      <c r="F1626" s="106">
        <v>0.98</v>
      </c>
      <c r="G1626" s="105"/>
      <c r="H1626" s="106">
        <v>26256</v>
      </c>
      <c r="I1626" s="105"/>
      <c r="J1626" s="105"/>
    </row>
    <row r="1627" spans="1:10" ht="15">
      <c r="A1627" s="82" t="s">
        <v>19</v>
      </c>
      <c r="B1627" s="107" t="s">
        <v>20</v>
      </c>
      <c r="C1627" s="105"/>
      <c r="D1627" s="86">
        <v>1000</v>
      </c>
      <c r="E1627" s="86">
        <v>-600</v>
      </c>
      <c r="F1627" s="108">
        <v>-60</v>
      </c>
      <c r="G1627" s="105"/>
      <c r="H1627" s="108">
        <v>400</v>
      </c>
      <c r="I1627" s="105"/>
      <c r="J1627" s="105"/>
    </row>
    <row r="1628" spans="1:10" ht="15">
      <c r="A1628" s="83" t="s">
        <v>21</v>
      </c>
      <c r="B1628" s="104" t="s">
        <v>22</v>
      </c>
      <c r="C1628" s="105"/>
      <c r="D1628" s="85">
        <v>1000</v>
      </c>
      <c r="E1628" s="85">
        <v>-600</v>
      </c>
      <c r="F1628" s="106">
        <v>-60</v>
      </c>
      <c r="G1628" s="105"/>
      <c r="H1628" s="106">
        <v>400</v>
      </c>
      <c r="I1628" s="105"/>
      <c r="J1628" s="105"/>
    </row>
    <row r="1629" spans="1:10" ht="15">
      <c r="A1629" s="81" t="s">
        <v>374</v>
      </c>
      <c r="B1629" s="109" t="s">
        <v>375</v>
      </c>
      <c r="C1629" s="105"/>
      <c r="D1629" s="87">
        <v>180800</v>
      </c>
      <c r="E1629" s="87">
        <v>-10000</v>
      </c>
      <c r="F1629" s="110">
        <v>-5.53</v>
      </c>
      <c r="G1629" s="105"/>
      <c r="H1629" s="110">
        <v>170800</v>
      </c>
      <c r="I1629" s="105"/>
      <c r="J1629" s="105"/>
    </row>
    <row r="1630" spans="1:10" ht="15">
      <c r="A1630" s="81" t="s">
        <v>376</v>
      </c>
      <c r="B1630" s="109" t="s">
        <v>375</v>
      </c>
      <c r="C1630" s="105"/>
      <c r="D1630" s="87">
        <v>180800</v>
      </c>
      <c r="E1630" s="87">
        <v>-10000</v>
      </c>
      <c r="F1630" s="110">
        <v>-5.53</v>
      </c>
      <c r="G1630" s="105"/>
      <c r="H1630" s="110">
        <v>170800</v>
      </c>
      <c r="I1630" s="105"/>
      <c r="J1630" s="105"/>
    </row>
    <row r="1631" spans="1:10" ht="15">
      <c r="A1631" s="82" t="s">
        <v>5</v>
      </c>
      <c r="B1631" s="107" t="s">
        <v>10</v>
      </c>
      <c r="C1631" s="105"/>
      <c r="D1631" s="86">
        <v>168800</v>
      </c>
      <c r="E1631" s="86">
        <v>-10000</v>
      </c>
      <c r="F1631" s="108">
        <v>-5.92</v>
      </c>
      <c r="G1631" s="105"/>
      <c r="H1631" s="108">
        <v>158800</v>
      </c>
      <c r="I1631" s="105"/>
      <c r="J1631" s="105"/>
    </row>
    <row r="1632" spans="1:10" ht="15">
      <c r="A1632" s="82" t="s">
        <v>11</v>
      </c>
      <c r="B1632" s="107" t="s">
        <v>12</v>
      </c>
      <c r="C1632" s="105"/>
      <c r="D1632" s="86">
        <v>49600</v>
      </c>
      <c r="E1632" s="86">
        <v>0</v>
      </c>
      <c r="F1632" s="108">
        <v>0</v>
      </c>
      <c r="G1632" s="105"/>
      <c r="H1632" s="108">
        <v>49600</v>
      </c>
      <c r="I1632" s="105"/>
      <c r="J1632" s="105"/>
    </row>
    <row r="1633" spans="1:10" ht="15">
      <c r="A1633" s="83" t="s">
        <v>13</v>
      </c>
      <c r="B1633" s="104" t="s">
        <v>14</v>
      </c>
      <c r="C1633" s="105"/>
      <c r="D1633" s="85">
        <v>40300</v>
      </c>
      <c r="E1633" s="85">
        <v>-300</v>
      </c>
      <c r="F1633" s="106">
        <v>-0.74</v>
      </c>
      <c r="G1633" s="105"/>
      <c r="H1633" s="106">
        <v>40000</v>
      </c>
      <c r="I1633" s="105"/>
      <c r="J1633" s="105"/>
    </row>
    <row r="1634" spans="1:10" ht="15">
      <c r="A1634" s="83" t="s">
        <v>15</v>
      </c>
      <c r="B1634" s="104" t="s">
        <v>16</v>
      </c>
      <c r="C1634" s="105"/>
      <c r="D1634" s="85">
        <v>2700</v>
      </c>
      <c r="E1634" s="85">
        <v>0</v>
      </c>
      <c r="F1634" s="106">
        <v>0</v>
      </c>
      <c r="G1634" s="105"/>
      <c r="H1634" s="106">
        <v>2700</v>
      </c>
      <c r="I1634" s="105"/>
      <c r="J1634" s="105"/>
    </row>
    <row r="1635" spans="1:10" ht="15">
      <c r="A1635" s="83" t="s">
        <v>17</v>
      </c>
      <c r="B1635" s="104" t="s">
        <v>18</v>
      </c>
      <c r="C1635" s="105"/>
      <c r="D1635" s="85">
        <v>6600</v>
      </c>
      <c r="E1635" s="85">
        <v>300</v>
      </c>
      <c r="F1635" s="106">
        <v>4.55</v>
      </c>
      <c r="G1635" s="105"/>
      <c r="H1635" s="106">
        <v>6900</v>
      </c>
      <c r="I1635" s="105"/>
      <c r="J1635" s="105"/>
    </row>
    <row r="1636" spans="1:10" ht="15">
      <c r="A1636" s="82" t="s">
        <v>19</v>
      </c>
      <c r="B1636" s="107" t="s">
        <v>20</v>
      </c>
      <c r="C1636" s="105"/>
      <c r="D1636" s="86">
        <v>119200</v>
      </c>
      <c r="E1636" s="86">
        <v>-10000</v>
      </c>
      <c r="F1636" s="108">
        <v>-8.39</v>
      </c>
      <c r="G1636" s="105"/>
      <c r="H1636" s="108">
        <v>109200</v>
      </c>
      <c r="I1636" s="105"/>
      <c r="J1636" s="105"/>
    </row>
    <row r="1637" spans="1:10" ht="15">
      <c r="A1637" s="83" t="s">
        <v>21</v>
      </c>
      <c r="B1637" s="104" t="s">
        <v>22</v>
      </c>
      <c r="C1637" s="105"/>
      <c r="D1637" s="85">
        <v>400</v>
      </c>
      <c r="E1637" s="85">
        <v>1000</v>
      </c>
      <c r="F1637" s="106">
        <v>250</v>
      </c>
      <c r="G1637" s="105"/>
      <c r="H1637" s="106">
        <v>1400</v>
      </c>
      <c r="I1637" s="105"/>
      <c r="J1637" s="105"/>
    </row>
    <row r="1638" spans="1:10" ht="15">
      <c r="A1638" s="83" t="s">
        <v>23</v>
      </c>
      <c r="B1638" s="104" t="s">
        <v>24</v>
      </c>
      <c r="C1638" s="105"/>
      <c r="D1638" s="85">
        <v>96800</v>
      </c>
      <c r="E1638" s="85">
        <v>-5000</v>
      </c>
      <c r="F1638" s="106">
        <v>-5.17</v>
      </c>
      <c r="G1638" s="105"/>
      <c r="H1638" s="106">
        <v>91800</v>
      </c>
      <c r="I1638" s="105"/>
      <c r="J1638" s="105"/>
    </row>
    <row r="1639" spans="1:10" ht="15">
      <c r="A1639" s="83" t="s">
        <v>25</v>
      </c>
      <c r="B1639" s="104" t="s">
        <v>26</v>
      </c>
      <c r="C1639" s="105"/>
      <c r="D1639" s="85">
        <v>19000</v>
      </c>
      <c r="E1639" s="85">
        <v>-5000</v>
      </c>
      <c r="F1639" s="106">
        <v>-26.32</v>
      </c>
      <c r="G1639" s="105"/>
      <c r="H1639" s="106">
        <v>14000</v>
      </c>
      <c r="I1639" s="105"/>
      <c r="J1639" s="105"/>
    </row>
    <row r="1640" spans="1:10" ht="15">
      <c r="A1640" s="83" t="s">
        <v>46</v>
      </c>
      <c r="B1640" s="104" t="s">
        <v>47</v>
      </c>
      <c r="C1640" s="105"/>
      <c r="D1640" s="85">
        <v>2000</v>
      </c>
      <c r="E1640" s="85">
        <v>-1000</v>
      </c>
      <c r="F1640" s="106">
        <v>-50</v>
      </c>
      <c r="G1640" s="105"/>
      <c r="H1640" s="106">
        <v>1000</v>
      </c>
      <c r="I1640" s="105"/>
      <c r="J1640" s="105"/>
    </row>
    <row r="1641" spans="1:10" ht="15">
      <c r="A1641" s="83" t="s">
        <v>27</v>
      </c>
      <c r="B1641" s="104" t="s">
        <v>28</v>
      </c>
      <c r="C1641" s="105"/>
      <c r="D1641" s="85">
        <v>1000</v>
      </c>
      <c r="E1641" s="85">
        <v>0</v>
      </c>
      <c r="F1641" s="106">
        <v>0</v>
      </c>
      <c r="G1641" s="105"/>
      <c r="H1641" s="106">
        <v>1000</v>
      </c>
      <c r="I1641" s="105"/>
      <c r="J1641" s="105"/>
    </row>
    <row r="1642" spans="1:10" ht="15">
      <c r="A1642" s="82" t="s">
        <v>6</v>
      </c>
      <c r="B1642" s="107" t="s">
        <v>35</v>
      </c>
      <c r="C1642" s="105"/>
      <c r="D1642" s="86">
        <v>12000</v>
      </c>
      <c r="E1642" s="86">
        <v>0</v>
      </c>
      <c r="F1642" s="108">
        <v>0</v>
      </c>
      <c r="G1642" s="105"/>
      <c r="H1642" s="108">
        <v>12000</v>
      </c>
      <c r="I1642" s="105"/>
      <c r="J1642" s="105"/>
    </row>
    <row r="1643" spans="1:10" ht="15">
      <c r="A1643" s="82" t="s">
        <v>36</v>
      </c>
      <c r="B1643" s="107" t="s">
        <v>37</v>
      </c>
      <c r="C1643" s="105"/>
      <c r="D1643" s="86">
        <v>12000</v>
      </c>
      <c r="E1643" s="86">
        <v>0</v>
      </c>
      <c r="F1643" s="108">
        <v>0</v>
      </c>
      <c r="G1643" s="105"/>
      <c r="H1643" s="108">
        <v>12000</v>
      </c>
      <c r="I1643" s="105"/>
      <c r="J1643" s="105"/>
    </row>
    <row r="1644" spans="1:10" ht="15">
      <c r="A1644" s="83" t="s">
        <v>38</v>
      </c>
      <c r="B1644" s="104" t="s">
        <v>39</v>
      </c>
      <c r="C1644" s="105"/>
      <c r="D1644" s="85">
        <v>11000</v>
      </c>
      <c r="E1644" s="85">
        <v>0</v>
      </c>
      <c r="F1644" s="106">
        <v>0</v>
      </c>
      <c r="G1644" s="105"/>
      <c r="H1644" s="106">
        <v>11000</v>
      </c>
      <c r="I1644" s="105"/>
      <c r="J1644" s="105"/>
    </row>
    <row r="1645" spans="1:10" ht="15">
      <c r="A1645" s="83" t="s">
        <v>92</v>
      </c>
      <c r="B1645" s="104" t="s">
        <v>93</v>
      </c>
      <c r="C1645" s="105"/>
      <c r="D1645" s="85">
        <v>1000</v>
      </c>
      <c r="E1645" s="85">
        <v>0</v>
      </c>
      <c r="F1645" s="106">
        <v>0</v>
      </c>
      <c r="G1645" s="105"/>
      <c r="H1645" s="106">
        <v>1000</v>
      </c>
      <c r="I1645" s="105"/>
      <c r="J1645" s="105"/>
    </row>
    <row r="1646" spans="1:10" ht="15">
      <c r="A1646" s="81" t="s">
        <v>229</v>
      </c>
      <c r="B1646" s="109" t="s">
        <v>230</v>
      </c>
      <c r="C1646" s="105"/>
      <c r="D1646" s="87">
        <v>29000</v>
      </c>
      <c r="E1646" s="87">
        <v>5000</v>
      </c>
      <c r="F1646" s="110">
        <v>17.24</v>
      </c>
      <c r="G1646" s="105"/>
      <c r="H1646" s="110">
        <v>34000</v>
      </c>
      <c r="I1646" s="105"/>
      <c r="J1646" s="105"/>
    </row>
    <row r="1647" spans="1:10" ht="15">
      <c r="A1647" s="81" t="s">
        <v>231</v>
      </c>
      <c r="B1647" s="109" t="s">
        <v>230</v>
      </c>
      <c r="C1647" s="105"/>
      <c r="D1647" s="87">
        <v>29000</v>
      </c>
      <c r="E1647" s="87">
        <v>5000</v>
      </c>
      <c r="F1647" s="110">
        <v>17.24</v>
      </c>
      <c r="G1647" s="105"/>
      <c r="H1647" s="110">
        <v>34000</v>
      </c>
      <c r="I1647" s="105"/>
      <c r="J1647" s="105"/>
    </row>
    <row r="1648" spans="1:10" ht="15">
      <c r="A1648" s="82" t="s">
        <v>5</v>
      </c>
      <c r="B1648" s="107" t="s">
        <v>10</v>
      </c>
      <c r="C1648" s="105"/>
      <c r="D1648" s="86">
        <v>29000</v>
      </c>
      <c r="E1648" s="86">
        <v>5000</v>
      </c>
      <c r="F1648" s="108">
        <v>17.24</v>
      </c>
      <c r="G1648" s="105"/>
      <c r="H1648" s="108">
        <v>34000</v>
      </c>
      <c r="I1648" s="105"/>
      <c r="J1648" s="105"/>
    </row>
    <row r="1649" spans="1:10" ht="15">
      <c r="A1649" s="82" t="s">
        <v>11</v>
      </c>
      <c r="B1649" s="107" t="s">
        <v>12</v>
      </c>
      <c r="C1649" s="105"/>
      <c r="D1649" s="86">
        <v>28300</v>
      </c>
      <c r="E1649" s="86">
        <v>5000</v>
      </c>
      <c r="F1649" s="108">
        <v>17.67</v>
      </c>
      <c r="G1649" s="105"/>
      <c r="H1649" s="108">
        <v>33300</v>
      </c>
      <c r="I1649" s="105"/>
      <c r="J1649" s="105"/>
    </row>
    <row r="1650" spans="1:10" ht="15">
      <c r="A1650" s="83" t="s">
        <v>13</v>
      </c>
      <c r="B1650" s="104" t="s">
        <v>14</v>
      </c>
      <c r="C1650" s="105"/>
      <c r="D1650" s="85">
        <v>24300</v>
      </c>
      <c r="E1650" s="85">
        <v>4000</v>
      </c>
      <c r="F1650" s="106">
        <v>16.46</v>
      </c>
      <c r="G1650" s="105"/>
      <c r="H1650" s="106">
        <v>28300</v>
      </c>
      <c r="I1650" s="105"/>
      <c r="J1650" s="105"/>
    </row>
    <row r="1651" spans="1:10" ht="15">
      <c r="A1651" s="83" t="s">
        <v>17</v>
      </c>
      <c r="B1651" s="104" t="s">
        <v>18</v>
      </c>
      <c r="C1651" s="105"/>
      <c r="D1651" s="85">
        <v>4000</v>
      </c>
      <c r="E1651" s="85">
        <v>1000</v>
      </c>
      <c r="F1651" s="106">
        <v>25</v>
      </c>
      <c r="G1651" s="105"/>
      <c r="H1651" s="106">
        <v>5000</v>
      </c>
      <c r="I1651" s="105"/>
      <c r="J1651" s="105"/>
    </row>
    <row r="1652" spans="1:10" ht="15">
      <c r="A1652" s="82" t="s">
        <v>19</v>
      </c>
      <c r="B1652" s="107" t="s">
        <v>20</v>
      </c>
      <c r="C1652" s="105"/>
      <c r="D1652" s="86">
        <v>700</v>
      </c>
      <c r="E1652" s="86">
        <v>0</v>
      </c>
      <c r="F1652" s="108">
        <v>0</v>
      </c>
      <c r="G1652" s="105"/>
      <c r="H1652" s="108">
        <v>700</v>
      </c>
      <c r="I1652" s="105"/>
      <c r="J1652" s="105"/>
    </row>
    <row r="1653" spans="1:10" ht="15">
      <c r="A1653" s="83" t="s">
        <v>21</v>
      </c>
      <c r="B1653" s="104" t="s">
        <v>22</v>
      </c>
      <c r="C1653" s="105"/>
      <c r="D1653" s="85">
        <v>700</v>
      </c>
      <c r="E1653" s="85">
        <v>0</v>
      </c>
      <c r="F1653" s="106">
        <v>0</v>
      </c>
      <c r="G1653" s="105"/>
      <c r="H1653" s="106">
        <v>700</v>
      </c>
      <c r="I1653" s="105"/>
      <c r="J1653" s="105"/>
    </row>
    <row r="1654" spans="1:10" ht="15">
      <c r="A1654" s="81" t="s">
        <v>301</v>
      </c>
      <c r="B1654" s="109" t="s">
        <v>302</v>
      </c>
      <c r="C1654" s="105"/>
      <c r="D1654" s="87">
        <v>9000</v>
      </c>
      <c r="E1654" s="87">
        <v>-9000</v>
      </c>
      <c r="F1654" s="110">
        <v>-100</v>
      </c>
      <c r="G1654" s="105"/>
      <c r="H1654" s="110">
        <v>0</v>
      </c>
      <c r="I1654" s="105"/>
      <c r="J1654" s="105"/>
    </row>
    <row r="1655" spans="1:10" ht="15">
      <c r="A1655" s="81" t="s">
        <v>303</v>
      </c>
      <c r="B1655" s="109" t="s">
        <v>302</v>
      </c>
      <c r="C1655" s="105"/>
      <c r="D1655" s="87">
        <v>9000</v>
      </c>
      <c r="E1655" s="87">
        <v>-9000</v>
      </c>
      <c r="F1655" s="110">
        <v>-100</v>
      </c>
      <c r="G1655" s="105"/>
      <c r="H1655" s="110">
        <v>0</v>
      </c>
      <c r="I1655" s="105"/>
      <c r="J1655" s="105"/>
    </row>
    <row r="1656" spans="1:10" ht="15">
      <c r="A1656" s="82" t="s">
        <v>6</v>
      </c>
      <c r="B1656" s="107" t="s">
        <v>35</v>
      </c>
      <c r="C1656" s="105"/>
      <c r="D1656" s="86">
        <v>9000</v>
      </c>
      <c r="E1656" s="86">
        <v>-9000</v>
      </c>
      <c r="F1656" s="108">
        <v>-100</v>
      </c>
      <c r="G1656" s="105"/>
      <c r="H1656" s="108">
        <v>0</v>
      </c>
      <c r="I1656" s="105"/>
      <c r="J1656" s="105"/>
    </row>
    <row r="1657" spans="1:10" ht="15">
      <c r="A1657" s="82" t="s">
        <v>36</v>
      </c>
      <c r="B1657" s="107" t="s">
        <v>37</v>
      </c>
      <c r="C1657" s="105"/>
      <c r="D1657" s="86">
        <v>9000</v>
      </c>
      <c r="E1657" s="86">
        <v>-9000</v>
      </c>
      <c r="F1657" s="108">
        <v>-100</v>
      </c>
      <c r="G1657" s="105"/>
      <c r="H1657" s="108">
        <v>0</v>
      </c>
      <c r="I1657" s="105"/>
      <c r="J1657" s="105"/>
    </row>
    <row r="1658" spans="1:10" ht="15">
      <c r="A1658" s="83" t="s">
        <v>38</v>
      </c>
      <c r="B1658" s="104" t="s">
        <v>39</v>
      </c>
      <c r="C1658" s="105"/>
      <c r="D1658" s="85">
        <v>8000</v>
      </c>
      <c r="E1658" s="85">
        <v>-8000</v>
      </c>
      <c r="F1658" s="106">
        <v>-100</v>
      </c>
      <c r="G1658" s="105"/>
      <c r="H1658" s="106">
        <v>0</v>
      </c>
      <c r="I1658" s="105"/>
      <c r="J1658" s="105"/>
    </row>
    <row r="1659" spans="1:10" ht="15">
      <c r="A1659" s="83" t="s">
        <v>92</v>
      </c>
      <c r="B1659" s="104" t="s">
        <v>93</v>
      </c>
      <c r="C1659" s="105"/>
      <c r="D1659" s="85">
        <v>1000</v>
      </c>
      <c r="E1659" s="85">
        <v>-1000</v>
      </c>
      <c r="F1659" s="106">
        <v>-100</v>
      </c>
      <c r="G1659" s="105"/>
      <c r="H1659" s="106">
        <v>0</v>
      </c>
      <c r="I1659" s="105"/>
      <c r="J1659" s="105"/>
    </row>
    <row r="1660" spans="1:10" ht="15">
      <c r="A1660" s="80" t="s">
        <v>568</v>
      </c>
      <c r="B1660" s="111" t="s">
        <v>569</v>
      </c>
      <c r="C1660" s="105"/>
      <c r="D1660" s="88">
        <v>357490</v>
      </c>
      <c r="E1660" s="88">
        <v>276850.76</v>
      </c>
      <c r="F1660" s="112">
        <v>77.44</v>
      </c>
      <c r="G1660" s="105"/>
      <c r="H1660" s="112">
        <v>634340.76</v>
      </c>
      <c r="I1660" s="105"/>
      <c r="J1660" s="105"/>
    </row>
    <row r="1661" spans="1:10" ht="15">
      <c r="A1661" s="81" t="s">
        <v>226</v>
      </c>
      <c r="B1661" s="109" t="s">
        <v>227</v>
      </c>
      <c r="C1661" s="105"/>
      <c r="D1661" s="87">
        <v>0</v>
      </c>
      <c r="E1661" s="87">
        <v>5930</v>
      </c>
      <c r="F1661" s="110">
        <v>100</v>
      </c>
      <c r="G1661" s="105"/>
      <c r="H1661" s="110">
        <v>5930</v>
      </c>
      <c r="I1661" s="105"/>
      <c r="J1661" s="105"/>
    </row>
    <row r="1662" spans="1:10" ht="15">
      <c r="A1662" s="81" t="s">
        <v>228</v>
      </c>
      <c r="B1662" s="109" t="s">
        <v>227</v>
      </c>
      <c r="C1662" s="105"/>
      <c r="D1662" s="87">
        <v>0</v>
      </c>
      <c r="E1662" s="87">
        <v>5930</v>
      </c>
      <c r="F1662" s="110">
        <v>100</v>
      </c>
      <c r="G1662" s="105"/>
      <c r="H1662" s="110">
        <v>5930</v>
      </c>
      <c r="I1662" s="105"/>
      <c r="J1662" s="105"/>
    </row>
    <row r="1663" spans="1:10" ht="15">
      <c r="A1663" s="82" t="s">
        <v>5</v>
      </c>
      <c r="B1663" s="107" t="s">
        <v>10</v>
      </c>
      <c r="C1663" s="105"/>
      <c r="D1663" s="86">
        <v>0</v>
      </c>
      <c r="E1663" s="86">
        <v>2430</v>
      </c>
      <c r="F1663" s="108">
        <v>100</v>
      </c>
      <c r="G1663" s="105"/>
      <c r="H1663" s="108">
        <v>2430</v>
      </c>
      <c r="I1663" s="105"/>
      <c r="J1663" s="105"/>
    </row>
    <row r="1664" spans="1:10" ht="15">
      <c r="A1664" s="82" t="s">
        <v>19</v>
      </c>
      <c r="B1664" s="107" t="s">
        <v>20</v>
      </c>
      <c r="C1664" s="105"/>
      <c r="D1664" s="86">
        <v>0</v>
      </c>
      <c r="E1664" s="86">
        <v>2430</v>
      </c>
      <c r="F1664" s="108">
        <v>100</v>
      </c>
      <c r="G1664" s="105"/>
      <c r="H1664" s="108">
        <v>2430</v>
      </c>
      <c r="I1664" s="105"/>
      <c r="J1664" s="105"/>
    </row>
    <row r="1665" spans="1:10" ht="15">
      <c r="A1665" s="83" t="s">
        <v>23</v>
      </c>
      <c r="B1665" s="104" t="s">
        <v>24</v>
      </c>
      <c r="C1665" s="105"/>
      <c r="D1665" s="85">
        <v>0</v>
      </c>
      <c r="E1665" s="85">
        <v>2430</v>
      </c>
      <c r="F1665" s="106">
        <v>100</v>
      </c>
      <c r="G1665" s="105"/>
      <c r="H1665" s="106">
        <v>2430</v>
      </c>
      <c r="I1665" s="105"/>
      <c r="J1665" s="105"/>
    </row>
    <row r="1666" spans="1:10" ht="15">
      <c r="A1666" s="82" t="s">
        <v>6</v>
      </c>
      <c r="B1666" s="107" t="s">
        <v>35</v>
      </c>
      <c r="C1666" s="105"/>
      <c r="D1666" s="86">
        <v>0</v>
      </c>
      <c r="E1666" s="86">
        <v>3500</v>
      </c>
      <c r="F1666" s="108">
        <v>100</v>
      </c>
      <c r="G1666" s="105"/>
      <c r="H1666" s="108">
        <v>3500</v>
      </c>
      <c r="I1666" s="105"/>
      <c r="J1666" s="105"/>
    </row>
    <row r="1667" spans="1:10" ht="15" customHeight="1">
      <c r="A1667" s="82" t="s">
        <v>36</v>
      </c>
      <c r="B1667" s="107" t="s">
        <v>37</v>
      </c>
      <c r="C1667" s="105"/>
      <c r="D1667" s="86">
        <v>0</v>
      </c>
      <c r="E1667" s="86">
        <v>3500</v>
      </c>
      <c r="F1667" s="108">
        <v>100</v>
      </c>
      <c r="G1667" s="105"/>
      <c r="H1667" s="108">
        <v>3500</v>
      </c>
      <c r="I1667" s="105"/>
      <c r="J1667" s="105"/>
    </row>
    <row r="1668" spans="1:10" ht="15">
      <c r="A1668" s="83" t="s">
        <v>92</v>
      </c>
      <c r="B1668" s="104" t="s">
        <v>93</v>
      </c>
      <c r="C1668" s="105"/>
      <c r="D1668" s="85">
        <v>0</v>
      </c>
      <c r="E1668" s="85">
        <v>3500</v>
      </c>
      <c r="F1668" s="106">
        <v>100</v>
      </c>
      <c r="G1668" s="105"/>
      <c r="H1668" s="106">
        <v>3500</v>
      </c>
      <c r="I1668" s="105"/>
      <c r="J1668" s="105"/>
    </row>
    <row r="1669" spans="1:10" ht="15">
      <c r="A1669" s="81" t="s">
        <v>306</v>
      </c>
      <c r="B1669" s="109" t="s">
        <v>307</v>
      </c>
      <c r="C1669" s="105"/>
      <c r="D1669" s="87">
        <v>58000</v>
      </c>
      <c r="E1669" s="87">
        <v>21779.45</v>
      </c>
      <c r="F1669" s="110">
        <v>37.55</v>
      </c>
      <c r="G1669" s="105"/>
      <c r="H1669" s="110">
        <v>79779.45</v>
      </c>
      <c r="I1669" s="105"/>
      <c r="J1669" s="105"/>
    </row>
    <row r="1670" spans="1:10" ht="15">
      <c r="A1670" s="81" t="s">
        <v>308</v>
      </c>
      <c r="B1670" s="109" t="s">
        <v>307</v>
      </c>
      <c r="C1670" s="105"/>
      <c r="D1670" s="87">
        <v>58000</v>
      </c>
      <c r="E1670" s="87">
        <v>21779.45</v>
      </c>
      <c r="F1670" s="110">
        <v>37.55</v>
      </c>
      <c r="G1670" s="105"/>
      <c r="H1670" s="110">
        <v>79779.45</v>
      </c>
      <c r="I1670" s="105"/>
      <c r="J1670" s="105"/>
    </row>
    <row r="1671" spans="1:10" ht="15">
      <c r="A1671" s="82" t="s">
        <v>5</v>
      </c>
      <c r="B1671" s="107" t="s">
        <v>10</v>
      </c>
      <c r="C1671" s="105"/>
      <c r="D1671" s="86">
        <v>37000</v>
      </c>
      <c r="E1671" s="86">
        <v>3895.71</v>
      </c>
      <c r="F1671" s="108">
        <v>10.53</v>
      </c>
      <c r="G1671" s="105"/>
      <c r="H1671" s="108">
        <v>40895.71</v>
      </c>
      <c r="I1671" s="105"/>
      <c r="J1671" s="105"/>
    </row>
    <row r="1672" spans="1:10" ht="15">
      <c r="A1672" s="82" t="s">
        <v>19</v>
      </c>
      <c r="B1672" s="107" t="s">
        <v>20</v>
      </c>
      <c r="C1672" s="105"/>
      <c r="D1672" s="86">
        <v>37000</v>
      </c>
      <c r="E1672" s="86">
        <v>3395.71</v>
      </c>
      <c r="F1672" s="108">
        <v>9.18</v>
      </c>
      <c r="G1672" s="105"/>
      <c r="H1672" s="108">
        <v>40395.71</v>
      </c>
      <c r="I1672" s="105"/>
      <c r="J1672" s="105"/>
    </row>
    <row r="1673" spans="1:10" ht="15">
      <c r="A1673" s="83" t="s">
        <v>21</v>
      </c>
      <c r="B1673" s="104" t="s">
        <v>22</v>
      </c>
      <c r="C1673" s="105"/>
      <c r="D1673" s="85">
        <v>9000</v>
      </c>
      <c r="E1673" s="85">
        <v>4000</v>
      </c>
      <c r="F1673" s="106">
        <v>44.44</v>
      </c>
      <c r="G1673" s="105"/>
      <c r="H1673" s="106">
        <v>13000</v>
      </c>
      <c r="I1673" s="105"/>
      <c r="J1673" s="105"/>
    </row>
    <row r="1674" spans="1:10" ht="15">
      <c r="A1674" s="83" t="s">
        <v>23</v>
      </c>
      <c r="B1674" s="104" t="s">
        <v>24</v>
      </c>
      <c r="C1674" s="105"/>
      <c r="D1674" s="85">
        <v>15000</v>
      </c>
      <c r="E1674" s="85">
        <v>1395.71</v>
      </c>
      <c r="F1674" s="106">
        <v>9.3</v>
      </c>
      <c r="G1674" s="105"/>
      <c r="H1674" s="106">
        <v>16395.71</v>
      </c>
      <c r="I1674" s="105"/>
      <c r="J1674" s="105"/>
    </row>
    <row r="1675" spans="1:10" ht="15">
      <c r="A1675" s="83" t="s">
        <v>25</v>
      </c>
      <c r="B1675" s="104" t="s">
        <v>26</v>
      </c>
      <c r="C1675" s="105"/>
      <c r="D1675" s="85">
        <v>6000</v>
      </c>
      <c r="E1675" s="85">
        <v>-1000</v>
      </c>
      <c r="F1675" s="106">
        <v>-16.67</v>
      </c>
      <c r="G1675" s="105"/>
      <c r="H1675" s="106">
        <v>5000</v>
      </c>
      <c r="I1675" s="105"/>
      <c r="J1675" s="105"/>
    </row>
    <row r="1676" spans="1:10" ht="15">
      <c r="A1676" s="83" t="s">
        <v>27</v>
      </c>
      <c r="B1676" s="104" t="s">
        <v>28</v>
      </c>
      <c r="C1676" s="105"/>
      <c r="D1676" s="85">
        <v>7000</v>
      </c>
      <c r="E1676" s="85">
        <v>-1000</v>
      </c>
      <c r="F1676" s="106">
        <v>-14.29</v>
      </c>
      <c r="G1676" s="105"/>
      <c r="H1676" s="106">
        <v>6000</v>
      </c>
      <c r="I1676" s="105"/>
      <c r="J1676" s="105"/>
    </row>
    <row r="1677" spans="1:10" ht="15">
      <c r="A1677" s="82" t="s">
        <v>65</v>
      </c>
      <c r="B1677" s="107" t="s">
        <v>66</v>
      </c>
      <c r="C1677" s="105"/>
      <c r="D1677" s="86">
        <v>0</v>
      </c>
      <c r="E1677" s="86">
        <v>500</v>
      </c>
      <c r="F1677" s="108">
        <v>100</v>
      </c>
      <c r="G1677" s="105"/>
      <c r="H1677" s="108">
        <v>500</v>
      </c>
      <c r="I1677" s="105"/>
      <c r="J1677" s="105"/>
    </row>
    <row r="1678" spans="1:10" ht="15">
      <c r="A1678" s="83" t="s">
        <v>67</v>
      </c>
      <c r="B1678" s="104" t="s">
        <v>68</v>
      </c>
      <c r="C1678" s="105"/>
      <c r="D1678" s="85">
        <v>0</v>
      </c>
      <c r="E1678" s="85">
        <v>500</v>
      </c>
      <c r="F1678" s="106">
        <v>100</v>
      </c>
      <c r="G1678" s="105"/>
      <c r="H1678" s="106">
        <v>500</v>
      </c>
      <c r="I1678" s="105"/>
      <c r="J1678" s="105"/>
    </row>
    <row r="1679" spans="1:10" ht="15">
      <c r="A1679" s="82" t="s">
        <v>6</v>
      </c>
      <c r="B1679" s="107" t="s">
        <v>35</v>
      </c>
      <c r="C1679" s="105"/>
      <c r="D1679" s="86">
        <v>21000</v>
      </c>
      <c r="E1679" s="86">
        <v>17883.74</v>
      </c>
      <c r="F1679" s="108">
        <v>85.16</v>
      </c>
      <c r="G1679" s="105"/>
      <c r="H1679" s="108">
        <v>38883.74</v>
      </c>
      <c r="I1679" s="105"/>
      <c r="J1679" s="105"/>
    </row>
    <row r="1680" spans="1:10" ht="15">
      <c r="A1680" s="82" t="s">
        <v>36</v>
      </c>
      <c r="B1680" s="107" t="s">
        <v>37</v>
      </c>
      <c r="C1680" s="105"/>
      <c r="D1680" s="86">
        <v>21000</v>
      </c>
      <c r="E1680" s="86">
        <v>17883.74</v>
      </c>
      <c r="F1680" s="108">
        <v>85.16</v>
      </c>
      <c r="G1680" s="105"/>
      <c r="H1680" s="108">
        <v>38883.74</v>
      </c>
      <c r="I1680" s="105"/>
      <c r="J1680" s="105"/>
    </row>
    <row r="1681" spans="1:10" ht="15">
      <c r="A1681" s="83" t="s">
        <v>38</v>
      </c>
      <c r="B1681" s="104" t="s">
        <v>39</v>
      </c>
      <c r="C1681" s="105"/>
      <c r="D1681" s="85">
        <v>20000</v>
      </c>
      <c r="E1681" s="85">
        <v>12883.74</v>
      </c>
      <c r="F1681" s="106">
        <v>64.42</v>
      </c>
      <c r="G1681" s="105"/>
      <c r="H1681" s="106">
        <v>32883.74</v>
      </c>
      <c r="I1681" s="105"/>
      <c r="J1681" s="105"/>
    </row>
    <row r="1682" spans="1:10" ht="15">
      <c r="A1682" s="83" t="s">
        <v>92</v>
      </c>
      <c r="B1682" s="104" t="s">
        <v>93</v>
      </c>
      <c r="C1682" s="105"/>
      <c r="D1682" s="85">
        <v>1000</v>
      </c>
      <c r="E1682" s="85">
        <v>5000</v>
      </c>
      <c r="F1682" s="106">
        <v>500</v>
      </c>
      <c r="G1682" s="105"/>
      <c r="H1682" s="106">
        <v>6000</v>
      </c>
      <c r="I1682" s="105"/>
      <c r="J1682" s="105"/>
    </row>
    <row r="1683" spans="1:10" ht="15">
      <c r="A1683" s="81" t="s">
        <v>374</v>
      </c>
      <c r="B1683" s="109" t="s">
        <v>375</v>
      </c>
      <c r="C1683" s="105"/>
      <c r="D1683" s="87">
        <v>117470</v>
      </c>
      <c r="E1683" s="87">
        <v>149582.69</v>
      </c>
      <c r="F1683" s="110">
        <v>127.34</v>
      </c>
      <c r="G1683" s="105"/>
      <c r="H1683" s="110">
        <v>267052.69</v>
      </c>
      <c r="I1683" s="105"/>
      <c r="J1683" s="105"/>
    </row>
    <row r="1684" spans="1:10" ht="15">
      <c r="A1684" s="81" t="s">
        <v>376</v>
      </c>
      <c r="B1684" s="109" t="s">
        <v>375</v>
      </c>
      <c r="C1684" s="105"/>
      <c r="D1684" s="87">
        <v>117470</v>
      </c>
      <c r="E1684" s="87">
        <v>149582.69</v>
      </c>
      <c r="F1684" s="110">
        <v>127.34</v>
      </c>
      <c r="G1684" s="105"/>
      <c r="H1684" s="110">
        <v>267052.69</v>
      </c>
      <c r="I1684" s="105"/>
      <c r="J1684" s="105"/>
    </row>
    <row r="1685" spans="1:10" ht="15">
      <c r="A1685" s="82" t="s">
        <v>5</v>
      </c>
      <c r="B1685" s="107" t="s">
        <v>10</v>
      </c>
      <c r="C1685" s="105"/>
      <c r="D1685" s="86">
        <v>117470</v>
      </c>
      <c r="E1685" s="86">
        <v>63963.24</v>
      </c>
      <c r="F1685" s="108">
        <v>54.45</v>
      </c>
      <c r="G1685" s="105"/>
      <c r="H1685" s="108">
        <v>181433.24</v>
      </c>
      <c r="I1685" s="105"/>
      <c r="J1685" s="105"/>
    </row>
    <row r="1686" spans="1:10" ht="15">
      <c r="A1686" s="82" t="s">
        <v>11</v>
      </c>
      <c r="B1686" s="107" t="s">
        <v>12</v>
      </c>
      <c r="C1686" s="105"/>
      <c r="D1686" s="86">
        <v>4260</v>
      </c>
      <c r="E1686" s="86">
        <v>0</v>
      </c>
      <c r="F1686" s="108">
        <v>0</v>
      </c>
      <c r="G1686" s="105"/>
      <c r="H1686" s="108">
        <v>4260</v>
      </c>
      <c r="I1686" s="105"/>
      <c r="J1686" s="105"/>
    </row>
    <row r="1687" spans="1:10" ht="15">
      <c r="A1687" s="83" t="s">
        <v>13</v>
      </c>
      <c r="B1687" s="104" t="s">
        <v>14</v>
      </c>
      <c r="C1687" s="105"/>
      <c r="D1687" s="85">
        <v>3660</v>
      </c>
      <c r="E1687" s="85">
        <v>-160</v>
      </c>
      <c r="F1687" s="106">
        <v>-4.37</v>
      </c>
      <c r="G1687" s="105"/>
      <c r="H1687" s="106">
        <v>3500</v>
      </c>
      <c r="I1687" s="105"/>
      <c r="J1687" s="105"/>
    </row>
    <row r="1688" spans="1:10" ht="15">
      <c r="A1688" s="83" t="s">
        <v>17</v>
      </c>
      <c r="B1688" s="104" t="s">
        <v>18</v>
      </c>
      <c r="C1688" s="105"/>
      <c r="D1688" s="85">
        <v>600</v>
      </c>
      <c r="E1688" s="85">
        <v>160</v>
      </c>
      <c r="F1688" s="106">
        <v>26.67</v>
      </c>
      <c r="G1688" s="105"/>
      <c r="H1688" s="106">
        <v>760</v>
      </c>
      <c r="I1688" s="105"/>
      <c r="J1688" s="105"/>
    </row>
    <row r="1689" spans="1:10" ht="15">
      <c r="A1689" s="82" t="s">
        <v>19</v>
      </c>
      <c r="B1689" s="107" t="s">
        <v>20</v>
      </c>
      <c r="C1689" s="105"/>
      <c r="D1689" s="86">
        <v>112210</v>
      </c>
      <c r="E1689" s="86">
        <v>63963.24</v>
      </c>
      <c r="F1689" s="108">
        <v>57</v>
      </c>
      <c r="G1689" s="105"/>
      <c r="H1689" s="108">
        <v>176173.24</v>
      </c>
      <c r="I1689" s="105"/>
      <c r="J1689" s="105"/>
    </row>
    <row r="1690" spans="1:10" ht="15">
      <c r="A1690" s="83" t="s">
        <v>21</v>
      </c>
      <c r="B1690" s="104" t="s">
        <v>22</v>
      </c>
      <c r="C1690" s="105"/>
      <c r="D1690" s="85">
        <v>10200</v>
      </c>
      <c r="E1690" s="85">
        <v>1000</v>
      </c>
      <c r="F1690" s="106">
        <v>9.8</v>
      </c>
      <c r="G1690" s="105"/>
      <c r="H1690" s="106">
        <v>11200</v>
      </c>
      <c r="I1690" s="105"/>
      <c r="J1690" s="105"/>
    </row>
    <row r="1691" spans="1:10" ht="15">
      <c r="A1691" s="83" t="s">
        <v>23</v>
      </c>
      <c r="B1691" s="104" t="s">
        <v>24</v>
      </c>
      <c r="C1691" s="105"/>
      <c r="D1691" s="85">
        <v>77810</v>
      </c>
      <c r="E1691" s="85">
        <v>3455.74</v>
      </c>
      <c r="F1691" s="106">
        <v>4.44</v>
      </c>
      <c r="G1691" s="105"/>
      <c r="H1691" s="106">
        <v>81265.74</v>
      </c>
      <c r="I1691" s="105"/>
      <c r="J1691" s="105"/>
    </row>
    <row r="1692" spans="1:10" ht="15">
      <c r="A1692" s="83" t="s">
        <v>25</v>
      </c>
      <c r="B1692" s="104" t="s">
        <v>26</v>
      </c>
      <c r="C1692" s="105"/>
      <c r="D1692" s="85">
        <v>17000</v>
      </c>
      <c r="E1692" s="85">
        <v>60507.5</v>
      </c>
      <c r="F1692" s="106">
        <v>355.93</v>
      </c>
      <c r="G1692" s="105"/>
      <c r="H1692" s="106">
        <v>77507.5</v>
      </c>
      <c r="I1692" s="105"/>
      <c r="J1692" s="105"/>
    </row>
    <row r="1693" spans="1:10" ht="15">
      <c r="A1693" s="83" t="s">
        <v>46</v>
      </c>
      <c r="B1693" s="104" t="s">
        <v>47</v>
      </c>
      <c r="C1693" s="105"/>
      <c r="D1693" s="85">
        <v>5000</v>
      </c>
      <c r="E1693" s="85">
        <v>-5000</v>
      </c>
      <c r="F1693" s="106">
        <v>-100</v>
      </c>
      <c r="G1693" s="105"/>
      <c r="H1693" s="106">
        <v>0</v>
      </c>
      <c r="I1693" s="105"/>
      <c r="J1693" s="105"/>
    </row>
    <row r="1694" spans="1:10" ht="15">
      <c r="A1694" s="83" t="s">
        <v>27</v>
      </c>
      <c r="B1694" s="104" t="s">
        <v>28</v>
      </c>
      <c r="C1694" s="105"/>
      <c r="D1694" s="85">
        <v>2200</v>
      </c>
      <c r="E1694" s="85">
        <v>4000</v>
      </c>
      <c r="F1694" s="106">
        <v>181.82</v>
      </c>
      <c r="G1694" s="105"/>
      <c r="H1694" s="106">
        <v>6200</v>
      </c>
      <c r="I1694" s="105"/>
      <c r="J1694" s="105"/>
    </row>
    <row r="1695" spans="1:10" ht="15">
      <c r="A1695" s="82" t="s">
        <v>42</v>
      </c>
      <c r="B1695" s="107" t="s">
        <v>43</v>
      </c>
      <c r="C1695" s="105"/>
      <c r="D1695" s="86">
        <v>1000</v>
      </c>
      <c r="E1695" s="86">
        <v>0</v>
      </c>
      <c r="F1695" s="108">
        <v>0</v>
      </c>
      <c r="G1695" s="105"/>
      <c r="H1695" s="108">
        <v>1000</v>
      </c>
      <c r="I1695" s="105"/>
      <c r="J1695" s="105"/>
    </row>
    <row r="1696" spans="1:10" ht="15">
      <c r="A1696" s="83" t="s">
        <v>44</v>
      </c>
      <c r="B1696" s="104" t="s">
        <v>45</v>
      </c>
      <c r="C1696" s="105"/>
      <c r="D1696" s="85">
        <v>1000</v>
      </c>
      <c r="E1696" s="85">
        <v>0</v>
      </c>
      <c r="F1696" s="106">
        <v>0</v>
      </c>
      <c r="G1696" s="105"/>
      <c r="H1696" s="106">
        <v>1000</v>
      </c>
      <c r="I1696" s="105"/>
      <c r="J1696" s="105"/>
    </row>
    <row r="1697" spans="1:10" ht="15">
      <c r="A1697" s="82" t="s">
        <v>6</v>
      </c>
      <c r="B1697" s="107" t="s">
        <v>35</v>
      </c>
      <c r="C1697" s="105"/>
      <c r="D1697" s="86">
        <v>0</v>
      </c>
      <c r="E1697" s="86">
        <v>85619.45</v>
      </c>
      <c r="F1697" s="108">
        <v>100</v>
      </c>
      <c r="G1697" s="105"/>
      <c r="H1697" s="108">
        <v>85619.45</v>
      </c>
      <c r="I1697" s="105"/>
      <c r="J1697" s="105"/>
    </row>
    <row r="1698" spans="1:10" ht="15">
      <c r="A1698" s="82" t="s">
        <v>36</v>
      </c>
      <c r="B1698" s="107" t="s">
        <v>37</v>
      </c>
      <c r="C1698" s="105"/>
      <c r="D1698" s="86">
        <v>0</v>
      </c>
      <c r="E1698" s="86">
        <v>85619.45</v>
      </c>
      <c r="F1698" s="108">
        <v>100</v>
      </c>
      <c r="G1698" s="105"/>
      <c r="H1698" s="108">
        <v>85619.45</v>
      </c>
      <c r="I1698" s="105"/>
      <c r="J1698" s="105"/>
    </row>
    <row r="1699" spans="1:10" ht="15">
      <c r="A1699" s="83" t="s">
        <v>38</v>
      </c>
      <c r="B1699" s="104" t="s">
        <v>39</v>
      </c>
      <c r="C1699" s="105"/>
      <c r="D1699" s="85">
        <v>0</v>
      </c>
      <c r="E1699" s="85">
        <v>75319.52</v>
      </c>
      <c r="F1699" s="106">
        <v>100</v>
      </c>
      <c r="G1699" s="105"/>
      <c r="H1699" s="106">
        <v>75319.52</v>
      </c>
      <c r="I1699" s="105"/>
      <c r="J1699" s="105"/>
    </row>
    <row r="1700" spans="1:10" ht="15">
      <c r="A1700" s="83" t="s">
        <v>92</v>
      </c>
      <c r="B1700" s="104" t="s">
        <v>93</v>
      </c>
      <c r="C1700" s="105"/>
      <c r="D1700" s="85">
        <v>0</v>
      </c>
      <c r="E1700" s="85">
        <v>10299.93</v>
      </c>
      <c r="F1700" s="106">
        <v>100</v>
      </c>
      <c r="G1700" s="105"/>
      <c r="H1700" s="106">
        <v>10299.93</v>
      </c>
      <c r="I1700" s="105"/>
      <c r="J1700" s="105"/>
    </row>
    <row r="1701" spans="1:10" ht="15">
      <c r="A1701" s="81" t="s">
        <v>229</v>
      </c>
      <c r="B1701" s="109" t="s">
        <v>230</v>
      </c>
      <c r="C1701" s="105"/>
      <c r="D1701" s="87">
        <v>169020</v>
      </c>
      <c r="E1701" s="87">
        <v>91517.48</v>
      </c>
      <c r="F1701" s="110">
        <v>54.15</v>
      </c>
      <c r="G1701" s="105"/>
      <c r="H1701" s="110">
        <v>260537.48</v>
      </c>
      <c r="I1701" s="105"/>
      <c r="J1701" s="105"/>
    </row>
    <row r="1702" spans="1:10" ht="15">
      <c r="A1702" s="81" t="s">
        <v>231</v>
      </c>
      <c r="B1702" s="109" t="s">
        <v>230</v>
      </c>
      <c r="C1702" s="105"/>
      <c r="D1702" s="87">
        <v>169020</v>
      </c>
      <c r="E1702" s="87">
        <v>91517.48</v>
      </c>
      <c r="F1702" s="110">
        <v>54.15</v>
      </c>
      <c r="G1702" s="105"/>
      <c r="H1702" s="110">
        <v>260537.48</v>
      </c>
      <c r="I1702" s="105"/>
      <c r="J1702" s="105"/>
    </row>
    <row r="1703" spans="1:10" ht="15">
      <c r="A1703" s="82" t="s">
        <v>5</v>
      </c>
      <c r="B1703" s="107" t="s">
        <v>10</v>
      </c>
      <c r="C1703" s="105"/>
      <c r="D1703" s="86">
        <v>128020</v>
      </c>
      <c r="E1703" s="86">
        <v>-2678.77</v>
      </c>
      <c r="F1703" s="108">
        <v>-2.09</v>
      </c>
      <c r="G1703" s="105"/>
      <c r="H1703" s="108">
        <v>125341.23</v>
      </c>
      <c r="I1703" s="105"/>
      <c r="J1703" s="105"/>
    </row>
    <row r="1704" spans="1:10" ht="15">
      <c r="A1704" s="82" t="s">
        <v>11</v>
      </c>
      <c r="B1704" s="107" t="s">
        <v>12</v>
      </c>
      <c r="C1704" s="105"/>
      <c r="D1704" s="86">
        <v>7040</v>
      </c>
      <c r="E1704" s="86">
        <v>-5540</v>
      </c>
      <c r="F1704" s="108">
        <v>-78.69</v>
      </c>
      <c r="G1704" s="105"/>
      <c r="H1704" s="108">
        <v>1500</v>
      </c>
      <c r="I1704" s="105"/>
      <c r="J1704" s="105"/>
    </row>
    <row r="1705" spans="1:10" ht="15">
      <c r="A1705" s="83" t="s">
        <v>13</v>
      </c>
      <c r="B1705" s="104" t="s">
        <v>14</v>
      </c>
      <c r="C1705" s="105"/>
      <c r="D1705" s="85">
        <v>6040</v>
      </c>
      <c r="E1705" s="85">
        <v>-4790</v>
      </c>
      <c r="F1705" s="106">
        <v>-79.3</v>
      </c>
      <c r="G1705" s="105"/>
      <c r="H1705" s="106">
        <v>1250</v>
      </c>
      <c r="I1705" s="105"/>
      <c r="J1705" s="105"/>
    </row>
    <row r="1706" spans="1:10" ht="15">
      <c r="A1706" s="83" t="s">
        <v>17</v>
      </c>
      <c r="B1706" s="104" t="s">
        <v>18</v>
      </c>
      <c r="C1706" s="105"/>
      <c r="D1706" s="85">
        <v>1000</v>
      </c>
      <c r="E1706" s="85">
        <v>-750</v>
      </c>
      <c r="F1706" s="106">
        <v>-75</v>
      </c>
      <c r="G1706" s="105"/>
      <c r="H1706" s="106">
        <v>250</v>
      </c>
      <c r="I1706" s="105"/>
      <c r="J1706" s="105"/>
    </row>
    <row r="1707" spans="1:10" ht="15">
      <c r="A1707" s="82" t="s">
        <v>19</v>
      </c>
      <c r="B1707" s="107" t="s">
        <v>20</v>
      </c>
      <c r="C1707" s="105"/>
      <c r="D1707" s="86">
        <v>120980</v>
      </c>
      <c r="E1707" s="86">
        <v>-57138.77</v>
      </c>
      <c r="F1707" s="108">
        <v>-47.23</v>
      </c>
      <c r="G1707" s="105"/>
      <c r="H1707" s="108">
        <v>63841.23</v>
      </c>
      <c r="I1707" s="105"/>
      <c r="J1707" s="105"/>
    </row>
    <row r="1708" spans="1:10" ht="15">
      <c r="A1708" s="83" t="s">
        <v>21</v>
      </c>
      <c r="B1708" s="104" t="s">
        <v>22</v>
      </c>
      <c r="C1708" s="105"/>
      <c r="D1708" s="85">
        <v>14480</v>
      </c>
      <c r="E1708" s="85">
        <v>-11280</v>
      </c>
      <c r="F1708" s="106">
        <v>-77.9</v>
      </c>
      <c r="G1708" s="105"/>
      <c r="H1708" s="106">
        <v>3200</v>
      </c>
      <c r="I1708" s="105"/>
      <c r="J1708" s="105"/>
    </row>
    <row r="1709" spans="1:10" ht="15">
      <c r="A1709" s="83" t="s">
        <v>23</v>
      </c>
      <c r="B1709" s="104" t="s">
        <v>24</v>
      </c>
      <c r="C1709" s="105"/>
      <c r="D1709" s="85">
        <v>25200</v>
      </c>
      <c r="E1709" s="85">
        <v>16800.28</v>
      </c>
      <c r="F1709" s="106">
        <v>66.67</v>
      </c>
      <c r="G1709" s="105"/>
      <c r="H1709" s="106">
        <v>42000.28</v>
      </c>
      <c r="I1709" s="105"/>
      <c r="J1709" s="105"/>
    </row>
    <row r="1710" spans="1:10" ht="15">
      <c r="A1710" s="83" t="s">
        <v>25</v>
      </c>
      <c r="B1710" s="104" t="s">
        <v>26</v>
      </c>
      <c r="C1710" s="105"/>
      <c r="D1710" s="85">
        <v>14000</v>
      </c>
      <c r="E1710" s="85">
        <v>-6578.75</v>
      </c>
      <c r="F1710" s="106">
        <v>-46.99</v>
      </c>
      <c r="G1710" s="105"/>
      <c r="H1710" s="106">
        <v>7421.25</v>
      </c>
      <c r="I1710" s="105"/>
      <c r="J1710" s="105"/>
    </row>
    <row r="1711" spans="1:10" ht="15">
      <c r="A1711" s="83" t="s">
        <v>46</v>
      </c>
      <c r="B1711" s="104" t="s">
        <v>47</v>
      </c>
      <c r="C1711" s="105"/>
      <c r="D1711" s="85">
        <v>60000</v>
      </c>
      <c r="E1711" s="85">
        <v>-50780.3</v>
      </c>
      <c r="F1711" s="106">
        <v>-84.63</v>
      </c>
      <c r="G1711" s="105"/>
      <c r="H1711" s="106">
        <v>9219.7</v>
      </c>
      <c r="I1711" s="105"/>
      <c r="J1711" s="105"/>
    </row>
    <row r="1712" spans="1:10" ht="15">
      <c r="A1712" s="83" t="s">
        <v>27</v>
      </c>
      <c r="B1712" s="104" t="s">
        <v>28</v>
      </c>
      <c r="C1712" s="105"/>
      <c r="D1712" s="85">
        <v>7300</v>
      </c>
      <c r="E1712" s="85">
        <v>-5300</v>
      </c>
      <c r="F1712" s="106">
        <v>-72.6</v>
      </c>
      <c r="G1712" s="105"/>
      <c r="H1712" s="106">
        <v>2000</v>
      </c>
      <c r="I1712" s="105"/>
      <c r="J1712" s="105"/>
    </row>
    <row r="1713" spans="1:10" ht="15">
      <c r="A1713" s="82" t="s">
        <v>65</v>
      </c>
      <c r="B1713" s="107" t="s">
        <v>66</v>
      </c>
      <c r="C1713" s="105"/>
      <c r="D1713" s="86">
        <v>0</v>
      </c>
      <c r="E1713" s="86">
        <v>60000</v>
      </c>
      <c r="F1713" s="108">
        <v>100</v>
      </c>
      <c r="G1713" s="105"/>
      <c r="H1713" s="108">
        <v>60000</v>
      </c>
      <c r="I1713" s="105"/>
      <c r="J1713" s="105"/>
    </row>
    <row r="1714" spans="1:10" ht="15">
      <c r="A1714" s="83" t="s">
        <v>67</v>
      </c>
      <c r="B1714" s="104" t="s">
        <v>68</v>
      </c>
      <c r="C1714" s="105"/>
      <c r="D1714" s="85">
        <v>0</v>
      </c>
      <c r="E1714" s="85">
        <v>60000</v>
      </c>
      <c r="F1714" s="106">
        <v>100</v>
      </c>
      <c r="G1714" s="105"/>
      <c r="H1714" s="106">
        <v>60000</v>
      </c>
      <c r="I1714" s="105"/>
      <c r="J1714" s="105"/>
    </row>
    <row r="1715" spans="1:10" ht="15">
      <c r="A1715" s="82" t="s">
        <v>6</v>
      </c>
      <c r="B1715" s="107" t="s">
        <v>35</v>
      </c>
      <c r="C1715" s="105"/>
      <c r="D1715" s="86">
        <v>41000</v>
      </c>
      <c r="E1715" s="86">
        <v>94196.25</v>
      </c>
      <c r="F1715" s="108">
        <v>229.75</v>
      </c>
      <c r="G1715" s="105"/>
      <c r="H1715" s="108">
        <v>135196.25</v>
      </c>
      <c r="I1715" s="105"/>
      <c r="J1715" s="105"/>
    </row>
    <row r="1716" spans="1:10" ht="15">
      <c r="A1716" s="82" t="s">
        <v>54</v>
      </c>
      <c r="B1716" s="107" t="s">
        <v>55</v>
      </c>
      <c r="C1716" s="105"/>
      <c r="D1716" s="86">
        <v>0</v>
      </c>
      <c r="E1716" s="86">
        <v>2178.75</v>
      </c>
      <c r="F1716" s="108">
        <v>100</v>
      </c>
      <c r="G1716" s="105"/>
      <c r="H1716" s="108">
        <v>2178.75</v>
      </c>
      <c r="I1716" s="105"/>
      <c r="J1716" s="105"/>
    </row>
    <row r="1717" spans="1:10" ht="15">
      <c r="A1717" s="83" t="s">
        <v>56</v>
      </c>
      <c r="B1717" s="104" t="s">
        <v>57</v>
      </c>
      <c r="C1717" s="105"/>
      <c r="D1717" s="85">
        <v>0</v>
      </c>
      <c r="E1717" s="85">
        <v>2178.75</v>
      </c>
      <c r="F1717" s="106">
        <v>100</v>
      </c>
      <c r="G1717" s="105"/>
      <c r="H1717" s="106">
        <v>2178.75</v>
      </c>
      <c r="I1717" s="105"/>
      <c r="J1717" s="105"/>
    </row>
    <row r="1718" spans="1:10" ht="15">
      <c r="A1718" s="82" t="s">
        <v>36</v>
      </c>
      <c r="B1718" s="107" t="s">
        <v>37</v>
      </c>
      <c r="C1718" s="105"/>
      <c r="D1718" s="86">
        <v>41000</v>
      </c>
      <c r="E1718" s="86">
        <v>92017.5</v>
      </c>
      <c r="F1718" s="108">
        <v>224.43</v>
      </c>
      <c r="G1718" s="105"/>
      <c r="H1718" s="108">
        <v>133017.5</v>
      </c>
      <c r="I1718" s="105"/>
      <c r="J1718" s="105"/>
    </row>
    <row r="1719" spans="1:10" ht="15">
      <c r="A1719" s="83" t="s">
        <v>38</v>
      </c>
      <c r="B1719" s="104" t="s">
        <v>39</v>
      </c>
      <c r="C1719" s="105"/>
      <c r="D1719" s="85">
        <v>39000</v>
      </c>
      <c r="E1719" s="85">
        <v>-38982.5</v>
      </c>
      <c r="F1719" s="106">
        <v>-99.96</v>
      </c>
      <c r="G1719" s="105"/>
      <c r="H1719" s="106">
        <v>17.5</v>
      </c>
      <c r="I1719" s="105"/>
      <c r="J1719" s="105"/>
    </row>
    <row r="1720" spans="1:10" ht="15">
      <c r="A1720" s="83" t="s">
        <v>92</v>
      </c>
      <c r="B1720" s="104" t="s">
        <v>93</v>
      </c>
      <c r="C1720" s="105"/>
      <c r="D1720" s="85">
        <v>2000</v>
      </c>
      <c r="E1720" s="85">
        <v>131000</v>
      </c>
      <c r="F1720" s="106">
        <v>6550</v>
      </c>
      <c r="G1720" s="105"/>
      <c r="H1720" s="106">
        <v>133000</v>
      </c>
      <c r="I1720" s="105"/>
      <c r="J1720" s="105"/>
    </row>
    <row r="1721" spans="1:10" ht="15">
      <c r="A1721" s="81" t="s">
        <v>301</v>
      </c>
      <c r="B1721" s="109" t="s">
        <v>302</v>
      </c>
      <c r="C1721" s="105"/>
      <c r="D1721" s="87">
        <v>1000</v>
      </c>
      <c r="E1721" s="87">
        <v>2000</v>
      </c>
      <c r="F1721" s="110">
        <v>200</v>
      </c>
      <c r="G1721" s="105"/>
      <c r="H1721" s="110">
        <v>3000</v>
      </c>
      <c r="I1721" s="105"/>
      <c r="J1721" s="105"/>
    </row>
    <row r="1722" spans="1:10" ht="15">
      <c r="A1722" s="81" t="s">
        <v>303</v>
      </c>
      <c r="B1722" s="109" t="s">
        <v>302</v>
      </c>
      <c r="C1722" s="105"/>
      <c r="D1722" s="87">
        <v>1000</v>
      </c>
      <c r="E1722" s="87">
        <v>2000</v>
      </c>
      <c r="F1722" s="110">
        <v>200</v>
      </c>
      <c r="G1722" s="105"/>
      <c r="H1722" s="110">
        <v>3000</v>
      </c>
      <c r="I1722" s="105"/>
      <c r="J1722" s="105"/>
    </row>
    <row r="1723" spans="1:10" ht="15">
      <c r="A1723" s="82" t="s">
        <v>5</v>
      </c>
      <c r="B1723" s="107" t="s">
        <v>10</v>
      </c>
      <c r="C1723" s="105"/>
      <c r="D1723" s="86">
        <v>1000</v>
      </c>
      <c r="E1723" s="86">
        <v>-1000</v>
      </c>
      <c r="F1723" s="108">
        <v>-100</v>
      </c>
      <c r="G1723" s="105"/>
      <c r="H1723" s="108">
        <v>0</v>
      </c>
      <c r="I1723" s="105"/>
      <c r="J1723" s="105"/>
    </row>
    <row r="1724" spans="1:10" ht="15">
      <c r="A1724" s="82" t="s">
        <v>19</v>
      </c>
      <c r="B1724" s="107" t="s">
        <v>20</v>
      </c>
      <c r="C1724" s="105"/>
      <c r="D1724" s="86">
        <v>1000</v>
      </c>
      <c r="E1724" s="86">
        <v>-1000</v>
      </c>
      <c r="F1724" s="108">
        <v>-100</v>
      </c>
      <c r="G1724" s="105"/>
      <c r="H1724" s="108">
        <v>0</v>
      </c>
      <c r="I1724" s="105"/>
      <c r="J1724" s="105"/>
    </row>
    <row r="1725" spans="1:10" ht="15">
      <c r="A1725" s="83" t="s">
        <v>23</v>
      </c>
      <c r="B1725" s="104" t="s">
        <v>24</v>
      </c>
      <c r="C1725" s="105"/>
      <c r="D1725" s="85">
        <v>1000</v>
      </c>
      <c r="E1725" s="85">
        <v>-1000</v>
      </c>
      <c r="F1725" s="106">
        <v>-100</v>
      </c>
      <c r="G1725" s="105"/>
      <c r="H1725" s="106">
        <v>0</v>
      </c>
      <c r="I1725" s="105"/>
      <c r="J1725" s="105"/>
    </row>
    <row r="1726" spans="1:10" ht="15">
      <c r="A1726" s="82" t="s">
        <v>6</v>
      </c>
      <c r="B1726" s="107" t="s">
        <v>35</v>
      </c>
      <c r="C1726" s="105"/>
      <c r="D1726" s="86">
        <v>0</v>
      </c>
      <c r="E1726" s="86">
        <v>3000</v>
      </c>
      <c r="F1726" s="108">
        <v>100</v>
      </c>
      <c r="G1726" s="105"/>
      <c r="H1726" s="108">
        <v>3000</v>
      </c>
      <c r="I1726" s="105"/>
      <c r="J1726" s="105"/>
    </row>
    <row r="1727" spans="1:10" ht="15">
      <c r="A1727" s="82" t="s">
        <v>36</v>
      </c>
      <c r="B1727" s="107" t="s">
        <v>37</v>
      </c>
      <c r="C1727" s="105"/>
      <c r="D1727" s="86">
        <v>0</v>
      </c>
      <c r="E1727" s="86">
        <v>3000</v>
      </c>
      <c r="F1727" s="108">
        <v>100</v>
      </c>
      <c r="G1727" s="105"/>
      <c r="H1727" s="108">
        <v>3000</v>
      </c>
      <c r="I1727" s="105"/>
      <c r="J1727" s="105"/>
    </row>
    <row r="1728" spans="1:10" ht="15">
      <c r="A1728" s="83" t="s">
        <v>92</v>
      </c>
      <c r="B1728" s="104" t="s">
        <v>93</v>
      </c>
      <c r="C1728" s="105"/>
      <c r="D1728" s="85">
        <v>0</v>
      </c>
      <c r="E1728" s="85">
        <v>3000</v>
      </c>
      <c r="F1728" s="106">
        <v>100</v>
      </c>
      <c r="G1728" s="105"/>
      <c r="H1728" s="106">
        <v>3000</v>
      </c>
      <c r="I1728" s="105"/>
      <c r="J1728" s="105"/>
    </row>
    <row r="1729" spans="1:10" ht="15">
      <c r="A1729" s="81" t="s">
        <v>253</v>
      </c>
      <c r="B1729" s="109" t="s">
        <v>254</v>
      </c>
      <c r="C1729" s="105"/>
      <c r="D1729" s="87">
        <v>12000</v>
      </c>
      <c r="E1729" s="87">
        <v>6041.14</v>
      </c>
      <c r="F1729" s="110">
        <v>50.34</v>
      </c>
      <c r="G1729" s="105"/>
      <c r="H1729" s="110">
        <v>18041.14</v>
      </c>
      <c r="I1729" s="105"/>
      <c r="J1729" s="105"/>
    </row>
    <row r="1730" spans="1:10" ht="15">
      <c r="A1730" s="81" t="s">
        <v>255</v>
      </c>
      <c r="B1730" s="109" t="s">
        <v>256</v>
      </c>
      <c r="C1730" s="105"/>
      <c r="D1730" s="87">
        <v>12000</v>
      </c>
      <c r="E1730" s="87">
        <v>6041.14</v>
      </c>
      <c r="F1730" s="110">
        <v>50.34</v>
      </c>
      <c r="G1730" s="105"/>
      <c r="H1730" s="110">
        <v>18041.14</v>
      </c>
      <c r="I1730" s="105"/>
      <c r="J1730" s="105"/>
    </row>
    <row r="1731" spans="1:10" ht="15">
      <c r="A1731" s="82" t="s">
        <v>5</v>
      </c>
      <c r="B1731" s="107" t="s">
        <v>10</v>
      </c>
      <c r="C1731" s="105"/>
      <c r="D1731" s="86">
        <v>11000</v>
      </c>
      <c r="E1731" s="86">
        <v>0</v>
      </c>
      <c r="F1731" s="108">
        <v>0</v>
      </c>
      <c r="G1731" s="105"/>
      <c r="H1731" s="108">
        <v>11000</v>
      </c>
      <c r="I1731" s="105"/>
      <c r="J1731" s="105"/>
    </row>
    <row r="1732" spans="1:10" ht="15">
      <c r="A1732" s="82" t="s">
        <v>19</v>
      </c>
      <c r="B1732" s="107" t="s">
        <v>20</v>
      </c>
      <c r="C1732" s="105"/>
      <c r="D1732" s="86">
        <v>11000</v>
      </c>
      <c r="E1732" s="86">
        <v>0</v>
      </c>
      <c r="F1732" s="108">
        <v>0</v>
      </c>
      <c r="G1732" s="105"/>
      <c r="H1732" s="108">
        <v>11000</v>
      </c>
      <c r="I1732" s="105"/>
      <c r="J1732" s="105"/>
    </row>
    <row r="1733" spans="1:10" ht="15">
      <c r="A1733" s="83" t="s">
        <v>25</v>
      </c>
      <c r="B1733" s="104" t="s">
        <v>26</v>
      </c>
      <c r="C1733" s="105"/>
      <c r="D1733" s="85">
        <v>10000</v>
      </c>
      <c r="E1733" s="85">
        <v>0</v>
      </c>
      <c r="F1733" s="106">
        <v>0</v>
      </c>
      <c r="G1733" s="105"/>
      <c r="H1733" s="106">
        <v>10000</v>
      </c>
      <c r="I1733" s="105"/>
      <c r="J1733" s="105"/>
    </row>
    <row r="1734" spans="1:10" ht="15">
      <c r="A1734" s="83" t="s">
        <v>27</v>
      </c>
      <c r="B1734" s="104" t="s">
        <v>28</v>
      </c>
      <c r="C1734" s="105"/>
      <c r="D1734" s="85">
        <v>1000</v>
      </c>
      <c r="E1734" s="85">
        <v>0</v>
      </c>
      <c r="F1734" s="106">
        <v>0</v>
      </c>
      <c r="G1734" s="105"/>
      <c r="H1734" s="106">
        <v>1000</v>
      </c>
      <c r="I1734" s="105"/>
      <c r="J1734" s="105"/>
    </row>
    <row r="1735" spans="1:10" ht="15">
      <c r="A1735" s="82" t="s">
        <v>6</v>
      </c>
      <c r="B1735" s="107" t="s">
        <v>35</v>
      </c>
      <c r="C1735" s="105"/>
      <c r="D1735" s="86">
        <v>1000</v>
      </c>
      <c r="E1735" s="86">
        <v>6041.14</v>
      </c>
      <c r="F1735" s="108">
        <v>604.11</v>
      </c>
      <c r="G1735" s="105"/>
      <c r="H1735" s="108">
        <v>7041.14</v>
      </c>
      <c r="I1735" s="105"/>
      <c r="J1735" s="105"/>
    </row>
    <row r="1736" spans="1:10" ht="15">
      <c r="A1736" s="82" t="s">
        <v>36</v>
      </c>
      <c r="B1736" s="107" t="s">
        <v>37</v>
      </c>
      <c r="C1736" s="105"/>
      <c r="D1736" s="86">
        <v>1000</v>
      </c>
      <c r="E1736" s="86">
        <v>6041.14</v>
      </c>
      <c r="F1736" s="108">
        <v>604.11</v>
      </c>
      <c r="G1736" s="105"/>
      <c r="H1736" s="108">
        <v>7041.14</v>
      </c>
      <c r="I1736" s="105"/>
      <c r="J1736" s="105"/>
    </row>
    <row r="1737" spans="1:10" ht="15">
      <c r="A1737" s="83" t="s">
        <v>92</v>
      </c>
      <c r="B1737" s="104" t="s">
        <v>93</v>
      </c>
      <c r="C1737" s="105"/>
      <c r="D1737" s="85">
        <v>1000</v>
      </c>
      <c r="E1737" s="85">
        <v>6041.14</v>
      </c>
      <c r="F1737" s="106">
        <v>604.11</v>
      </c>
      <c r="G1737" s="105"/>
      <c r="H1737" s="106">
        <v>7041.14</v>
      </c>
      <c r="I1737" s="105"/>
      <c r="J1737" s="105"/>
    </row>
    <row r="1738" spans="1:10" ht="22.5">
      <c r="A1738" s="80" t="s">
        <v>522</v>
      </c>
      <c r="B1738" s="111" t="s">
        <v>523</v>
      </c>
      <c r="C1738" s="105"/>
      <c r="D1738" s="88">
        <v>380370</v>
      </c>
      <c r="E1738" s="88">
        <v>-77108</v>
      </c>
      <c r="F1738" s="112">
        <v>-20.27</v>
      </c>
      <c r="G1738" s="105"/>
      <c r="H1738" s="112">
        <v>303262</v>
      </c>
      <c r="I1738" s="105"/>
      <c r="J1738" s="105"/>
    </row>
    <row r="1739" spans="1:10" ht="15">
      <c r="A1739" s="81" t="s">
        <v>226</v>
      </c>
      <c r="B1739" s="109" t="s">
        <v>227</v>
      </c>
      <c r="C1739" s="105"/>
      <c r="D1739" s="87">
        <v>170000</v>
      </c>
      <c r="E1739" s="87">
        <v>-77550</v>
      </c>
      <c r="F1739" s="110">
        <v>-45.62</v>
      </c>
      <c r="G1739" s="105"/>
      <c r="H1739" s="110">
        <v>92450</v>
      </c>
      <c r="I1739" s="105"/>
      <c r="J1739" s="105"/>
    </row>
    <row r="1740" spans="1:10" ht="15">
      <c r="A1740" s="81" t="s">
        <v>228</v>
      </c>
      <c r="B1740" s="109" t="s">
        <v>227</v>
      </c>
      <c r="C1740" s="105"/>
      <c r="D1740" s="87">
        <v>170000</v>
      </c>
      <c r="E1740" s="87">
        <v>-77550</v>
      </c>
      <c r="F1740" s="110">
        <v>-45.62</v>
      </c>
      <c r="G1740" s="105"/>
      <c r="H1740" s="110">
        <v>92450</v>
      </c>
      <c r="I1740" s="105"/>
      <c r="J1740" s="105"/>
    </row>
    <row r="1741" spans="1:10" ht="15">
      <c r="A1741" s="82" t="s">
        <v>5</v>
      </c>
      <c r="B1741" s="107" t="s">
        <v>10</v>
      </c>
      <c r="C1741" s="105"/>
      <c r="D1741" s="86">
        <v>170000</v>
      </c>
      <c r="E1741" s="86">
        <v>-77550</v>
      </c>
      <c r="F1741" s="108">
        <v>-45.62</v>
      </c>
      <c r="G1741" s="105"/>
      <c r="H1741" s="108">
        <v>92450</v>
      </c>
      <c r="I1741" s="105"/>
      <c r="J1741" s="105"/>
    </row>
    <row r="1742" spans="1:10" ht="15">
      <c r="A1742" s="82" t="s">
        <v>11</v>
      </c>
      <c r="B1742" s="107" t="s">
        <v>12</v>
      </c>
      <c r="C1742" s="105"/>
      <c r="D1742" s="86">
        <v>155500</v>
      </c>
      <c r="E1742" s="86">
        <v>-68500</v>
      </c>
      <c r="F1742" s="108">
        <v>-44.05</v>
      </c>
      <c r="G1742" s="105"/>
      <c r="H1742" s="108">
        <v>87000</v>
      </c>
      <c r="I1742" s="105"/>
      <c r="J1742" s="105"/>
    </row>
    <row r="1743" spans="1:10" ht="15">
      <c r="A1743" s="83" t="s">
        <v>13</v>
      </c>
      <c r="B1743" s="104" t="s">
        <v>14</v>
      </c>
      <c r="C1743" s="105"/>
      <c r="D1743" s="85">
        <v>110800</v>
      </c>
      <c r="E1743" s="85">
        <v>-50800</v>
      </c>
      <c r="F1743" s="106">
        <v>-45.85</v>
      </c>
      <c r="G1743" s="105"/>
      <c r="H1743" s="106">
        <v>60000</v>
      </c>
      <c r="I1743" s="105"/>
      <c r="J1743" s="105"/>
    </row>
    <row r="1744" spans="1:10" ht="15">
      <c r="A1744" s="83" t="s">
        <v>15</v>
      </c>
      <c r="B1744" s="104" t="s">
        <v>16</v>
      </c>
      <c r="C1744" s="105"/>
      <c r="D1744" s="85">
        <v>26500</v>
      </c>
      <c r="E1744" s="85">
        <v>-6500</v>
      </c>
      <c r="F1744" s="106">
        <v>-24.53</v>
      </c>
      <c r="G1744" s="105"/>
      <c r="H1744" s="106">
        <v>20000</v>
      </c>
      <c r="I1744" s="105"/>
      <c r="J1744" s="105"/>
    </row>
    <row r="1745" spans="1:10" ht="15">
      <c r="A1745" s="83" t="s">
        <v>17</v>
      </c>
      <c r="B1745" s="104" t="s">
        <v>18</v>
      </c>
      <c r="C1745" s="105"/>
      <c r="D1745" s="85">
        <v>18200</v>
      </c>
      <c r="E1745" s="85">
        <v>-11200</v>
      </c>
      <c r="F1745" s="106">
        <v>-61.54</v>
      </c>
      <c r="G1745" s="105"/>
      <c r="H1745" s="106">
        <v>7000</v>
      </c>
      <c r="I1745" s="105"/>
      <c r="J1745" s="105"/>
    </row>
    <row r="1746" spans="1:10" ht="15">
      <c r="A1746" s="82" t="s">
        <v>19</v>
      </c>
      <c r="B1746" s="107" t="s">
        <v>20</v>
      </c>
      <c r="C1746" s="105"/>
      <c r="D1746" s="86">
        <v>14500</v>
      </c>
      <c r="E1746" s="86">
        <v>-9050</v>
      </c>
      <c r="F1746" s="108">
        <v>-62.41</v>
      </c>
      <c r="G1746" s="105"/>
      <c r="H1746" s="108">
        <v>5450</v>
      </c>
      <c r="I1746" s="105"/>
      <c r="J1746" s="105"/>
    </row>
    <row r="1747" spans="1:10" ht="15">
      <c r="A1747" s="83" t="s">
        <v>21</v>
      </c>
      <c r="B1747" s="104" t="s">
        <v>22</v>
      </c>
      <c r="C1747" s="105"/>
      <c r="D1747" s="85">
        <v>12870</v>
      </c>
      <c r="E1747" s="85">
        <v>-8020</v>
      </c>
      <c r="F1747" s="106">
        <v>-62.32</v>
      </c>
      <c r="G1747" s="105"/>
      <c r="H1747" s="106">
        <v>4850</v>
      </c>
      <c r="I1747" s="105"/>
      <c r="J1747" s="105"/>
    </row>
    <row r="1748" spans="1:10" ht="15">
      <c r="A1748" s="83" t="s">
        <v>25</v>
      </c>
      <c r="B1748" s="104" t="s">
        <v>26</v>
      </c>
      <c r="C1748" s="105"/>
      <c r="D1748" s="85">
        <v>1630</v>
      </c>
      <c r="E1748" s="85">
        <v>-1030</v>
      </c>
      <c r="F1748" s="106">
        <v>-63.19</v>
      </c>
      <c r="G1748" s="105"/>
      <c r="H1748" s="106">
        <v>600</v>
      </c>
      <c r="I1748" s="105"/>
      <c r="J1748" s="105"/>
    </row>
    <row r="1749" spans="1:10" ht="15">
      <c r="A1749" s="81" t="s">
        <v>229</v>
      </c>
      <c r="B1749" s="109" t="s">
        <v>230</v>
      </c>
      <c r="C1749" s="105"/>
      <c r="D1749" s="87">
        <v>210370</v>
      </c>
      <c r="E1749" s="87">
        <v>442</v>
      </c>
      <c r="F1749" s="110">
        <v>0.21</v>
      </c>
      <c r="G1749" s="105"/>
      <c r="H1749" s="110">
        <v>210812</v>
      </c>
      <c r="I1749" s="105"/>
      <c r="J1749" s="105"/>
    </row>
    <row r="1750" spans="1:10" ht="15">
      <c r="A1750" s="81" t="s">
        <v>231</v>
      </c>
      <c r="B1750" s="109" t="s">
        <v>230</v>
      </c>
      <c r="C1750" s="105"/>
      <c r="D1750" s="87">
        <v>210370</v>
      </c>
      <c r="E1750" s="87">
        <v>442</v>
      </c>
      <c r="F1750" s="110">
        <v>0.21</v>
      </c>
      <c r="G1750" s="105"/>
      <c r="H1750" s="110">
        <v>210812</v>
      </c>
      <c r="I1750" s="105"/>
      <c r="J1750" s="105"/>
    </row>
    <row r="1751" spans="1:10" ht="15">
      <c r="A1751" s="82" t="s">
        <v>5</v>
      </c>
      <c r="B1751" s="107" t="s">
        <v>10</v>
      </c>
      <c r="C1751" s="105"/>
      <c r="D1751" s="86">
        <v>210370</v>
      </c>
      <c r="E1751" s="86">
        <v>442</v>
      </c>
      <c r="F1751" s="108">
        <v>0.21</v>
      </c>
      <c r="G1751" s="105"/>
      <c r="H1751" s="108">
        <v>210812</v>
      </c>
      <c r="I1751" s="105"/>
      <c r="J1751" s="105"/>
    </row>
    <row r="1752" spans="1:10" ht="15">
      <c r="A1752" s="82" t="s">
        <v>11</v>
      </c>
      <c r="B1752" s="107" t="s">
        <v>12</v>
      </c>
      <c r="C1752" s="105"/>
      <c r="D1752" s="86">
        <v>204000</v>
      </c>
      <c r="E1752" s="86">
        <v>442</v>
      </c>
      <c r="F1752" s="108">
        <v>0.22</v>
      </c>
      <c r="G1752" s="105"/>
      <c r="H1752" s="108">
        <v>204442</v>
      </c>
      <c r="I1752" s="105"/>
      <c r="J1752" s="105"/>
    </row>
    <row r="1753" spans="1:10" ht="15">
      <c r="A1753" s="83" t="s">
        <v>13</v>
      </c>
      <c r="B1753" s="104" t="s">
        <v>14</v>
      </c>
      <c r="C1753" s="105"/>
      <c r="D1753" s="85">
        <v>175200</v>
      </c>
      <c r="E1753" s="85">
        <v>0</v>
      </c>
      <c r="F1753" s="106">
        <v>0</v>
      </c>
      <c r="G1753" s="105"/>
      <c r="H1753" s="106">
        <v>175200</v>
      </c>
      <c r="I1753" s="105"/>
      <c r="J1753" s="105"/>
    </row>
    <row r="1754" spans="1:10" ht="15">
      <c r="A1754" s="83" t="s">
        <v>17</v>
      </c>
      <c r="B1754" s="104" t="s">
        <v>18</v>
      </c>
      <c r="C1754" s="105"/>
      <c r="D1754" s="85">
        <v>28800</v>
      </c>
      <c r="E1754" s="85">
        <v>442</v>
      </c>
      <c r="F1754" s="106">
        <v>1.53</v>
      </c>
      <c r="G1754" s="105"/>
      <c r="H1754" s="106">
        <v>29242</v>
      </c>
      <c r="I1754" s="105"/>
      <c r="J1754" s="105"/>
    </row>
    <row r="1755" spans="1:10" ht="15">
      <c r="A1755" s="82" t="s">
        <v>19</v>
      </c>
      <c r="B1755" s="107" t="s">
        <v>20</v>
      </c>
      <c r="C1755" s="105"/>
      <c r="D1755" s="86">
        <v>6370</v>
      </c>
      <c r="E1755" s="86">
        <v>0</v>
      </c>
      <c r="F1755" s="108">
        <v>0</v>
      </c>
      <c r="G1755" s="105"/>
      <c r="H1755" s="108">
        <v>6370</v>
      </c>
      <c r="I1755" s="105"/>
      <c r="J1755" s="105"/>
    </row>
    <row r="1756" spans="1:10" ht="15">
      <c r="A1756" s="83" t="s">
        <v>21</v>
      </c>
      <c r="B1756" s="104" t="s">
        <v>22</v>
      </c>
      <c r="C1756" s="105"/>
      <c r="D1756" s="85">
        <v>6370</v>
      </c>
      <c r="E1756" s="85">
        <v>0</v>
      </c>
      <c r="F1756" s="106">
        <v>0</v>
      </c>
      <c r="G1756" s="105"/>
      <c r="H1756" s="106">
        <v>6370</v>
      </c>
      <c r="I1756" s="105"/>
      <c r="J1756" s="105"/>
    </row>
    <row r="1757" spans="1:10" ht="15">
      <c r="A1757" s="79" t="s">
        <v>540</v>
      </c>
      <c r="B1757" s="115" t="s">
        <v>541</v>
      </c>
      <c r="C1757" s="105"/>
      <c r="D1757" s="90">
        <v>115000</v>
      </c>
      <c r="E1757" s="90">
        <v>-6000</v>
      </c>
      <c r="F1757" s="116">
        <v>-5.22</v>
      </c>
      <c r="G1757" s="105"/>
      <c r="H1757" s="116">
        <v>109000</v>
      </c>
      <c r="I1757" s="105"/>
      <c r="J1757" s="105"/>
    </row>
    <row r="1758" spans="1:10" ht="15">
      <c r="A1758" s="80" t="s">
        <v>542</v>
      </c>
      <c r="B1758" s="111" t="s">
        <v>543</v>
      </c>
      <c r="C1758" s="105"/>
      <c r="D1758" s="88">
        <v>115000</v>
      </c>
      <c r="E1758" s="88">
        <v>-6000</v>
      </c>
      <c r="F1758" s="112">
        <v>-5.22</v>
      </c>
      <c r="G1758" s="105"/>
      <c r="H1758" s="112">
        <v>109000</v>
      </c>
      <c r="I1758" s="105"/>
      <c r="J1758" s="105"/>
    </row>
    <row r="1759" spans="1:10" ht="15">
      <c r="A1759" s="81" t="s">
        <v>226</v>
      </c>
      <c r="B1759" s="109" t="s">
        <v>227</v>
      </c>
      <c r="C1759" s="105"/>
      <c r="D1759" s="87">
        <v>85000</v>
      </c>
      <c r="E1759" s="87">
        <v>-5000</v>
      </c>
      <c r="F1759" s="110">
        <v>-5.88</v>
      </c>
      <c r="G1759" s="105"/>
      <c r="H1759" s="110">
        <v>80000</v>
      </c>
      <c r="I1759" s="105"/>
      <c r="J1759" s="105"/>
    </row>
    <row r="1760" spans="1:10" ht="15">
      <c r="A1760" s="81" t="s">
        <v>228</v>
      </c>
      <c r="B1760" s="109" t="s">
        <v>227</v>
      </c>
      <c r="C1760" s="105"/>
      <c r="D1760" s="87">
        <v>85000</v>
      </c>
      <c r="E1760" s="87">
        <v>-5000</v>
      </c>
      <c r="F1760" s="110">
        <v>-5.88</v>
      </c>
      <c r="G1760" s="105"/>
      <c r="H1760" s="110">
        <v>80000</v>
      </c>
      <c r="I1760" s="105"/>
      <c r="J1760" s="105"/>
    </row>
    <row r="1761" spans="1:10" ht="15">
      <c r="A1761" s="82" t="s">
        <v>5</v>
      </c>
      <c r="B1761" s="107" t="s">
        <v>10</v>
      </c>
      <c r="C1761" s="105"/>
      <c r="D1761" s="86">
        <v>85000</v>
      </c>
      <c r="E1761" s="86">
        <v>-5000</v>
      </c>
      <c r="F1761" s="108">
        <v>-5.88</v>
      </c>
      <c r="G1761" s="105"/>
      <c r="H1761" s="108">
        <v>80000</v>
      </c>
      <c r="I1761" s="105"/>
      <c r="J1761" s="105"/>
    </row>
    <row r="1762" spans="1:10" ht="15">
      <c r="A1762" s="82" t="s">
        <v>19</v>
      </c>
      <c r="B1762" s="107" t="s">
        <v>20</v>
      </c>
      <c r="C1762" s="105"/>
      <c r="D1762" s="86">
        <v>85000</v>
      </c>
      <c r="E1762" s="86">
        <v>-5000</v>
      </c>
      <c r="F1762" s="108">
        <v>-5.88</v>
      </c>
      <c r="G1762" s="105"/>
      <c r="H1762" s="108">
        <v>80000</v>
      </c>
      <c r="I1762" s="105"/>
      <c r="J1762" s="105"/>
    </row>
    <row r="1763" spans="1:10" ht="15">
      <c r="A1763" s="83" t="s">
        <v>23</v>
      </c>
      <c r="B1763" s="104" t="s">
        <v>24</v>
      </c>
      <c r="C1763" s="105"/>
      <c r="D1763" s="85">
        <v>85000</v>
      </c>
      <c r="E1763" s="85">
        <v>-5000</v>
      </c>
      <c r="F1763" s="106">
        <v>-5.88</v>
      </c>
      <c r="G1763" s="105"/>
      <c r="H1763" s="106">
        <v>80000</v>
      </c>
      <c r="I1763" s="105"/>
      <c r="J1763" s="105"/>
    </row>
    <row r="1764" spans="1:10" ht="15">
      <c r="A1764" s="81" t="s">
        <v>229</v>
      </c>
      <c r="B1764" s="109" t="s">
        <v>230</v>
      </c>
      <c r="C1764" s="105"/>
      <c r="D1764" s="87">
        <v>30000</v>
      </c>
      <c r="E1764" s="87">
        <v>-10000</v>
      </c>
      <c r="F1764" s="110">
        <v>-33.33</v>
      </c>
      <c r="G1764" s="105"/>
      <c r="H1764" s="110">
        <v>20000</v>
      </c>
      <c r="I1764" s="105"/>
      <c r="J1764" s="105"/>
    </row>
    <row r="1765" spans="1:10" ht="15">
      <c r="A1765" s="81" t="s">
        <v>231</v>
      </c>
      <c r="B1765" s="109" t="s">
        <v>230</v>
      </c>
      <c r="C1765" s="105"/>
      <c r="D1765" s="87">
        <v>30000</v>
      </c>
      <c r="E1765" s="87">
        <v>-10000</v>
      </c>
      <c r="F1765" s="110">
        <v>-33.33</v>
      </c>
      <c r="G1765" s="105"/>
      <c r="H1765" s="110">
        <v>20000</v>
      </c>
      <c r="I1765" s="105"/>
      <c r="J1765" s="105"/>
    </row>
    <row r="1766" spans="1:10" ht="15">
      <c r="A1766" s="82" t="s">
        <v>5</v>
      </c>
      <c r="B1766" s="107" t="s">
        <v>10</v>
      </c>
      <c r="C1766" s="105"/>
      <c r="D1766" s="86">
        <v>30000</v>
      </c>
      <c r="E1766" s="86">
        <v>-10000</v>
      </c>
      <c r="F1766" s="108">
        <v>-33.33</v>
      </c>
      <c r="G1766" s="105"/>
      <c r="H1766" s="108">
        <v>20000</v>
      </c>
      <c r="I1766" s="105"/>
      <c r="J1766" s="105"/>
    </row>
    <row r="1767" spans="1:10" ht="15">
      <c r="A1767" s="82" t="s">
        <v>19</v>
      </c>
      <c r="B1767" s="107" t="s">
        <v>20</v>
      </c>
      <c r="C1767" s="105"/>
      <c r="D1767" s="86">
        <v>30000</v>
      </c>
      <c r="E1767" s="86">
        <v>-10000</v>
      </c>
      <c r="F1767" s="108">
        <v>-33.33</v>
      </c>
      <c r="G1767" s="105"/>
      <c r="H1767" s="108">
        <v>20000</v>
      </c>
      <c r="I1767" s="105"/>
      <c r="J1767" s="105"/>
    </row>
    <row r="1768" spans="1:10" ht="15">
      <c r="A1768" s="83" t="s">
        <v>23</v>
      </c>
      <c r="B1768" s="104" t="s">
        <v>24</v>
      </c>
      <c r="C1768" s="105"/>
      <c r="D1768" s="85">
        <v>30000</v>
      </c>
      <c r="E1768" s="85">
        <v>-10000</v>
      </c>
      <c r="F1768" s="106">
        <v>-33.33</v>
      </c>
      <c r="G1768" s="105"/>
      <c r="H1768" s="106">
        <v>20000</v>
      </c>
      <c r="I1768" s="105"/>
      <c r="J1768" s="105"/>
    </row>
    <row r="1769" spans="1:10" ht="15">
      <c r="A1769" s="81" t="s">
        <v>301</v>
      </c>
      <c r="B1769" s="109" t="s">
        <v>302</v>
      </c>
      <c r="C1769" s="105"/>
      <c r="D1769" s="87">
        <v>0</v>
      </c>
      <c r="E1769" s="87">
        <v>9000</v>
      </c>
      <c r="F1769" s="110">
        <v>100</v>
      </c>
      <c r="G1769" s="105"/>
      <c r="H1769" s="110">
        <v>9000</v>
      </c>
      <c r="I1769" s="105"/>
      <c r="J1769" s="105"/>
    </row>
    <row r="1770" spans="1:10" ht="15">
      <c r="A1770" s="81" t="s">
        <v>303</v>
      </c>
      <c r="B1770" s="109" t="s">
        <v>302</v>
      </c>
      <c r="C1770" s="105"/>
      <c r="D1770" s="87">
        <v>0</v>
      </c>
      <c r="E1770" s="87">
        <v>9000</v>
      </c>
      <c r="F1770" s="110">
        <v>100</v>
      </c>
      <c r="G1770" s="105"/>
      <c r="H1770" s="110">
        <v>9000</v>
      </c>
      <c r="I1770" s="105"/>
      <c r="J1770" s="105"/>
    </row>
    <row r="1771" spans="1:10" ht="15">
      <c r="A1771" s="82" t="s">
        <v>5</v>
      </c>
      <c r="B1771" s="107" t="s">
        <v>10</v>
      </c>
      <c r="C1771" s="105"/>
      <c r="D1771" s="86">
        <v>0</v>
      </c>
      <c r="E1771" s="86">
        <v>9000</v>
      </c>
      <c r="F1771" s="108">
        <v>100</v>
      </c>
      <c r="G1771" s="105"/>
      <c r="H1771" s="108">
        <v>9000</v>
      </c>
      <c r="I1771" s="105"/>
      <c r="J1771" s="105"/>
    </row>
    <row r="1772" spans="1:10" ht="15">
      <c r="A1772" s="82" t="s">
        <v>19</v>
      </c>
      <c r="B1772" s="107" t="s">
        <v>20</v>
      </c>
      <c r="C1772" s="105"/>
      <c r="D1772" s="86">
        <v>0</v>
      </c>
      <c r="E1772" s="86">
        <v>9000</v>
      </c>
      <c r="F1772" s="108">
        <v>100</v>
      </c>
      <c r="G1772" s="105"/>
      <c r="H1772" s="108">
        <v>9000</v>
      </c>
      <c r="I1772" s="105"/>
      <c r="J1772" s="105"/>
    </row>
    <row r="1773" spans="1:10" ht="15">
      <c r="A1773" s="83" t="s">
        <v>23</v>
      </c>
      <c r="B1773" s="104" t="s">
        <v>24</v>
      </c>
      <c r="C1773" s="105"/>
      <c r="D1773" s="85">
        <v>0</v>
      </c>
      <c r="E1773" s="85">
        <v>9000</v>
      </c>
      <c r="F1773" s="106">
        <v>100</v>
      </c>
      <c r="G1773" s="105"/>
      <c r="H1773" s="106">
        <v>9000</v>
      </c>
      <c r="I1773" s="105"/>
      <c r="J1773" s="105"/>
    </row>
    <row r="1774" spans="1:10" ht="15">
      <c r="A1774" s="84" t="s">
        <v>578</v>
      </c>
      <c r="B1774" s="119" t="s">
        <v>579</v>
      </c>
      <c r="C1774" s="105"/>
      <c r="D1774" s="94">
        <v>2325556</v>
      </c>
      <c r="E1774" s="94">
        <v>466696.42</v>
      </c>
      <c r="F1774" s="120">
        <v>20.07</v>
      </c>
      <c r="G1774" s="105"/>
      <c r="H1774" s="120">
        <v>2792252.42</v>
      </c>
      <c r="I1774" s="105"/>
      <c r="J1774" s="105"/>
    </row>
    <row r="1775" spans="1:10" ht="15">
      <c r="A1775" s="79" t="s">
        <v>558</v>
      </c>
      <c r="B1775" s="115" t="s">
        <v>559</v>
      </c>
      <c r="C1775" s="105"/>
      <c r="D1775" s="90">
        <v>594440</v>
      </c>
      <c r="E1775" s="90">
        <v>0</v>
      </c>
      <c r="F1775" s="116">
        <v>0</v>
      </c>
      <c r="G1775" s="105"/>
      <c r="H1775" s="116">
        <v>594440</v>
      </c>
      <c r="I1775" s="105"/>
      <c r="J1775" s="105"/>
    </row>
    <row r="1776" spans="1:10" ht="15">
      <c r="A1776" s="80" t="s">
        <v>560</v>
      </c>
      <c r="B1776" s="111" t="s">
        <v>561</v>
      </c>
      <c r="C1776" s="105"/>
      <c r="D1776" s="88">
        <v>594440</v>
      </c>
      <c r="E1776" s="88">
        <v>0</v>
      </c>
      <c r="F1776" s="112">
        <v>0</v>
      </c>
      <c r="G1776" s="105"/>
      <c r="H1776" s="112">
        <v>594440</v>
      </c>
      <c r="I1776" s="105"/>
      <c r="J1776" s="105"/>
    </row>
    <row r="1777" spans="1:10" ht="15">
      <c r="A1777" s="81" t="s">
        <v>229</v>
      </c>
      <c r="B1777" s="109" t="s">
        <v>230</v>
      </c>
      <c r="C1777" s="105"/>
      <c r="D1777" s="87">
        <v>594440</v>
      </c>
      <c r="E1777" s="87">
        <v>0</v>
      </c>
      <c r="F1777" s="110">
        <v>0</v>
      </c>
      <c r="G1777" s="105"/>
      <c r="H1777" s="110">
        <v>594440</v>
      </c>
      <c r="I1777" s="105"/>
      <c r="J1777" s="105"/>
    </row>
    <row r="1778" spans="1:10" ht="15">
      <c r="A1778" s="81" t="s">
        <v>231</v>
      </c>
      <c r="B1778" s="109" t="s">
        <v>230</v>
      </c>
      <c r="C1778" s="105"/>
      <c r="D1778" s="87">
        <v>594440</v>
      </c>
      <c r="E1778" s="87">
        <v>0</v>
      </c>
      <c r="F1778" s="110">
        <v>0</v>
      </c>
      <c r="G1778" s="105"/>
      <c r="H1778" s="110">
        <v>594440</v>
      </c>
      <c r="I1778" s="105"/>
      <c r="J1778" s="105"/>
    </row>
    <row r="1779" spans="1:10" ht="15">
      <c r="A1779" s="82" t="s">
        <v>5</v>
      </c>
      <c r="B1779" s="107" t="s">
        <v>10</v>
      </c>
      <c r="C1779" s="105"/>
      <c r="D1779" s="86">
        <v>594440</v>
      </c>
      <c r="E1779" s="86">
        <v>0</v>
      </c>
      <c r="F1779" s="108">
        <v>0</v>
      </c>
      <c r="G1779" s="105"/>
      <c r="H1779" s="108">
        <v>594440</v>
      </c>
      <c r="I1779" s="105"/>
      <c r="J1779" s="105"/>
    </row>
    <row r="1780" spans="1:10" ht="15">
      <c r="A1780" s="82" t="s">
        <v>19</v>
      </c>
      <c r="B1780" s="107" t="s">
        <v>20</v>
      </c>
      <c r="C1780" s="105"/>
      <c r="D1780" s="86">
        <v>594290</v>
      </c>
      <c r="E1780" s="86">
        <v>-260</v>
      </c>
      <c r="F1780" s="108">
        <v>-0.04</v>
      </c>
      <c r="G1780" s="105"/>
      <c r="H1780" s="108">
        <v>594030</v>
      </c>
      <c r="I1780" s="105"/>
      <c r="J1780" s="105"/>
    </row>
    <row r="1781" spans="1:10" ht="15">
      <c r="A1781" s="83" t="s">
        <v>21</v>
      </c>
      <c r="B1781" s="104" t="s">
        <v>22</v>
      </c>
      <c r="C1781" s="105"/>
      <c r="D1781" s="85">
        <v>36500</v>
      </c>
      <c r="E1781" s="85">
        <v>0</v>
      </c>
      <c r="F1781" s="106">
        <v>0</v>
      </c>
      <c r="G1781" s="105"/>
      <c r="H1781" s="106">
        <v>36500</v>
      </c>
      <c r="I1781" s="105"/>
      <c r="J1781" s="105"/>
    </row>
    <row r="1782" spans="1:10" ht="15">
      <c r="A1782" s="83" t="s">
        <v>23</v>
      </c>
      <c r="B1782" s="104" t="s">
        <v>24</v>
      </c>
      <c r="C1782" s="105"/>
      <c r="D1782" s="85">
        <v>286005</v>
      </c>
      <c r="E1782" s="85">
        <v>-3903</v>
      </c>
      <c r="F1782" s="106">
        <v>-1.36</v>
      </c>
      <c r="G1782" s="105"/>
      <c r="H1782" s="106">
        <v>282102</v>
      </c>
      <c r="I1782" s="105"/>
      <c r="J1782" s="105"/>
    </row>
    <row r="1783" spans="1:10" ht="15">
      <c r="A1783" s="83" t="s">
        <v>25</v>
      </c>
      <c r="B1783" s="104" t="s">
        <v>26</v>
      </c>
      <c r="C1783" s="105"/>
      <c r="D1783" s="85">
        <v>228650</v>
      </c>
      <c r="E1783" s="85">
        <v>318</v>
      </c>
      <c r="F1783" s="106">
        <v>0.14</v>
      </c>
      <c r="G1783" s="105"/>
      <c r="H1783" s="106">
        <v>228968</v>
      </c>
      <c r="I1783" s="105"/>
      <c r="J1783" s="105"/>
    </row>
    <row r="1784" spans="1:10" ht="15">
      <c r="A1784" s="83" t="s">
        <v>27</v>
      </c>
      <c r="B1784" s="104" t="s">
        <v>28</v>
      </c>
      <c r="C1784" s="105"/>
      <c r="D1784" s="85">
        <v>43135</v>
      </c>
      <c r="E1784" s="85">
        <v>3325</v>
      </c>
      <c r="F1784" s="106">
        <v>7.71</v>
      </c>
      <c r="G1784" s="105"/>
      <c r="H1784" s="106">
        <v>46460</v>
      </c>
      <c r="I1784" s="105"/>
      <c r="J1784" s="105"/>
    </row>
    <row r="1785" spans="1:10" ht="15">
      <c r="A1785" s="82" t="s">
        <v>42</v>
      </c>
      <c r="B1785" s="107" t="s">
        <v>43</v>
      </c>
      <c r="C1785" s="105"/>
      <c r="D1785" s="86">
        <v>150</v>
      </c>
      <c r="E1785" s="86">
        <v>260</v>
      </c>
      <c r="F1785" s="108">
        <v>173.33</v>
      </c>
      <c r="G1785" s="105"/>
      <c r="H1785" s="108">
        <v>410</v>
      </c>
      <c r="I1785" s="105"/>
      <c r="J1785" s="105"/>
    </row>
    <row r="1786" spans="1:10" ht="15">
      <c r="A1786" s="83" t="s">
        <v>44</v>
      </c>
      <c r="B1786" s="104" t="s">
        <v>45</v>
      </c>
      <c r="C1786" s="105"/>
      <c r="D1786" s="85">
        <v>150</v>
      </c>
      <c r="E1786" s="85">
        <v>260</v>
      </c>
      <c r="F1786" s="106">
        <v>173.33</v>
      </c>
      <c r="G1786" s="105"/>
      <c r="H1786" s="106">
        <v>410</v>
      </c>
      <c r="I1786" s="105"/>
      <c r="J1786" s="105"/>
    </row>
    <row r="1787" spans="1:10" ht="15">
      <c r="A1787" s="79" t="s">
        <v>512</v>
      </c>
      <c r="B1787" s="115" t="s">
        <v>513</v>
      </c>
      <c r="C1787" s="105"/>
      <c r="D1787" s="90">
        <v>1627116</v>
      </c>
      <c r="E1787" s="90">
        <v>443996.42</v>
      </c>
      <c r="F1787" s="116">
        <v>27.29</v>
      </c>
      <c r="G1787" s="105"/>
      <c r="H1787" s="116">
        <v>2071112.42</v>
      </c>
      <c r="I1787" s="105"/>
      <c r="J1787" s="105"/>
    </row>
    <row r="1788" spans="1:10" ht="15">
      <c r="A1788" s="80" t="s">
        <v>566</v>
      </c>
      <c r="B1788" s="111" t="s">
        <v>567</v>
      </c>
      <c r="C1788" s="105"/>
      <c r="D1788" s="88">
        <v>674946</v>
      </c>
      <c r="E1788" s="88">
        <v>22569</v>
      </c>
      <c r="F1788" s="112">
        <v>3.34</v>
      </c>
      <c r="G1788" s="105"/>
      <c r="H1788" s="112">
        <v>697515</v>
      </c>
      <c r="I1788" s="105"/>
      <c r="J1788" s="105"/>
    </row>
    <row r="1789" spans="1:10" ht="15">
      <c r="A1789" s="81" t="s">
        <v>226</v>
      </c>
      <c r="B1789" s="109" t="s">
        <v>227</v>
      </c>
      <c r="C1789" s="105"/>
      <c r="D1789" s="87">
        <v>313300</v>
      </c>
      <c r="E1789" s="87">
        <v>428</v>
      </c>
      <c r="F1789" s="110">
        <v>0.14</v>
      </c>
      <c r="G1789" s="105"/>
      <c r="H1789" s="110">
        <v>313728</v>
      </c>
      <c r="I1789" s="105"/>
      <c r="J1789" s="105"/>
    </row>
    <row r="1790" spans="1:10" ht="15">
      <c r="A1790" s="81" t="s">
        <v>228</v>
      </c>
      <c r="B1790" s="109" t="s">
        <v>227</v>
      </c>
      <c r="C1790" s="105"/>
      <c r="D1790" s="87">
        <v>313300</v>
      </c>
      <c r="E1790" s="87">
        <v>428</v>
      </c>
      <c r="F1790" s="110">
        <v>0.14</v>
      </c>
      <c r="G1790" s="105"/>
      <c r="H1790" s="110">
        <v>313728</v>
      </c>
      <c r="I1790" s="105"/>
      <c r="J1790" s="105"/>
    </row>
    <row r="1791" spans="1:10" ht="15">
      <c r="A1791" s="82" t="s">
        <v>5</v>
      </c>
      <c r="B1791" s="107" t="s">
        <v>10</v>
      </c>
      <c r="C1791" s="105"/>
      <c r="D1791" s="86">
        <v>313300</v>
      </c>
      <c r="E1791" s="86">
        <v>428</v>
      </c>
      <c r="F1791" s="108">
        <v>0.14</v>
      </c>
      <c r="G1791" s="105"/>
      <c r="H1791" s="108">
        <v>313728</v>
      </c>
      <c r="I1791" s="105"/>
      <c r="J1791" s="105"/>
    </row>
    <row r="1792" spans="1:10" ht="15">
      <c r="A1792" s="82" t="s">
        <v>11</v>
      </c>
      <c r="B1792" s="107" t="s">
        <v>12</v>
      </c>
      <c r="C1792" s="105"/>
      <c r="D1792" s="86">
        <v>303300</v>
      </c>
      <c r="E1792" s="86">
        <v>428</v>
      </c>
      <c r="F1792" s="108">
        <v>0.14</v>
      </c>
      <c r="G1792" s="105"/>
      <c r="H1792" s="108">
        <v>303728</v>
      </c>
      <c r="I1792" s="105"/>
      <c r="J1792" s="105"/>
    </row>
    <row r="1793" spans="1:10" ht="15">
      <c r="A1793" s="83" t="s">
        <v>13</v>
      </c>
      <c r="B1793" s="104" t="s">
        <v>14</v>
      </c>
      <c r="C1793" s="105"/>
      <c r="D1793" s="85">
        <v>245665</v>
      </c>
      <c r="E1793" s="85">
        <v>0</v>
      </c>
      <c r="F1793" s="106">
        <v>0</v>
      </c>
      <c r="G1793" s="105"/>
      <c r="H1793" s="106">
        <v>245665</v>
      </c>
      <c r="I1793" s="105"/>
      <c r="J1793" s="105"/>
    </row>
    <row r="1794" spans="1:10" ht="15">
      <c r="A1794" s="83" t="s">
        <v>15</v>
      </c>
      <c r="B1794" s="104" t="s">
        <v>16</v>
      </c>
      <c r="C1794" s="105"/>
      <c r="D1794" s="85">
        <v>17100</v>
      </c>
      <c r="E1794" s="85">
        <v>0</v>
      </c>
      <c r="F1794" s="106">
        <v>0</v>
      </c>
      <c r="G1794" s="105"/>
      <c r="H1794" s="106">
        <v>17100</v>
      </c>
      <c r="I1794" s="105"/>
      <c r="J1794" s="105"/>
    </row>
    <row r="1795" spans="1:10" ht="15">
      <c r="A1795" s="83" t="s">
        <v>17</v>
      </c>
      <c r="B1795" s="104" t="s">
        <v>18</v>
      </c>
      <c r="C1795" s="105"/>
      <c r="D1795" s="85">
        <v>40535</v>
      </c>
      <c r="E1795" s="85">
        <v>428</v>
      </c>
      <c r="F1795" s="106">
        <v>1.06</v>
      </c>
      <c r="G1795" s="105"/>
      <c r="H1795" s="106">
        <v>40963</v>
      </c>
      <c r="I1795" s="105"/>
      <c r="J1795" s="105"/>
    </row>
    <row r="1796" spans="1:10" ht="15">
      <c r="A1796" s="82" t="s">
        <v>19</v>
      </c>
      <c r="B1796" s="107" t="s">
        <v>20</v>
      </c>
      <c r="C1796" s="105"/>
      <c r="D1796" s="86">
        <v>10000</v>
      </c>
      <c r="E1796" s="86">
        <v>0</v>
      </c>
      <c r="F1796" s="108">
        <v>0</v>
      </c>
      <c r="G1796" s="105"/>
      <c r="H1796" s="108">
        <v>10000</v>
      </c>
      <c r="I1796" s="105"/>
      <c r="J1796" s="105"/>
    </row>
    <row r="1797" spans="1:10" ht="15">
      <c r="A1797" s="83" t="s">
        <v>21</v>
      </c>
      <c r="B1797" s="104" t="s">
        <v>22</v>
      </c>
      <c r="C1797" s="105"/>
      <c r="D1797" s="85">
        <v>10000</v>
      </c>
      <c r="E1797" s="85">
        <v>0</v>
      </c>
      <c r="F1797" s="106">
        <v>0</v>
      </c>
      <c r="G1797" s="105"/>
      <c r="H1797" s="106">
        <v>10000</v>
      </c>
      <c r="I1797" s="105"/>
      <c r="J1797" s="105"/>
    </row>
    <row r="1798" spans="1:10" ht="15">
      <c r="A1798" s="81" t="s">
        <v>374</v>
      </c>
      <c r="B1798" s="109" t="s">
        <v>375</v>
      </c>
      <c r="C1798" s="105"/>
      <c r="D1798" s="87">
        <v>318596</v>
      </c>
      <c r="E1798" s="87">
        <v>22141</v>
      </c>
      <c r="F1798" s="110">
        <v>6.95</v>
      </c>
      <c r="G1798" s="105"/>
      <c r="H1798" s="110">
        <v>340737</v>
      </c>
      <c r="I1798" s="105"/>
      <c r="J1798" s="105"/>
    </row>
    <row r="1799" spans="1:10" ht="15">
      <c r="A1799" s="81" t="s">
        <v>376</v>
      </c>
      <c r="B1799" s="109" t="s">
        <v>375</v>
      </c>
      <c r="C1799" s="105"/>
      <c r="D1799" s="87">
        <v>318596</v>
      </c>
      <c r="E1799" s="87">
        <v>22141</v>
      </c>
      <c r="F1799" s="110">
        <v>6.95</v>
      </c>
      <c r="G1799" s="105"/>
      <c r="H1799" s="110">
        <v>340737</v>
      </c>
      <c r="I1799" s="105"/>
      <c r="J1799" s="105"/>
    </row>
    <row r="1800" spans="1:10" ht="15">
      <c r="A1800" s="82" t="s">
        <v>5</v>
      </c>
      <c r="B1800" s="107" t="s">
        <v>10</v>
      </c>
      <c r="C1800" s="105"/>
      <c r="D1800" s="86">
        <v>265861</v>
      </c>
      <c r="E1800" s="86">
        <v>18013</v>
      </c>
      <c r="F1800" s="108">
        <v>6.78</v>
      </c>
      <c r="G1800" s="105"/>
      <c r="H1800" s="108">
        <v>283874</v>
      </c>
      <c r="I1800" s="105"/>
      <c r="J1800" s="105"/>
    </row>
    <row r="1801" spans="1:10" ht="15">
      <c r="A1801" s="82" t="s">
        <v>11</v>
      </c>
      <c r="B1801" s="107" t="s">
        <v>12</v>
      </c>
      <c r="C1801" s="105"/>
      <c r="D1801" s="86">
        <v>95861</v>
      </c>
      <c r="E1801" s="86">
        <v>0</v>
      </c>
      <c r="F1801" s="108">
        <v>0</v>
      </c>
      <c r="G1801" s="105"/>
      <c r="H1801" s="108">
        <v>95861</v>
      </c>
      <c r="I1801" s="105"/>
      <c r="J1801" s="105"/>
    </row>
    <row r="1802" spans="1:10" ht="15">
      <c r="A1802" s="83" t="s">
        <v>13</v>
      </c>
      <c r="B1802" s="104" t="s">
        <v>14</v>
      </c>
      <c r="C1802" s="105"/>
      <c r="D1802" s="85">
        <v>78626</v>
      </c>
      <c r="E1802" s="85">
        <v>0</v>
      </c>
      <c r="F1802" s="106">
        <v>0</v>
      </c>
      <c r="G1802" s="105"/>
      <c r="H1802" s="106">
        <v>78626</v>
      </c>
      <c r="I1802" s="105"/>
      <c r="J1802" s="105"/>
    </row>
    <row r="1803" spans="1:10" ht="15">
      <c r="A1803" s="83" t="s">
        <v>15</v>
      </c>
      <c r="B1803" s="104" t="s">
        <v>16</v>
      </c>
      <c r="C1803" s="105"/>
      <c r="D1803" s="85">
        <v>4261</v>
      </c>
      <c r="E1803" s="85">
        <v>0</v>
      </c>
      <c r="F1803" s="106">
        <v>0</v>
      </c>
      <c r="G1803" s="105"/>
      <c r="H1803" s="106">
        <v>4261</v>
      </c>
      <c r="I1803" s="105"/>
      <c r="J1803" s="105"/>
    </row>
    <row r="1804" spans="1:10" ht="15">
      <c r="A1804" s="83" t="s">
        <v>17</v>
      </c>
      <c r="B1804" s="104" t="s">
        <v>18</v>
      </c>
      <c r="C1804" s="105"/>
      <c r="D1804" s="85">
        <v>12974</v>
      </c>
      <c r="E1804" s="85">
        <v>0</v>
      </c>
      <c r="F1804" s="106">
        <v>0</v>
      </c>
      <c r="G1804" s="105"/>
      <c r="H1804" s="106">
        <v>12974</v>
      </c>
      <c r="I1804" s="105"/>
      <c r="J1804" s="105"/>
    </row>
    <row r="1805" spans="1:10" ht="15">
      <c r="A1805" s="82" t="s">
        <v>19</v>
      </c>
      <c r="B1805" s="107" t="s">
        <v>20</v>
      </c>
      <c r="C1805" s="105"/>
      <c r="D1805" s="86">
        <v>170000</v>
      </c>
      <c r="E1805" s="86">
        <v>17863</v>
      </c>
      <c r="F1805" s="108">
        <v>10.51</v>
      </c>
      <c r="G1805" s="105"/>
      <c r="H1805" s="108">
        <v>187863</v>
      </c>
      <c r="I1805" s="105"/>
      <c r="J1805" s="105"/>
    </row>
    <row r="1806" spans="1:10" ht="15">
      <c r="A1806" s="83" t="s">
        <v>21</v>
      </c>
      <c r="B1806" s="104" t="s">
        <v>22</v>
      </c>
      <c r="C1806" s="105"/>
      <c r="D1806" s="85">
        <v>7500</v>
      </c>
      <c r="E1806" s="85">
        <v>-2000</v>
      </c>
      <c r="F1806" s="106">
        <v>-26.67</v>
      </c>
      <c r="G1806" s="105"/>
      <c r="H1806" s="106">
        <v>5500</v>
      </c>
      <c r="I1806" s="105"/>
      <c r="J1806" s="105"/>
    </row>
    <row r="1807" spans="1:10" ht="15">
      <c r="A1807" s="83" t="s">
        <v>23</v>
      </c>
      <c r="B1807" s="104" t="s">
        <v>24</v>
      </c>
      <c r="C1807" s="105"/>
      <c r="D1807" s="85">
        <v>88500</v>
      </c>
      <c r="E1807" s="85">
        <v>-6000</v>
      </c>
      <c r="F1807" s="106">
        <v>-6.78</v>
      </c>
      <c r="G1807" s="105"/>
      <c r="H1807" s="106">
        <v>82500</v>
      </c>
      <c r="I1807" s="105"/>
      <c r="J1807" s="105"/>
    </row>
    <row r="1808" spans="1:10" ht="15">
      <c r="A1808" s="83" t="s">
        <v>25</v>
      </c>
      <c r="B1808" s="104" t="s">
        <v>26</v>
      </c>
      <c r="C1808" s="105"/>
      <c r="D1808" s="85">
        <v>68000</v>
      </c>
      <c r="E1808" s="85">
        <v>27863</v>
      </c>
      <c r="F1808" s="106">
        <v>40.98</v>
      </c>
      <c r="G1808" s="105"/>
      <c r="H1808" s="106">
        <v>95863</v>
      </c>
      <c r="I1808" s="105"/>
      <c r="J1808" s="105"/>
    </row>
    <row r="1809" spans="1:10" ht="15">
      <c r="A1809" s="83" t="s">
        <v>27</v>
      </c>
      <c r="B1809" s="104" t="s">
        <v>28</v>
      </c>
      <c r="C1809" s="105"/>
      <c r="D1809" s="85">
        <v>6000</v>
      </c>
      <c r="E1809" s="85">
        <v>-2000</v>
      </c>
      <c r="F1809" s="106">
        <v>-33.33</v>
      </c>
      <c r="G1809" s="105"/>
      <c r="H1809" s="106">
        <v>4000</v>
      </c>
      <c r="I1809" s="105"/>
      <c r="J1809" s="105"/>
    </row>
    <row r="1810" spans="1:10" ht="15">
      <c r="A1810" s="82" t="s">
        <v>42</v>
      </c>
      <c r="B1810" s="107" t="s">
        <v>43</v>
      </c>
      <c r="C1810" s="105"/>
      <c r="D1810" s="86">
        <v>0</v>
      </c>
      <c r="E1810" s="86">
        <v>150</v>
      </c>
      <c r="F1810" s="108">
        <v>100</v>
      </c>
      <c r="G1810" s="105"/>
      <c r="H1810" s="108">
        <v>150</v>
      </c>
      <c r="I1810" s="105"/>
      <c r="J1810" s="105"/>
    </row>
    <row r="1811" spans="1:10" ht="15">
      <c r="A1811" s="83" t="s">
        <v>44</v>
      </c>
      <c r="B1811" s="104" t="s">
        <v>45</v>
      </c>
      <c r="C1811" s="105"/>
      <c r="D1811" s="85">
        <v>0</v>
      </c>
      <c r="E1811" s="85">
        <v>150</v>
      </c>
      <c r="F1811" s="106">
        <v>100</v>
      </c>
      <c r="G1811" s="105"/>
      <c r="H1811" s="106">
        <v>150</v>
      </c>
      <c r="I1811" s="105"/>
      <c r="J1811" s="105"/>
    </row>
    <row r="1812" spans="1:10" ht="15">
      <c r="A1812" s="82" t="s">
        <v>6</v>
      </c>
      <c r="B1812" s="107" t="s">
        <v>35</v>
      </c>
      <c r="C1812" s="105"/>
      <c r="D1812" s="86">
        <v>52735</v>
      </c>
      <c r="E1812" s="86">
        <v>4128</v>
      </c>
      <c r="F1812" s="108">
        <v>7.83</v>
      </c>
      <c r="G1812" s="105"/>
      <c r="H1812" s="108">
        <v>56863</v>
      </c>
      <c r="I1812" s="105"/>
      <c r="J1812" s="105"/>
    </row>
    <row r="1813" spans="1:10" ht="15">
      <c r="A1813" s="82" t="s">
        <v>36</v>
      </c>
      <c r="B1813" s="107" t="s">
        <v>37</v>
      </c>
      <c r="C1813" s="105"/>
      <c r="D1813" s="86">
        <v>52735</v>
      </c>
      <c r="E1813" s="86">
        <v>4128</v>
      </c>
      <c r="F1813" s="108">
        <v>7.83</v>
      </c>
      <c r="G1813" s="105"/>
      <c r="H1813" s="108">
        <v>56863</v>
      </c>
      <c r="I1813" s="105"/>
      <c r="J1813" s="105"/>
    </row>
    <row r="1814" spans="1:10" ht="15">
      <c r="A1814" s="83" t="s">
        <v>38</v>
      </c>
      <c r="B1814" s="104" t="s">
        <v>39</v>
      </c>
      <c r="C1814" s="105"/>
      <c r="D1814" s="85">
        <v>46735</v>
      </c>
      <c r="E1814" s="85">
        <v>7128</v>
      </c>
      <c r="F1814" s="106">
        <v>15.25</v>
      </c>
      <c r="G1814" s="105"/>
      <c r="H1814" s="106">
        <v>53863</v>
      </c>
      <c r="I1814" s="105"/>
      <c r="J1814" s="105"/>
    </row>
    <row r="1815" spans="1:10" ht="15">
      <c r="A1815" s="83" t="s">
        <v>92</v>
      </c>
      <c r="B1815" s="104" t="s">
        <v>93</v>
      </c>
      <c r="C1815" s="105"/>
      <c r="D1815" s="85">
        <v>6000</v>
      </c>
      <c r="E1815" s="85">
        <v>-3000</v>
      </c>
      <c r="F1815" s="106">
        <v>-50</v>
      </c>
      <c r="G1815" s="105"/>
      <c r="H1815" s="106">
        <v>3000</v>
      </c>
      <c r="I1815" s="105"/>
      <c r="J1815" s="105"/>
    </row>
    <row r="1816" spans="1:10" ht="15">
      <c r="A1816" s="81" t="s">
        <v>229</v>
      </c>
      <c r="B1816" s="109" t="s">
        <v>230</v>
      </c>
      <c r="C1816" s="105"/>
      <c r="D1816" s="87">
        <v>43050</v>
      </c>
      <c r="E1816" s="87">
        <v>0</v>
      </c>
      <c r="F1816" s="110">
        <v>0</v>
      </c>
      <c r="G1816" s="105"/>
      <c r="H1816" s="110">
        <v>43050</v>
      </c>
      <c r="I1816" s="105"/>
      <c r="J1816" s="105"/>
    </row>
    <row r="1817" spans="1:10" ht="15">
      <c r="A1817" s="81" t="s">
        <v>231</v>
      </c>
      <c r="B1817" s="109" t="s">
        <v>230</v>
      </c>
      <c r="C1817" s="105"/>
      <c r="D1817" s="87">
        <v>43050</v>
      </c>
      <c r="E1817" s="87">
        <v>0</v>
      </c>
      <c r="F1817" s="110">
        <v>0</v>
      </c>
      <c r="G1817" s="105"/>
      <c r="H1817" s="110">
        <v>43050</v>
      </c>
      <c r="I1817" s="105"/>
      <c r="J1817" s="105"/>
    </row>
    <row r="1818" spans="1:10" ht="15">
      <c r="A1818" s="82" t="s">
        <v>5</v>
      </c>
      <c r="B1818" s="107" t="s">
        <v>10</v>
      </c>
      <c r="C1818" s="105"/>
      <c r="D1818" s="86">
        <v>43050</v>
      </c>
      <c r="E1818" s="86">
        <v>0</v>
      </c>
      <c r="F1818" s="108">
        <v>0</v>
      </c>
      <c r="G1818" s="105"/>
      <c r="H1818" s="108">
        <v>43050</v>
      </c>
      <c r="I1818" s="105"/>
      <c r="J1818" s="105"/>
    </row>
    <row r="1819" spans="1:10" ht="15">
      <c r="A1819" s="82" t="s">
        <v>11</v>
      </c>
      <c r="B1819" s="107" t="s">
        <v>12</v>
      </c>
      <c r="C1819" s="105"/>
      <c r="D1819" s="86">
        <v>43050</v>
      </c>
      <c r="E1819" s="86">
        <v>0</v>
      </c>
      <c r="F1819" s="108">
        <v>0</v>
      </c>
      <c r="G1819" s="105"/>
      <c r="H1819" s="108">
        <v>43050</v>
      </c>
      <c r="I1819" s="105"/>
      <c r="J1819" s="105"/>
    </row>
    <row r="1820" spans="1:10" ht="15">
      <c r="A1820" s="83" t="s">
        <v>13</v>
      </c>
      <c r="B1820" s="104" t="s">
        <v>14</v>
      </c>
      <c r="C1820" s="105"/>
      <c r="D1820" s="85">
        <v>36952</v>
      </c>
      <c r="E1820" s="85">
        <v>1</v>
      </c>
      <c r="F1820" s="106">
        <v>0</v>
      </c>
      <c r="G1820" s="105"/>
      <c r="H1820" s="106">
        <v>36953</v>
      </c>
      <c r="I1820" s="105"/>
      <c r="J1820" s="105"/>
    </row>
    <row r="1821" spans="1:10" ht="15" customHeight="1">
      <c r="A1821" s="83" t="s">
        <v>17</v>
      </c>
      <c r="B1821" s="104" t="s">
        <v>18</v>
      </c>
      <c r="C1821" s="105"/>
      <c r="D1821" s="85">
        <v>6098</v>
      </c>
      <c r="E1821" s="85">
        <v>-1</v>
      </c>
      <c r="F1821" s="106">
        <v>-0.02</v>
      </c>
      <c r="G1821" s="105"/>
      <c r="H1821" s="106">
        <v>6097</v>
      </c>
      <c r="I1821" s="105"/>
      <c r="J1821" s="105"/>
    </row>
    <row r="1822" spans="1:10" ht="15">
      <c r="A1822" s="80" t="s">
        <v>568</v>
      </c>
      <c r="B1822" s="111" t="s">
        <v>569</v>
      </c>
      <c r="C1822" s="105"/>
      <c r="D1822" s="88">
        <v>621070</v>
      </c>
      <c r="E1822" s="88">
        <v>422427.42</v>
      </c>
      <c r="F1822" s="112">
        <v>68.02</v>
      </c>
      <c r="G1822" s="105"/>
      <c r="H1822" s="112">
        <v>1043497.42</v>
      </c>
      <c r="I1822" s="105"/>
      <c r="J1822" s="105"/>
    </row>
    <row r="1823" spans="1:10" ht="15">
      <c r="A1823" s="81" t="s">
        <v>226</v>
      </c>
      <c r="B1823" s="109" t="s">
        <v>227</v>
      </c>
      <c r="C1823" s="105"/>
      <c r="D1823" s="87">
        <v>8000</v>
      </c>
      <c r="E1823" s="87">
        <v>2720</v>
      </c>
      <c r="F1823" s="110">
        <v>34</v>
      </c>
      <c r="G1823" s="105"/>
      <c r="H1823" s="110">
        <v>10720</v>
      </c>
      <c r="I1823" s="105"/>
      <c r="J1823" s="105"/>
    </row>
    <row r="1824" spans="1:10" ht="15">
      <c r="A1824" s="81" t="s">
        <v>228</v>
      </c>
      <c r="B1824" s="109" t="s">
        <v>227</v>
      </c>
      <c r="C1824" s="105"/>
      <c r="D1824" s="87">
        <v>8000</v>
      </c>
      <c r="E1824" s="87">
        <v>2720</v>
      </c>
      <c r="F1824" s="110">
        <v>34</v>
      </c>
      <c r="G1824" s="105"/>
      <c r="H1824" s="110">
        <v>10720</v>
      </c>
      <c r="I1824" s="105"/>
      <c r="J1824" s="105"/>
    </row>
    <row r="1825" spans="1:10" ht="15">
      <c r="A1825" s="82" t="s">
        <v>5</v>
      </c>
      <c r="B1825" s="107" t="s">
        <v>10</v>
      </c>
      <c r="C1825" s="105"/>
      <c r="D1825" s="86">
        <v>8000</v>
      </c>
      <c r="E1825" s="86">
        <v>-2280</v>
      </c>
      <c r="F1825" s="108">
        <v>-28.5</v>
      </c>
      <c r="G1825" s="105"/>
      <c r="H1825" s="108">
        <v>5720</v>
      </c>
      <c r="I1825" s="105"/>
      <c r="J1825" s="105"/>
    </row>
    <row r="1826" spans="1:10" ht="15">
      <c r="A1826" s="82" t="s">
        <v>19</v>
      </c>
      <c r="B1826" s="107" t="s">
        <v>20</v>
      </c>
      <c r="C1826" s="105"/>
      <c r="D1826" s="86">
        <v>8000</v>
      </c>
      <c r="E1826" s="86">
        <v>-2280</v>
      </c>
      <c r="F1826" s="108">
        <v>-28.5</v>
      </c>
      <c r="G1826" s="105"/>
      <c r="H1826" s="108">
        <v>5720</v>
      </c>
      <c r="I1826" s="105"/>
      <c r="J1826" s="105"/>
    </row>
    <row r="1827" spans="1:10" ht="15">
      <c r="A1827" s="83" t="s">
        <v>25</v>
      </c>
      <c r="B1827" s="104" t="s">
        <v>26</v>
      </c>
      <c r="C1827" s="105"/>
      <c r="D1827" s="85">
        <v>8000</v>
      </c>
      <c r="E1827" s="85">
        <v>-2280</v>
      </c>
      <c r="F1827" s="106">
        <v>-28.5</v>
      </c>
      <c r="G1827" s="105"/>
      <c r="H1827" s="106">
        <v>5720</v>
      </c>
      <c r="I1827" s="105"/>
      <c r="J1827" s="105"/>
    </row>
    <row r="1828" spans="1:10" ht="15">
      <c r="A1828" s="82" t="s">
        <v>6</v>
      </c>
      <c r="B1828" s="107" t="s">
        <v>35</v>
      </c>
      <c r="C1828" s="105"/>
      <c r="D1828" s="86">
        <v>0</v>
      </c>
      <c r="E1828" s="86">
        <v>5000</v>
      </c>
      <c r="F1828" s="108">
        <v>100</v>
      </c>
      <c r="G1828" s="105"/>
      <c r="H1828" s="108">
        <v>5000</v>
      </c>
      <c r="I1828" s="105"/>
      <c r="J1828" s="105"/>
    </row>
    <row r="1829" spans="1:10" ht="15">
      <c r="A1829" s="82" t="s">
        <v>36</v>
      </c>
      <c r="B1829" s="107" t="s">
        <v>37</v>
      </c>
      <c r="C1829" s="105"/>
      <c r="D1829" s="86">
        <v>0</v>
      </c>
      <c r="E1829" s="86">
        <v>5000</v>
      </c>
      <c r="F1829" s="108">
        <v>100</v>
      </c>
      <c r="G1829" s="105"/>
      <c r="H1829" s="108">
        <v>5000</v>
      </c>
      <c r="I1829" s="105"/>
      <c r="J1829" s="105"/>
    </row>
    <row r="1830" spans="1:10" ht="15">
      <c r="A1830" s="83" t="s">
        <v>92</v>
      </c>
      <c r="B1830" s="104" t="s">
        <v>93</v>
      </c>
      <c r="C1830" s="105"/>
      <c r="D1830" s="85">
        <v>0</v>
      </c>
      <c r="E1830" s="85">
        <v>5000</v>
      </c>
      <c r="F1830" s="106">
        <v>100</v>
      </c>
      <c r="G1830" s="105"/>
      <c r="H1830" s="106">
        <v>5000</v>
      </c>
      <c r="I1830" s="105"/>
      <c r="J1830" s="105"/>
    </row>
    <row r="1831" spans="1:10" ht="15">
      <c r="A1831" s="81" t="s">
        <v>306</v>
      </c>
      <c r="B1831" s="109" t="s">
        <v>307</v>
      </c>
      <c r="C1831" s="105"/>
      <c r="D1831" s="87">
        <v>10000</v>
      </c>
      <c r="E1831" s="87">
        <v>4000</v>
      </c>
      <c r="F1831" s="110">
        <v>40</v>
      </c>
      <c r="G1831" s="105"/>
      <c r="H1831" s="110">
        <v>14000</v>
      </c>
      <c r="I1831" s="105"/>
      <c r="J1831" s="105"/>
    </row>
    <row r="1832" spans="1:10" ht="15">
      <c r="A1832" s="81" t="s">
        <v>308</v>
      </c>
      <c r="B1832" s="109" t="s">
        <v>307</v>
      </c>
      <c r="C1832" s="105"/>
      <c r="D1832" s="87">
        <v>10000</v>
      </c>
      <c r="E1832" s="87">
        <v>4000</v>
      </c>
      <c r="F1832" s="110">
        <v>40</v>
      </c>
      <c r="G1832" s="105"/>
      <c r="H1832" s="110">
        <v>14000</v>
      </c>
      <c r="I1832" s="105"/>
      <c r="J1832" s="105"/>
    </row>
    <row r="1833" spans="1:10" ht="15">
      <c r="A1833" s="82" t="s">
        <v>5</v>
      </c>
      <c r="B1833" s="107" t="s">
        <v>10</v>
      </c>
      <c r="C1833" s="105"/>
      <c r="D1833" s="86">
        <v>10000</v>
      </c>
      <c r="E1833" s="86">
        <v>4000</v>
      </c>
      <c r="F1833" s="108">
        <v>40</v>
      </c>
      <c r="G1833" s="105"/>
      <c r="H1833" s="108">
        <v>14000</v>
      </c>
      <c r="I1833" s="105"/>
      <c r="J1833" s="105"/>
    </row>
    <row r="1834" spans="1:10" ht="15">
      <c r="A1834" s="82" t="s">
        <v>11</v>
      </c>
      <c r="B1834" s="107" t="s">
        <v>12</v>
      </c>
      <c r="C1834" s="105"/>
      <c r="D1834" s="86">
        <v>1360</v>
      </c>
      <c r="E1834" s="86">
        <v>640</v>
      </c>
      <c r="F1834" s="108">
        <v>47.06</v>
      </c>
      <c r="G1834" s="105"/>
      <c r="H1834" s="108">
        <v>2000</v>
      </c>
      <c r="I1834" s="105"/>
      <c r="J1834" s="105"/>
    </row>
    <row r="1835" spans="1:10" ht="15">
      <c r="A1835" s="83" t="s">
        <v>13</v>
      </c>
      <c r="B1835" s="104" t="s">
        <v>14</v>
      </c>
      <c r="C1835" s="105"/>
      <c r="D1835" s="85">
        <v>1167</v>
      </c>
      <c r="E1835" s="85">
        <v>550</v>
      </c>
      <c r="F1835" s="106">
        <v>47.13</v>
      </c>
      <c r="G1835" s="105"/>
      <c r="H1835" s="106">
        <v>1717</v>
      </c>
      <c r="I1835" s="105"/>
      <c r="J1835" s="105"/>
    </row>
    <row r="1836" spans="1:10" ht="15">
      <c r="A1836" s="83" t="s">
        <v>17</v>
      </c>
      <c r="B1836" s="104" t="s">
        <v>18</v>
      </c>
      <c r="C1836" s="105"/>
      <c r="D1836" s="85">
        <v>193</v>
      </c>
      <c r="E1836" s="85">
        <v>90</v>
      </c>
      <c r="F1836" s="106">
        <v>46.63</v>
      </c>
      <c r="G1836" s="105"/>
      <c r="H1836" s="106">
        <v>283</v>
      </c>
      <c r="I1836" s="105"/>
      <c r="J1836" s="105"/>
    </row>
    <row r="1837" spans="1:10" ht="15">
      <c r="A1837" s="82" t="s">
        <v>19</v>
      </c>
      <c r="B1837" s="107" t="s">
        <v>20</v>
      </c>
      <c r="C1837" s="105"/>
      <c r="D1837" s="86">
        <v>8640</v>
      </c>
      <c r="E1837" s="86">
        <v>3360</v>
      </c>
      <c r="F1837" s="108">
        <v>38.89</v>
      </c>
      <c r="G1837" s="105"/>
      <c r="H1837" s="108">
        <v>12000</v>
      </c>
      <c r="I1837" s="105"/>
      <c r="J1837" s="105"/>
    </row>
    <row r="1838" spans="1:10" ht="15">
      <c r="A1838" s="83" t="s">
        <v>21</v>
      </c>
      <c r="B1838" s="104" t="s">
        <v>22</v>
      </c>
      <c r="C1838" s="105"/>
      <c r="D1838" s="85">
        <v>340</v>
      </c>
      <c r="E1838" s="85">
        <v>-340</v>
      </c>
      <c r="F1838" s="106">
        <v>-100</v>
      </c>
      <c r="G1838" s="105"/>
      <c r="H1838" s="106">
        <v>0</v>
      </c>
      <c r="I1838" s="105"/>
      <c r="J1838" s="105"/>
    </row>
    <row r="1839" spans="1:10" ht="15">
      <c r="A1839" s="83" t="s">
        <v>23</v>
      </c>
      <c r="B1839" s="104" t="s">
        <v>24</v>
      </c>
      <c r="C1839" s="105"/>
      <c r="D1839" s="85">
        <v>4600</v>
      </c>
      <c r="E1839" s="85">
        <v>3900</v>
      </c>
      <c r="F1839" s="106">
        <v>84.78</v>
      </c>
      <c r="G1839" s="105"/>
      <c r="H1839" s="106">
        <v>8500</v>
      </c>
      <c r="I1839" s="105"/>
      <c r="J1839" s="105"/>
    </row>
    <row r="1840" spans="1:10" ht="15">
      <c r="A1840" s="83" t="s">
        <v>25</v>
      </c>
      <c r="B1840" s="104" t="s">
        <v>26</v>
      </c>
      <c r="C1840" s="105"/>
      <c r="D1840" s="85">
        <v>2600</v>
      </c>
      <c r="E1840" s="85">
        <v>-100</v>
      </c>
      <c r="F1840" s="106">
        <v>-3.85</v>
      </c>
      <c r="G1840" s="105"/>
      <c r="H1840" s="106">
        <v>2500</v>
      </c>
      <c r="I1840" s="105"/>
      <c r="J1840" s="105"/>
    </row>
    <row r="1841" spans="1:10" ht="15">
      <c r="A1841" s="83" t="s">
        <v>27</v>
      </c>
      <c r="B1841" s="104" t="s">
        <v>28</v>
      </c>
      <c r="C1841" s="105"/>
      <c r="D1841" s="85">
        <v>1100</v>
      </c>
      <c r="E1841" s="85">
        <v>-100</v>
      </c>
      <c r="F1841" s="106">
        <v>-9.09</v>
      </c>
      <c r="G1841" s="105"/>
      <c r="H1841" s="106">
        <v>1000</v>
      </c>
      <c r="I1841" s="105"/>
      <c r="J1841" s="105"/>
    </row>
    <row r="1842" spans="1:10" ht="15">
      <c r="A1842" s="81" t="s">
        <v>374</v>
      </c>
      <c r="B1842" s="109" t="s">
        <v>375</v>
      </c>
      <c r="C1842" s="105"/>
      <c r="D1842" s="87">
        <v>234866</v>
      </c>
      <c r="E1842" s="87">
        <v>-21141</v>
      </c>
      <c r="F1842" s="110">
        <v>-9</v>
      </c>
      <c r="G1842" s="105"/>
      <c r="H1842" s="110">
        <v>213725</v>
      </c>
      <c r="I1842" s="105"/>
      <c r="J1842" s="105"/>
    </row>
    <row r="1843" spans="1:10" ht="15">
      <c r="A1843" s="81" t="s">
        <v>376</v>
      </c>
      <c r="B1843" s="109" t="s">
        <v>375</v>
      </c>
      <c r="C1843" s="105"/>
      <c r="D1843" s="87">
        <v>234866</v>
      </c>
      <c r="E1843" s="87">
        <v>-21141</v>
      </c>
      <c r="F1843" s="110">
        <v>-9</v>
      </c>
      <c r="G1843" s="105"/>
      <c r="H1843" s="110">
        <v>213725</v>
      </c>
      <c r="I1843" s="105"/>
      <c r="J1843" s="105"/>
    </row>
    <row r="1844" spans="1:10" ht="15">
      <c r="A1844" s="82" t="s">
        <v>5</v>
      </c>
      <c r="B1844" s="107" t="s">
        <v>10</v>
      </c>
      <c r="C1844" s="105"/>
      <c r="D1844" s="86">
        <v>205060</v>
      </c>
      <c r="E1844" s="86">
        <v>-21530</v>
      </c>
      <c r="F1844" s="108">
        <v>-10.5</v>
      </c>
      <c r="G1844" s="105"/>
      <c r="H1844" s="108">
        <v>183530</v>
      </c>
      <c r="I1844" s="105"/>
      <c r="J1844" s="105"/>
    </row>
    <row r="1845" spans="1:10" ht="15">
      <c r="A1845" s="82" t="s">
        <v>19</v>
      </c>
      <c r="B1845" s="107" t="s">
        <v>20</v>
      </c>
      <c r="C1845" s="105"/>
      <c r="D1845" s="86">
        <v>205060</v>
      </c>
      <c r="E1845" s="86">
        <v>-21680</v>
      </c>
      <c r="F1845" s="108">
        <v>-10.57</v>
      </c>
      <c r="G1845" s="105"/>
      <c r="H1845" s="108">
        <v>183380</v>
      </c>
      <c r="I1845" s="105"/>
      <c r="J1845" s="105"/>
    </row>
    <row r="1846" spans="1:10" ht="15">
      <c r="A1846" s="83" t="s">
        <v>21</v>
      </c>
      <c r="B1846" s="104" t="s">
        <v>22</v>
      </c>
      <c r="C1846" s="105"/>
      <c r="D1846" s="85">
        <v>5000</v>
      </c>
      <c r="E1846" s="85">
        <v>-3000</v>
      </c>
      <c r="F1846" s="106">
        <v>-60</v>
      </c>
      <c r="G1846" s="105"/>
      <c r="H1846" s="106">
        <v>2000</v>
      </c>
      <c r="I1846" s="105"/>
      <c r="J1846" s="105"/>
    </row>
    <row r="1847" spans="1:10" ht="15">
      <c r="A1847" s="83" t="s">
        <v>23</v>
      </c>
      <c r="B1847" s="104" t="s">
        <v>24</v>
      </c>
      <c r="C1847" s="105"/>
      <c r="D1847" s="85">
        <v>166000</v>
      </c>
      <c r="E1847" s="85">
        <v>-12000</v>
      </c>
      <c r="F1847" s="106">
        <v>-7.23</v>
      </c>
      <c r="G1847" s="105"/>
      <c r="H1847" s="106">
        <v>154000</v>
      </c>
      <c r="I1847" s="105"/>
      <c r="J1847" s="105"/>
    </row>
    <row r="1848" spans="1:10" ht="15">
      <c r="A1848" s="83" t="s">
        <v>25</v>
      </c>
      <c r="B1848" s="104" t="s">
        <v>26</v>
      </c>
      <c r="C1848" s="105"/>
      <c r="D1848" s="85">
        <v>15940</v>
      </c>
      <c r="E1848" s="85">
        <v>5440</v>
      </c>
      <c r="F1848" s="106">
        <v>34.13</v>
      </c>
      <c r="G1848" s="105"/>
      <c r="H1848" s="106">
        <v>21380</v>
      </c>
      <c r="I1848" s="105"/>
      <c r="J1848" s="105"/>
    </row>
    <row r="1849" spans="1:10" ht="15">
      <c r="A1849" s="83" t="s">
        <v>46</v>
      </c>
      <c r="B1849" s="104" t="s">
        <v>47</v>
      </c>
      <c r="C1849" s="105"/>
      <c r="D1849" s="85">
        <v>7560</v>
      </c>
      <c r="E1849" s="85">
        <v>-5560</v>
      </c>
      <c r="F1849" s="106">
        <v>-73.54</v>
      </c>
      <c r="G1849" s="105"/>
      <c r="H1849" s="106">
        <v>2000</v>
      </c>
      <c r="I1849" s="105"/>
      <c r="J1849" s="105"/>
    </row>
    <row r="1850" spans="1:10" ht="15">
      <c r="A1850" s="83" t="s">
        <v>27</v>
      </c>
      <c r="B1850" s="104" t="s">
        <v>28</v>
      </c>
      <c r="C1850" s="105"/>
      <c r="D1850" s="85">
        <v>10560</v>
      </c>
      <c r="E1850" s="85">
        <v>-6560</v>
      </c>
      <c r="F1850" s="106">
        <v>-62.12</v>
      </c>
      <c r="G1850" s="105"/>
      <c r="H1850" s="106">
        <v>4000</v>
      </c>
      <c r="I1850" s="105"/>
      <c r="J1850" s="105"/>
    </row>
    <row r="1851" spans="1:10" ht="15">
      <c r="A1851" s="82" t="s">
        <v>42</v>
      </c>
      <c r="B1851" s="107" t="s">
        <v>43</v>
      </c>
      <c r="C1851" s="105"/>
      <c r="D1851" s="86">
        <v>0</v>
      </c>
      <c r="E1851" s="86">
        <v>150</v>
      </c>
      <c r="F1851" s="108">
        <v>100</v>
      </c>
      <c r="G1851" s="105"/>
      <c r="H1851" s="108">
        <v>150</v>
      </c>
      <c r="I1851" s="105"/>
      <c r="J1851" s="105"/>
    </row>
    <row r="1852" spans="1:10" ht="15">
      <c r="A1852" s="83" t="s">
        <v>44</v>
      </c>
      <c r="B1852" s="104" t="s">
        <v>45</v>
      </c>
      <c r="C1852" s="105"/>
      <c r="D1852" s="85">
        <v>0</v>
      </c>
      <c r="E1852" s="85">
        <v>150</v>
      </c>
      <c r="F1852" s="106">
        <v>100</v>
      </c>
      <c r="G1852" s="105"/>
      <c r="H1852" s="106">
        <v>150</v>
      </c>
      <c r="I1852" s="105"/>
      <c r="J1852" s="105"/>
    </row>
    <row r="1853" spans="1:10" ht="15">
      <c r="A1853" s="82" t="s">
        <v>6</v>
      </c>
      <c r="B1853" s="107" t="s">
        <v>35</v>
      </c>
      <c r="C1853" s="105"/>
      <c r="D1853" s="86">
        <v>29806</v>
      </c>
      <c r="E1853" s="86">
        <v>389</v>
      </c>
      <c r="F1853" s="108">
        <v>1.31</v>
      </c>
      <c r="G1853" s="105"/>
      <c r="H1853" s="108">
        <v>30195</v>
      </c>
      <c r="I1853" s="105"/>
      <c r="J1853" s="105"/>
    </row>
    <row r="1854" spans="1:10" ht="15">
      <c r="A1854" s="82" t="s">
        <v>36</v>
      </c>
      <c r="B1854" s="107" t="s">
        <v>37</v>
      </c>
      <c r="C1854" s="105"/>
      <c r="D1854" s="86">
        <v>29806</v>
      </c>
      <c r="E1854" s="86">
        <v>389</v>
      </c>
      <c r="F1854" s="108">
        <v>1.31</v>
      </c>
      <c r="G1854" s="105"/>
      <c r="H1854" s="108">
        <v>30195</v>
      </c>
      <c r="I1854" s="105"/>
      <c r="J1854" s="105"/>
    </row>
    <row r="1855" spans="1:10" ht="15">
      <c r="A1855" s="83" t="s">
        <v>38</v>
      </c>
      <c r="B1855" s="104" t="s">
        <v>39</v>
      </c>
      <c r="C1855" s="105"/>
      <c r="D1855" s="85">
        <v>25806</v>
      </c>
      <c r="E1855" s="85">
        <v>3389</v>
      </c>
      <c r="F1855" s="106">
        <v>13.13</v>
      </c>
      <c r="G1855" s="105"/>
      <c r="H1855" s="106">
        <v>29195</v>
      </c>
      <c r="I1855" s="105"/>
      <c r="J1855" s="105"/>
    </row>
    <row r="1856" spans="1:10" ht="15">
      <c r="A1856" s="83" t="s">
        <v>92</v>
      </c>
      <c r="B1856" s="104" t="s">
        <v>93</v>
      </c>
      <c r="C1856" s="105"/>
      <c r="D1856" s="85">
        <v>4000</v>
      </c>
      <c r="E1856" s="85">
        <v>-3000</v>
      </c>
      <c r="F1856" s="106">
        <v>-75</v>
      </c>
      <c r="G1856" s="105"/>
      <c r="H1856" s="106">
        <v>1000</v>
      </c>
      <c r="I1856" s="105"/>
      <c r="J1856" s="105"/>
    </row>
    <row r="1857" spans="1:10" ht="15">
      <c r="A1857" s="81" t="s">
        <v>229</v>
      </c>
      <c r="B1857" s="109" t="s">
        <v>230</v>
      </c>
      <c r="C1857" s="105"/>
      <c r="D1857" s="87">
        <v>278204</v>
      </c>
      <c r="E1857" s="87">
        <v>395715.44</v>
      </c>
      <c r="F1857" s="110">
        <v>142.24</v>
      </c>
      <c r="G1857" s="105"/>
      <c r="H1857" s="110">
        <v>673919.44</v>
      </c>
      <c r="I1857" s="105"/>
      <c r="J1857" s="105"/>
    </row>
    <row r="1858" spans="1:10" ht="15">
      <c r="A1858" s="81" t="s">
        <v>231</v>
      </c>
      <c r="B1858" s="109" t="s">
        <v>230</v>
      </c>
      <c r="C1858" s="105"/>
      <c r="D1858" s="87">
        <v>278204</v>
      </c>
      <c r="E1858" s="87">
        <v>395715.44</v>
      </c>
      <c r="F1858" s="110">
        <v>142.24</v>
      </c>
      <c r="G1858" s="105"/>
      <c r="H1858" s="110">
        <v>673919.44</v>
      </c>
      <c r="I1858" s="105"/>
      <c r="J1858" s="105"/>
    </row>
    <row r="1859" spans="1:10" ht="15">
      <c r="A1859" s="82" t="s">
        <v>5</v>
      </c>
      <c r="B1859" s="107" t="s">
        <v>10</v>
      </c>
      <c r="C1859" s="105"/>
      <c r="D1859" s="86">
        <v>271204</v>
      </c>
      <c r="E1859" s="86">
        <v>116277.44</v>
      </c>
      <c r="F1859" s="108">
        <v>42.87</v>
      </c>
      <c r="G1859" s="105"/>
      <c r="H1859" s="108">
        <v>387481.44</v>
      </c>
      <c r="I1859" s="105"/>
      <c r="J1859" s="105"/>
    </row>
    <row r="1860" spans="1:10" ht="15">
      <c r="A1860" s="82" t="s">
        <v>11</v>
      </c>
      <c r="B1860" s="107" t="s">
        <v>12</v>
      </c>
      <c r="C1860" s="105"/>
      <c r="D1860" s="86">
        <v>116344</v>
      </c>
      <c r="E1860" s="86">
        <v>17656</v>
      </c>
      <c r="F1860" s="108">
        <v>15.18</v>
      </c>
      <c r="G1860" s="105"/>
      <c r="H1860" s="108">
        <v>134000</v>
      </c>
      <c r="I1860" s="105"/>
      <c r="J1860" s="105"/>
    </row>
    <row r="1861" spans="1:10" ht="15">
      <c r="A1861" s="83" t="s">
        <v>13</v>
      </c>
      <c r="B1861" s="104" t="s">
        <v>14</v>
      </c>
      <c r="C1861" s="105"/>
      <c r="D1861" s="85">
        <v>99866</v>
      </c>
      <c r="E1861" s="85">
        <v>15155</v>
      </c>
      <c r="F1861" s="106">
        <v>15.18</v>
      </c>
      <c r="G1861" s="105"/>
      <c r="H1861" s="106">
        <v>115021</v>
      </c>
      <c r="I1861" s="105"/>
      <c r="J1861" s="105"/>
    </row>
    <row r="1862" spans="1:10" ht="15">
      <c r="A1862" s="83" t="s">
        <v>17</v>
      </c>
      <c r="B1862" s="104" t="s">
        <v>18</v>
      </c>
      <c r="C1862" s="105"/>
      <c r="D1862" s="85">
        <v>16478</v>
      </c>
      <c r="E1862" s="85">
        <v>2501</v>
      </c>
      <c r="F1862" s="106">
        <v>15.18</v>
      </c>
      <c r="G1862" s="105"/>
      <c r="H1862" s="106">
        <v>18979</v>
      </c>
      <c r="I1862" s="105"/>
      <c r="J1862" s="105"/>
    </row>
    <row r="1863" spans="1:10" ht="15">
      <c r="A1863" s="82" t="s">
        <v>19</v>
      </c>
      <c r="B1863" s="107" t="s">
        <v>20</v>
      </c>
      <c r="C1863" s="105"/>
      <c r="D1863" s="86">
        <v>154860</v>
      </c>
      <c r="E1863" s="86">
        <v>27621.44</v>
      </c>
      <c r="F1863" s="108">
        <v>17.84</v>
      </c>
      <c r="G1863" s="105"/>
      <c r="H1863" s="108">
        <v>182481.44</v>
      </c>
      <c r="I1863" s="105"/>
      <c r="J1863" s="105"/>
    </row>
    <row r="1864" spans="1:10" ht="15">
      <c r="A1864" s="83" t="s">
        <v>21</v>
      </c>
      <c r="B1864" s="104" t="s">
        <v>22</v>
      </c>
      <c r="C1864" s="105"/>
      <c r="D1864" s="85">
        <v>12300</v>
      </c>
      <c r="E1864" s="85">
        <v>40</v>
      </c>
      <c r="F1864" s="106">
        <v>0.33</v>
      </c>
      <c r="G1864" s="105"/>
      <c r="H1864" s="106">
        <v>12340</v>
      </c>
      <c r="I1864" s="105"/>
      <c r="J1864" s="105"/>
    </row>
    <row r="1865" spans="1:10" ht="15">
      <c r="A1865" s="83" t="s">
        <v>23</v>
      </c>
      <c r="B1865" s="104" t="s">
        <v>24</v>
      </c>
      <c r="C1865" s="105"/>
      <c r="D1865" s="85">
        <v>93560</v>
      </c>
      <c r="E1865" s="85">
        <v>15426.44</v>
      </c>
      <c r="F1865" s="106">
        <v>16.49</v>
      </c>
      <c r="G1865" s="105"/>
      <c r="H1865" s="106">
        <v>108986.44</v>
      </c>
      <c r="I1865" s="105"/>
      <c r="J1865" s="105"/>
    </row>
    <row r="1866" spans="1:10" ht="15">
      <c r="A1866" s="83" t="s">
        <v>25</v>
      </c>
      <c r="B1866" s="104" t="s">
        <v>26</v>
      </c>
      <c r="C1866" s="105"/>
      <c r="D1866" s="85">
        <v>15700</v>
      </c>
      <c r="E1866" s="85">
        <v>16255</v>
      </c>
      <c r="F1866" s="106">
        <v>103.54</v>
      </c>
      <c r="G1866" s="105"/>
      <c r="H1866" s="106">
        <v>31955</v>
      </c>
      <c r="I1866" s="105"/>
      <c r="J1866" s="105"/>
    </row>
    <row r="1867" spans="1:10" ht="15">
      <c r="A1867" s="83" t="s">
        <v>46</v>
      </c>
      <c r="B1867" s="104" t="s">
        <v>47</v>
      </c>
      <c r="C1867" s="105"/>
      <c r="D1867" s="85">
        <v>30170</v>
      </c>
      <c r="E1867" s="85">
        <v>-5970</v>
      </c>
      <c r="F1867" s="106">
        <v>-19.79</v>
      </c>
      <c r="G1867" s="105"/>
      <c r="H1867" s="106">
        <v>24200</v>
      </c>
      <c r="I1867" s="105"/>
      <c r="J1867" s="105"/>
    </row>
    <row r="1868" spans="1:10" ht="15">
      <c r="A1868" s="83" t="s">
        <v>27</v>
      </c>
      <c r="B1868" s="104" t="s">
        <v>28</v>
      </c>
      <c r="C1868" s="105"/>
      <c r="D1868" s="85">
        <v>3130</v>
      </c>
      <c r="E1868" s="85">
        <v>1870</v>
      </c>
      <c r="F1868" s="106">
        <v>59.74</v>
      </c>
      <c r="G1868" s="105"/>
      <c r="H1868" s="106">
        <v>5000</v>
      </c>
      <c r="I1868" s="105"/>
      <c r="J1868" s="105"/>
    </row>
    <row r="1869" spans="1:10" ht="15">
      <c r="A1869" s="82" t="s">
        <v>65</v>
      </c>
      <c r="B1869" s="107" t="s">
        <v>66</v>
      </c>
      <c r="C1869" s="105"/>
      <c r="D1869" s="86">
        <v>0</v>
      </c>
      <c r="E1869" s="86">
        <v>71000</v>
      </c>
      <c r="F1869" s="108">
        <v>100</v>
      </c>
      <c r="G1869" s="105"/>
      <c r="H1869" s="108">
        <v>71000</v>
      </c>
      <c r="I1869" s="105"/>
      <c r="J1869" s="105"/>
    </row>
    <row r="1870" spans="1:10" ht="15">
      <c r="A1870" s="83" t="s">
        <v>67</v>
      </c>
      <c r="B1870" s="104" t="s">
        <v>68</v>
      </c>
      <c r="C1870" s="105"/>
      <c r="D1870" s="85">
        <v>0</v>
      </c>
      <c r="E1870" s="85">
        <v>71000</v>
      </c>
      <c r="F1870" s="106">
        <v>100</v>
      </c>
      <c r="G1870" s="105"/>
      <c r="H1870" s="106">
        <v>71000</v>
      </c>
      <c r="I1870" s="105"/>
      <c r="J1870" s="105"/>
    </row>
    <row r="1871" spans="1:10" ht="15">
      <c r="A1871" s="82" t="s">
        <v>6</v>
      </c>
      <c r="B1871" s="107" t="s">
        <v>35</v>
      </c>
      <c r="C1871" s="105"/>
      <c r="D1871" s="86">
        <v>7000</v>
      </c>
      <c r="E1871" s="86">
        <v>279438</v>
      </c>
      <c r="F1871" s="108">
        <v>3991.97</v>
      </c>
      <c r="G1871" s="105"/>
      <c r="H1871" s="108">
        <v>286438</v>
      </c>
      <c r="I1871" s="105"/>
      <c r="J1871" s="105"/>
    </row>
    <row r="1872" spans="1:10" ht="15">
      <c r="A1872" s="82" t="s">
        <v>54</v>
      </c>
      <c r="B1872" s="107" t="s">
        <v>55</v>
      </c>
      <c r="C1872" s="105"/>
      <c r="D1872" s="86">
        <v>0</v>
      </c>
      <c r="E1872" s="86">
        <v>3000</v>
      </c>
      <c r="F1872" s="108">
        <v>100</v>
      </c>
      <c r="G1872" s="105"/>
      <c r="H1872" s="108">
        <v>3000</v>
      </c>
      <c r="I1872" s="105"/>
      <c r="J1872" s="105"/>
    </row>
    <row r="1873" spans="1:10" ht="15">
      <c r="A1873" s="83" t="s">
        <v>56</v>
      </c>
      <c r="B1873" s="104" t="s">
        <v>57</v>
      </c>
      <c r="C1873" s="105"/>
      <c r="D1873" s="85">
        <v>0</v>
      </c>
      <c r="E1873" s="85">
        <v>3000</v>
      </c>
      <c r="F1873" s="106">
        <v>100</v>
      </c>
      <c r="G1873" s="105"/>
      <c r="H1873" s="106">
        <v>3000</v>
      </c>
      <c r="I1873" s="105"/>
      <c r="J1873" s="105"/>
    </row>
    <row r="1874" spans="1:10" ht="15">
      <c r="A1874" s="82" t="s">
        <v>36</v>
      </c>
      <c r="B1874" s="107" t="s">
        <v>37</v>
      </c>
      <c r="C1874" s="105"/>
      <c r="D1874" s="86">
        <v>7000</v>
      </c>
      <c r="E1874" s="86">
        <v>276438</v>
      </c>
      <c r="F1874" s="108">
        <v>3949.11</v>
      </c>
      <c r="G1874" s="105"/>
      <c r="H1874" s="108">
        <v>283438</v>
      </c>
      <c r="I1874" s="105"/>
      <c r="J1874" s="105"/>
    </row>
    <row r="1875" spans="1:10" ht="15">
      <c r="A1875" s="83" t="s">
        <v>38</v>
      </c>
      <c r="B1875" s="104" t="s">
        <v>39</v>
      </c>
      <c r="C1875" s="105"/>
      <c r="D1875" s="85">
        <v>2000</v>
      </c>
      <c r="E1875" s="85">
        <v>3438</v>
      </c>
      <c r="F1875" s="106">
        <v>171.9</v>
      </c>
      <c r="G1875" s="105"/>
      <c r="H1875" s="106">
        <v>5438</v>
      </c>
      <c r="I1875" s="105"/>
      <c r="J1875" s="105"/>
    </row>
    <row r="1876" spans="1:10" ht="15">
      <c r="A1876" s="83" t="s">
        <v>92</v>
      </c>
      <c r="B1876" s="104" t="s">
        <v>93</v>
      </c>
      <c r="C1876" s="105"/>
      <c r="D1876" s="85">
        <v>5000</v>
      </c>
      <c r="E1876" s="85">
        <v>273000</v>
      </c>
      <c r="F1876" s="106">
        <v>5460</v>
      </c>
      <c r="G1876" s="105"/>
      <c r="H1876" s="106">
        <v>278000</v>
      </c>
      <c r="I1876" s="105"/>
      <c r="J1876" s="105"/>
    </row>
    <row r="1877" spans="1:10" ht="15">
      <c r="A1877" s="81" t="s">
        <v>301</v>
      </c>
      <c r="B1877" s="109" t="s">
        <v>302</v>
      </c>
      <c r="C1877" s="105"/>
      <c r="D1877" s="87">
        <v>45000</v>
      </c>
      <c r="E1877" s="87">
        <v>51000</v>
      </c>
      <c r="F1877" s="110">
        <v>113.33</v>
      </c>
      <c r="G1877" s="105"/>
      <c r="H1877" s="110">
        <v>96000</v>
      </c>
      <c r="I1877" s="105"/>
      <c r="J1877" s="105"/>
    </row>
    <row r="1878" spans="1:10" ht="15">
      <c r="A1878" s="81" t="s">
        <v>303</v>
      </c>
      <c r="B1878" s="109" t="s">
        <v>302</v>
      </c>
      <c r="C1878" s="105"/>
      <c r="D1878" s="87">
        <v>45000</v>
      </c>
      <c r="E1878" s="87">
        <v>51000</v>
      </c>
      <c r="F1878" s="110">
        <v>113.33</v>
      </c>
      <c r="G1878" s="105"/>
      <c r="H1878" s="110">
        <v>96000</v>
      </c>
      <c r="I1878" s="105"/>
      <c r="J1878" s="105"/>
    </row>
    <row r="1879" spans="1:10" ht="15">
      <c r="A1879" s="82" t="s">
        <v>5</v>
      </c>
      <c r="B1879" s="107" t="s">
        <v>10</v>
      </c>
      <c r="C1879" s="105"/>
      <c r="D1879" s="86">
        <v>26000</v>
      </c>
      <c r="E1879" s="86">
        <v>-3000</v>
      </c>
      <c r="F1879" s="108">
        <v>-11.54</v>
      </c>
      <c r="G1879" s="105"/>
      <c r="H1879" s="108">
        <v>23000</v>
      </c>
      <c r="I1879" s="105"/>
      <c r="J1879" s="105"/>
    </row>
    <row r="1880" spans="1:10" ht="15">
      <c r="A1880" s="82" t="s">
        <v>19</v>
      </c>
      <c r="B1880" s="107" t="s">
        <v>20</v>
      </c>
      <c r="C1880" s="105"/>
      <c r="D1880" s="86">
        <v>26000</v>
      </c>
      <c r="E1880" s="86">
        <v>-3000</v>
      </c>
      <c r="F1880" s="108">
        <v>-11.54</v>
      </c>
      <c r="G1880" s="105"/>
      <c r="H1880" s="108">
        <v>23000</v>
      </c>
      <c r="I1880" s="105"/>
      <c r="J1880" s="105"/>
    </row>
    <row r="1881" spans="1:10" ht="15">
      <c r="A1881" s="83" t="s">
        <v>21</v>
      </c>
      <c r="B1881" s="104" t="s">
        <v>22</v>
      </c>
      <c r="C1881" s="105"/>
      <c r="D1881" s="85">
        <v>15000</v>
      </c>
      <c r="E1881" s="85">
        <v>-4700</v>
      </c>
      <c r="F1881" s="106">
        <v>-31.33</v>
      </c>
      <c r="G1881" s="105"/>
      <c r="H1881" s="106">
        <v>10300</v>
      </c>
      <c r="I1881" s="105"/>
      <c r="J1881" s="105"/>
    </row>
    <row r="1882" spans="1:10" ht="15">
      <c r="A1882" s="83" t="s">
        <v>23</v>
      </c>
      <c r="B1882" s="104" t="s">
        <v>24</v>
      </c>
      <c r="C1882" s="105"/>
      <c r="D1882" s="85">
        <v>10000</v>
      </c>
      <c r="E1882" s="85">
        <v>1000</v>
      </c>
      <c r="F1882" s="106">
        <v>10</v>
      </c>
      <c r="G1882" s="105"/>
      <c r="H1882" s="106">
        <v>11000</v>
      </c>
      <c r="I1882" s="105"/>
      <c r="J1882" s="105"/>
    </row>
    <row r="1883" spans="1:10" ht="15">
      <c r="A1883" s="83" t="s">
        <v>25</v>
      </c>
      <c r="B1883" s="104" t="s">
        <v>26</v>
      </c>
      <c r="C1883" s="105"/>
      <c r="D1883" s="85">
        <v>1000</v>
      </c>
      <c r="E1883" s="85">
        <v>-300</v>
      </c>
      <c r="F1883" s="106">
        <v>-30</v>
      </c>
      <c r="G1883" s="105"/>
      <c r="H1883" s="106">
        <v>700</v>
      </c>
      <c r="I1883" s="105"/>
      <c r="J1883" s="105"/>
    </row>
    <row r="1884" spans="1:10" ht="15" customHeight="1">
      <c r="A1884" s="83" t="s">
        <v>27</v>
      </c>
      <c r="B1884" s="104" t="s">
        <v>28</v>
      </c>
      <c r="C1884" s="105"/>
      <c r="D1884" s="85">
        <v>0</v>
      </c>
      <c r="E1884" s="85">
        <v>1000</v>
      </c>
      <c r="F1884" s="106">
        <v>100</v>
      </c>
      <c r="G1884" s="105"/>
      <c r="H1884" s="106">
        <v>1000</v>
      </c>
      <c r="I1884" s="105"/>
      <c r="J1884" s="105"/>
    </row>
    <row r="1885" spans="1:10" ht="15">
      <c r="A1885" s="82" t="s">
        <v>6</v>
      </c>
      <c r="B1885" s="107" t="s">
        <v>35</v>
      </c>
      <c r="C1885" s="105"/>
      <c r="D1885" s="86">
        <v>19000</v>
      </c>
      <c r="E1885" s="86">
        <v>54000</v>
      </c>
      <c r="F1885" s="108">
        <v>284.21</v>
      </c>
      <c r="G1885" s="105"/>
      <c r="H1885" s="108">
        <v>73000</v>
      </c>
      <c r="I1885" s="105"/>
      <c r="J1885" s="105"/>
    </row>
    <row r="1886" spans="1:10" ht="15">
      <c r="A1886" s="82" t="s">
        <v>36</v>
      </c>
      <c r="B1886" s="107" t="s">
        <v>37</v>
      </c>
      <c r="C1886" s="105"/>
      <c r="D1886" s="86">
        <v>19000</v>
      </c>
      <c r="E1886" s="86">
        <v>54000</v>
      </c>
      <c r="F1886" s="108">
        <v>284.21</v>
      </c>
      <c r="G1886" s="105"/>
      <c r="H1886" s="108">
        <v>73000</v>
      </c>
      <c r="I1886" s="105"/>
      <c r="J1886" s="105"/>
    </row>
    <row r="1887" spans="1:10" ht="15">
      <c r="A1887" s="83" t="s">
        <v>38</v>
      </c>
      <c r="B1887" s="104" t="s">
        <v>39</v>
      </c>
      <c r="C1887" s="105"/>
      <c r="D1887" s="85">
        <v>19000</v>
      </c>
      <c r="E1887" s="85">
        <v>53200</v>
      </c>
      <c r="F1887" s="106">
        <v>280</v>
      </c>
      <c r="G1887" s="105"/>
      <c r="H1887" s="106">
        <v>72200</v>
      </c>
      <c r="I1887" s="105"/>
      <c r="J1887" s="105"/>
    </row>
    <row r="1888" spans="1:10" ht="15">
      <c r="A1888" s="83" t="s">
        <v>92</v>
      </c>
      <c r="B1888" s="104" t="s">
        <v>93</v>
      </c>
      <c r="C1888" s="105"/>
      <c r="D1888" s="85">
        <v>0</v>
      </c>
      <c r="E1888" s="85">
        <v>800</v>
      </c>
      <c r="F1888" s="106">
        <v>100</v>
      </c>
      <c r="G1888" s="105"/>
      <c r="H1888" s="106">
        <v>800</v>
      </c>
      <c r="I1888" s="105"/>
      <c r="J1888" s="105"/>
    </row>
    <row r="1889" spans="1:10" ht="15">
      <c r="A1889" s="81" t="s">
        <v>253</v>
      </c>
      <c r="B1889" s="109" t="s">
        <v>254</v>
      </c>
      <c r="C1889" s="105"/>
      <c r="D1889" s="87">
        <v>45000</v>
      </c>
      <c r="E1889" s="87">
        <v>-9867.02</v>
      </c>
      <c r="F1889" s="110">
        <v>-21.93</v>
      </c>
      <c r="G1889" s="105"/>
      <c r="H1889" s="110">
        <v>35132.98</v>
      </c>
      <c r="I1889" s="105"/>
      <c r="J1889" s="105"/>
    </row>
    <row r="1890" spans="1:10" ht="15">
      <c r="A1890" s="81" t="s">
        <v>255</v>
      </c>
      <c r="B1890" s="109" t="s">
        <v>256</v>
      </c>
      <c r="C1890" s="105"/>
      <c r="D1890" s="87">
        <v>45000</v>
      </c>
      <c r="E1890" s="87">
        <v>-9867.02</v>
      </c>
      <c r="F1890" s="110">
        <v>-21.93</v>
      </c>
      <c r="G1890" s="105"/>
      <c r="H1890" s="110">
        <v>35132.98</v>
      </c>
      <c r="I1890" s="105"/>
      <c r="J1890" s="105"/>
    </row>
    <row r="1891" spans="1:10" ht="15">
      <c r="A1891" s="82" t="s">
        <v>5</v>
      </c>
      <c r="B1891" s="107" t="s">
        <v>10</v>
      </c>
      <c r="C1891" s="105"/>
      <c r="D1891" s="86">
        <v>22000</v>
      </c>
      <c r="E1891" s="86">
        <v>-6867.02</v>
      </c>
      <c r="F1891" s="108">
        <v>-31.21</v>
      </c>
      <c r="G1891" s="105"/>
      <c r="H1891" s="108">
        <v>15132.98</v>
      </c>
      <c r="I1891" s="105"/>
      <c r="J1891" s="105"/>
    </row>
    <row r="1892" spans="1:10" ht="15">
      <c r="A1892" s="82" t="s">
        <v>19</v>
      </c>
      <c r="B1892" s="107" t="s">
        <v>20</v>
      </c>
      <c r="C1892" s="105"/>
      <c r="D1892" s="86">
        <v>22000</v>
      </c>
      <c r="E1892" s="86">
        <v>-6867.02</v>
      </c>
      <c r="F1892" s="108">
        <v>-31.21</v>
      </c>
      <c r="G1892" s="105"/>
      <c r="H1892" s="108">
        <v>15132.98</v>
      </c>
      <c r="I1892" s="105"/>
      <c r="J1892" s="105"/>
    </row>
    <row r="1893" spans="1:10" ht="15">
      <c r="A1893" s="83" t="s">
        <v>25</v>
      </c>
      <c r="B1893" s="104" t="s">
        <v>26</v>
      </c>
      <c r="C1893" s="105"/>
      <c r="D1893" s="85">
        <v>22000</v>
      </c>
      <c r="E1893" s="85">
        <v>-6867.02</v>
      </c>
      <c r="F1893" s="106">
        <v>-31.21</v>
      </c>
      <c r="G1893" s="105"/>
      <c r="H1893" s="106">
        <v>15132.98</v>
      </c>
      <c r="I1893" s="105"/>
      <c r="J1893" s="105"/>
    </row>
    <row r="1894" spans="1:10" ht="15">
      <c r="A1894" s="82" t="s">
        <v>6</v>
      </c>
      <c r="B1894" s="107" t="s">
        <v>35</v>
      </c>
      <c r="C1894" s="105"/>
      <c r="D1894" s="86">
        <v>23000</v>
      </c>
      <c r="E1894" s="86">
        <v>-3000</v>
      </c>
      <c r="F1894" s="108">
        <v>-13.04</v>
      </c>
      <c r="G1894" s="105"/>
      <c r="H1894" s="108">
        <v>20000</v>
      </c>
      <c r="I1894" s="105"/>
      <c r="J1894" s="105"/>
    </row>
    <row r="1895" spans="1:10" ht="15">
      <c r="A1895" s="82" t="s">
        <v>36</v>
      </c>
      <c r="B1895" s="107" t="s">
        <v>37</v>
      </c>
      <c r="C1895" s="105"/>
      <c r="D1895" s="86">
        <v>23000</v>
      </c>
      <c r="E1895" s="86">
        <v>-3000</v>
      </c>
      <c r="F1895" s="108">
        <v>-13.04</v>
      </c>
      <c r="G1895" s="105"/>
      <c r="H1895" s="108">
        <v>20000</v>
      </c>
      <c r="I1895" s="105"/>
      <c r="J1895" s="105"/>
    </row>
    <row r="1896" spans="1:10" ht="15">
      <c r="A1896" s="83" t="s">
        <v>38</v>
      </c>
      <c r="B1896" s="104" t="s">
        <v>39</v>
      </c>
      <c r="C1896" s="105"/>
      <c r="D1896" s="85">
        <v>23000</v>
      </c>
      <c r="E1896" s="85">
        <v>-3000</v>
      </c>
      <c r="F1896" s="106">
        <v>-13.04</v>
      </c>
      <c r="G1896" s="105"/>
      <c r="H1896" s="106">
        <v>20000</v>
      </c>
      <c r="I1896" s="105"/>
      <c r="J1896" s="105"/>
    </row>
    <row r="1897" spans="1:10" ht="22.5">
      <c r="A1897" s="80" t="s">
        <v>522</v>
      </c>
      <c r="B1897" s="111" t="s">
        <v>523</v>
      </c>
      <c r="C1897" s="105"/>
      <c r="D1897" s="88">
        <v>331100</v>
      </c>
      <c r="E1897" s="88">
        <v>-1000</v>
      </c>
      <c r="F1897" s="112">
        <v>-0.3</v>
      </c>
      <c r="G1897" s="105"/>
      <c r="H1897" s="112">
        <v>330100</v>
      </c>
      <c r="I1897" s="105"/>
      <c r="J1897" s="105"/>
    </row>
    <row r="1898" spans="1:10" ht="15">
      <c r="A1898" s="81" t="s">
        <v>226</v>
      </c>
      <c r="B1898" s="109" t="s">
        <v>227</v>
      </c>
      <c r="C1898" s="105"/>
      <c r="D1898" s="87">
        <v>151030</v>
      </c>
      <c r="E1898" s="87">
        <v>0</v>
      </c>
      <c r="F1898" s="110">
        <v>0</v>
      </c>
      <c r="G1898" s="105"/>
      <c r="H1898" s="110">
        <v>151030</v>
      </c>
      <c r="I1898" s="105"/>
      <c r="J1898" s="105"/>
    </row>
    <row r="1899" spans="1:10" ht="15">
      <c r="A1899" s="81" t="s">
        <v>228</v>
      </c>
      <c r="B1899" s="109" t="s">
        <v>227</v>
      </c>
      <c r="C1899" s="105"/>
      <c r="D1899" s="87">
        <v>151030</v>
      </c>
      <c r="E1899" s="87">
        <v>0</v>
      </c>
      <c r="F1899" s="110">
        <v>0</v>
      </c>
      <c r="G1899" s="105"/>
      <c r="H1899" s="110">
        <v>151030</v>
      </c>
      <c r="I1899" s="105"/>
      <c r="J1899" s="105"/>
    </row>
    <row r="1900" spans="1:10" ht="15">
      <c r="A1900" s="82" t="s">
        <v>5</v>
      </c>
      <c r="B1900" s="107" t="s">
        <v>10</v>
      </c>
      <c r="C1900" s="105"/>
      <c r="D1900" s="86">
        <v>151030</v>
      </c>
      <c r="E1900" s="86">
        <v>0</v>
      </c>
      <c r="F1900" s="108">
        <v>0</v>
      </c>
      <c r="G1900" s="105"/>
      <c r="H1900" s="108">
        <v>151030</v>
      </c>
      <c r="I1900" s="105"/>
      <c r="J1900" s="105"/>
    </row>
    <row r="1901" spans="1:10" ht="15">
      <c r="A1901" s="82" t="s">
        <v>11</v>
      </c>
      <c r="B1901" s="107" t="s">
        <v>12</v>
      </c>
      <c r="C1901" s="105"/>
      <c r="D1901" s="86">
        <v>141159</v>
      </c>
      <c r="E1901" s="86">
        <v>0</v>
      </c>
      <c r="F1901" s="108">
        <v>0</v>
      </c>
      <c r="G1901" s="105"/>
      <c r="H1901" s="108">
        <v>141159</v>
      </c>
      <c r="I1901" s="105"/>
      <c r="J1901" s="105"/>
    </row>
    <row r="1902" spans="1:10" ht="15">
      <c r="A1902" s="83" t="s">
        <v>13</v>
      </c>
      <c r="B1902" s="104" t="s">
        <v>14</v>
      </c>
      <c r="C1902" s="105"/>
      <c r="D1902" s="85">
        <v>113648</v>
      </c>
      <c r="E1902" s="85">
        <v>0</v>
      </c>
      <c r="F1902" s="106">
        <v>0</v>
      </c>
      <c r="G1902" s="105"/>
      <c r="H1902" s="106">
        <v>113648</v>
      </c>
      <c r="I1902" s="105"/>
      <c r="J1902" s="105"/>
    </row>
    <row r="1903" spans="1:10" ht="15">
      <c r="A1903" s="83" t="s">
        <v>15</v>
      </c>
      <c r="B1903" s="104" t="s">
        <v>16</v>
      </c>
      <c r="C1903" s="105"/>
      <c r="D1903" s="85">
        <v>8759</v>
      </c>
      <c r="E1903" s="85">
        <v>0</v>
      </c>
      <c r="F1903" s="106">
        <v>0</v>
      </c>
      <c r="G1903" s="105"/>
      <c r="H1903" s="106">
        <v>8759</v>
      </c>
      <c r="I1903" s="105"/>
      <c r="J1903" s="105"/>
    </row>
    <row r="1904" spans="1:10" ht="15">
      <c r="A1904" s="83" t="s">
        <v>17</v>
      </c>
      <c r="B1904" s="104" t="s">
        <v>18</v>
      </c>
      <c r="C1904" s="105"/>
      <c r="D1904" s="85">
        <v>18752</v>
      </c>
      <c r="E1904" s="85">
        <v>0</v>
      </c>
      <c r="F1904" s="106">
        <v>0</v>
      </c>
      <c r="G1904" s="105"/>
      <c r="H1904" s="106">
        <v>18752</v>
      </c>
      <c r="I1904" s="105"/>
      <c r="J1904" s="105"/>
    </row>
    <row r="1905" spans="1:10" ht="15">
      <c r="A1905" s="82" t="s">
        <v>19</v>
      </c>
      <c r="B1905" s="107" t="s">
        <v>20</v>
      </c>
      <c r="C1905" s="105"/>
      <c r="D1905" s="86">
        <v>9871</v>
      </c>
      <c r="E1905" s="86">
        <v>0</v>
      </c>
      <c r="F1905" s="108">
        <v>0</v>
      </c>
      <c r="G1905" s="105"/>
      <c r="H1905" s="108">
        <v>9871</v>
      </c>
      <c r="I1905" s="105"/>
      <c r="J1905" s="105"/>
    </row>
    <row r="1906" spans="1:10" ht="15">
      <c r="A1906" s="83" t="s">
        <v>21</v>
      </c>
      <c r="B1906" s="104" t="s">
        <v>22</v>
      </c>
      <c r="C1906" s="105"/>
      <c r="D1906" s="85">
        <v>9465</v>
      </c>
      <c r="E1906" s="85">
        <v>0</v>
      </c>
      <c r="F1906" s="106">
        <v>0</v>
      </c>
      <c r="G1906" s="105"/>
      <c r="H1906" s="106">
        <v>9465</v>
      </c>
      <c r="I1906" s="105"/>
      <c r="J1906" s="105"/>
    </row>
    <row r="1907" spans="1:10" ht="15">
      <c r="A1907" s="83" t="s">
        <v>25</v>
      </c>
      <c r="B1907" s="104" t="s">
        <v>26</v>
      </c>
      <c r="C1907" s="105"/>
      <c r="D1907" s="85">
        <v>406</v>
      </c>
      <c r="E1907" s="85">
        <v>0</v>
      </c>
      <c r="F1907" s="106">
        <v>0</v>
      </c>
      <c r="G1907" s="105"/>
      <c r="H1907" s="106">
        <v>406</v>
      </c>
      <c r="I1907" s="105"/>
      <c r="J1907" s="105"/>
    </row>
    <row r="1908" spans="1:10" ht="15">
      <c r="A1908" s="81" t="s">
        <v>374</v>
      </c>
      <c r="B1908" s="109" t="s">
        <v>375</v>
      </c>
      <c r="C1908" s="105"/>
      <c r="D1908" s="87">
        <v>3500</v>
      </c>
      <c r="E1908" s="87">
        <v>-1000</v>
      </c>
      <c r="F1908" s="110">
        <v>-28.57</v>
      </c>
      <c r="G1908" s="105"/>
      <c r="H1908" s="110">
        <v>2500</v>
      </c>
      <c r="I1908" s="105"/>
      <c r="J1908" s="105"/>
    </row>
    <row r="1909" spans="1:10" ht="15">
      <c r="A1909" s="81" t="s">
        <v>376</v>
      </c>
      <c r="B1909" s="109" t="s">
        <v>375</v>
      </c>
      <c r="C1909" s="105"/>
      <c r="D1909" s="87">
        <v>3500</v>
      </c>
      <c r="E1909" s="87">
        <v>-1000</v>
      </c>
      <c r="F1909" s="110">
        <v>-28.57</v>
      </c>
      <c r="G1909" s="105"/>
      <c r="H1909" s="110">
        <v>2500</v>
      </c>
      <c r="I1909" s="105"/>
      <c r="J1909" s="105"/>
    </row>
    <row r="1910" spans="1:10" ht="15">
      <c r="A1910" s="82" t="s">
        <v>5</v>
      </c>
      <c r="B1910" s="107" t="s">
        <v>10</v>
      </c>
      <c r="C1910" s="105"/>
      <c r="D1910" s="86">
        <v>3500</v>
      </c>
      <c r="E1910" s="86">
        <v>-1000</v>
      </c>
      <c r="F1910" s="108">
        <v>-28.57</v>
      </c>
      <c r="G1910" s="105"/>
      <c r="H1910" s="108">
        <v>2500</v>
      </c>
      <c r="I1910" s="105"/>
      <c r="J1910" s="105"/>
    </row>
    <row r="1911" spans="1:10" ht="15">
      <c r="A1911" s="82" t="s">
        <v>11</v>
      </c>
      <c r="B1911" s="107" t="s">
        <v>12</v>
      </c>
      <c r="C1911" s="105"/>
      <c r="D1911" s="86">
        <v>3500</v>
      </c>
      <c r="E1911" s="86">
        <v>-1000</v>
      </c>
      <c r="F1911" s="108">
        <v>-28.57</v>
      </c>
      <c r="G1911" s="105"/>
      <c r="H1911" s="108">
        <v>2500</v>
      </c>
      <c r="I1911" s="105"/>
      <c r="J1911" s="105"/>
    </row>
    <row r="1912" spans="1:10" ht="15">
      <c r="A1912" s="83" t="s">
        <v>13</v>
      </c>
      <c r="B1912" s="104" t="s">
        <v>14</v>
      </c>
      <c r="C1912" s="105"/>
      <c r="D1912" s="85">
        <v>3004</v>
      </c>
      <c r="E1912" s="85">
        <v>-858</v>
      </c>
      <c r="F1912" s="106">
        <v>-28.56</v>
      </c>
      <c r="G1912" s="105"/>
      <c r="H1912" s="106">
        <v>2146</v>
      </c>
      <c r="I1912" s="105"/>
      <c r="J1912" s="105"/>
    </row>
    <row r="1913" spans="1:10" ht="15">
      <c r="A1913" s="83" t="s">
        <v>17</v>
      </c>
      <c r="B1913" s="104" t="s">
        <v>18</v>
      </c>
      <c r="C1913" s="105"/>
      <c r="D1913" s="85">
        <v>496</v>
      </c>
      <c r="E1913" s="85">
        <v>-142</v>
      </c>
      <c r="F1913" s="106">
        <v>-28.63</v>
      </c>
      <c r="G1913" s="105"/>
      <c r="H1913" s="106">
        <v>354</v>
      </c>
      <c r="I1913" s="105"/>
      <c r="J1913" s="105"/>
    </row>
    <row r="1914" spans="1:10" ht="15">
      <c r="A1914" s="81" t="s">
        <v>229</v>
      </c>
      <c r="B1914" s="109" t="s">
        <v>230</v>
      </c>
      <c r="C1914" s="105"/>
      <c r="D1914" s="87">
        <v>176570</v>
      </c>
      <c r="E1914" s="87">
        <v>0</v>
      </c>
      <c r="F1914" s="110">
        <v>0</v>
      </c>
      <c r="G1914" s="105"/>
      <c r="H1914" s="110">
        <v>176570</v>
      </c>
      <c r="I1914" s="105"/>
      <c r="J1914" s="105"/>
    </row>
    <row r="1915" spans="1:10" ht="15">
      <c r="A1915" s="81" t="s">
        <v>231</v>
      </c>
      <c r="B1915" s="109" t="s">
        <v>230</v>
      </c>
      <c r="C1915" s="105"/>
      <c r="D1915" s="87">
        <v>176570</v>
      </c>
      <c r="E1915" s="87">
        <v>0</v>
      </c>
      <c r="F1915" s="110">
        <v>0</v>
      </c>
      <c r="G1915" s="105"/>
      <c r="H1915" s="110">
        <v>176570</v>
      </c>
      <c r="I1915" s="105"/>
      <c r="J1915" s="105"/>
    </row>
    <row r="1916" spans="1:10" ht="15">
      <c r="A1916" s="82" t="s">
        <v>5</v>
      </c>
      <c r="B1916" s="107" t="s">
        <v>10</v>
      </c>
      <c r="C1916" s="105"/>
      <c r="D1916" s="86">
        <v>176570</v>
      </c>
      <c r="E1916" s="86">
        <v>0</v>
      </c>
      <c r="F1916" s="108">
        <v>0</v>
      </c>
      <c r="G1916" s="105"/>
      <c r="H1916" s="108">
        <v>176570</v>
      </c>
      <c r="I1916" s="105"/>
      <c r="J1916" s="105"/>
    </row>
    <row r="1917" spans="1:10" ht="15">
      <c r="A1917" s="82" t="s">
        <v>11</v>
      </c>
      <c r="B1917" s="107" t="s">
        <v>12</v>
      </c>
      <c r="C1917" s="105"/>
      <c r="D1917" s="86">
        <v>165041</v>
      </c>
      <c r="E1917" s="86">
        <v>0</v>
      </c>
      <c r="F1917" s="108">
        <v>0</v>
      </c>
      <c r="G1917" s="105"/>
      <c r="H1917" s="108">
        <v>165041</v>
      </c>
      <c r="I1917" s="105"/>
      <c r="J1917" s="105"/>
    </row>
    <row r="1918" spans="1:10" ht="15">
      <c r="A1918" s="83" t="s">
        <v>13</v>
      </c>
      <c r="B1918" s="104" t="s">
        <v>14</v>
      </c>
      <c r="C1918" s="105"/>
      <c r="D1918" s="85">
        <v>132875</v>
      </c>
      <c r="E1918" s="85">
        <v>0</v>
      </c>
      <c r="F1918" s="106">
        <v>0</v>
      </c>
      <c r="G1918" s="105"/>
      <c r="H1918" s="106">
        <v>132875</v>
      </c>
      <c r="I1918" s="105"/>
      <c r="J1918" s="105"/>
    </row>
    <row r="1919" spans="1:10" ht="15">
      <c r="A1919" s="83" t="s">
        <v>15</v>
      </c>
      <c r="B1919" s="104" t="s">
        <v>16</v>
      </c>
      <c r="C1919" s="105"/>
      <c r="D1919" s="85">
        <v>10241</v>
      </c>
      <c r="E1919" s="85">
        <v>0</v>
      </c>
      <c r="F1919" s="106">
        <v>0</v>
      </c>
      <c r="G1919" s="105"/>
      <c r="H1919" s="106">
        <v>10241</v>
      </c>
      <c r="I1919" s="105"/>
      <c r="J1919" s="105"/>
    </row>
    <row r="1920" spans="1:10" ht="15">
      <c r="A1920" s="83" t="s">
        <v>17</v>
      </c>
      <c r="B1920" s="104" t="s">
        <v>18</v>
      </c>
      <c r="C1920" s="105"/>
      <c r="D1920" s="85">
        <v>21925</v>
      </c>
      <c r="E1920" s="85">
        <v>0</v>
      </c>
      <c r="F1920" s="106">
        <v>0</v>
      </c>
      <c r="G1920" s="105"/>
      <c r="H1920" s="106">
        <v>21925</v>
      </c>
      <c r="I1920" s="105"/>
      <c r="J1920" s="105"/>
    </row>
    <row r="1921" spans="1:10" ht="15">
      <c r="A1921" s="82" t="s">
        <v>19</v>
      </c>
      <c r="B1921" s="107" t="s">
        <v>20</v>
      </c>
      <c r="C1921" s="105"/>
      <c r="D1921" s="86">
        <v>11529</v>
      </c>
      <c r="E1921" s="86">
        <v>0</v>
      </c>
      <c r="F1921" s="108">
        <v>0</v>
      </c>
      <c r="G1921" s="105"/>
      <c r="H1921" s="108">
        <v>11529</v>
      </c>
      <c r="I1921" s="105"/>
      <c r="J1921" s="105"/>
    </row>
    <row r="1922" spans="1:10" ht="15">
      <c r="A1922" s="83" t="s">
        <v>21</v>
      </c>
      <c r="B1922" s="104" t="s">
        <v>22</v>
      </c>
      <c r="C1922" s="105"/>
      <c r="D1922" s="85">
        <v>11055</v>
      </c>
      <c r="E1922" s="85">
        <v>0</v>
      </c>
      <c r="F1922" s="106">
        <v>0</v>
      </c>
      <c r="G1922" s="105"/>
      <c r="H1922" s="106">
        <v>11055</v>
      </c>
      <c r="I1922" s="105"/>
      <c r="J1922" s="105"/>
    </row>
    <row r="1923" spans="1:10" ht="15">
      <c r="A1923" s="83" t="s">
        <v>25</v>
      </c>
      <c r="B1923" s="104" t="s">
        <v>26</v>
      </c>
      <c r="C1923" s="105"/>
      <c r="D1923" s="85">
        <v>474</v>
      </c>
      <c r="E1923" s="85">
        <v>0</v>
      </c>
      <c r="F1923" s="106">
        <v>0</v>
      </c>
      <c r="G1923" s="105"/>
      <c r="H1923" s="106">
        <v>474</v>
      </c>
      <c r="I1923" s="105"/>
      <c r="J1923" s="105"/>
    </row>
    <row r="1924" spans="1:10" ht="15">
      <c r="A1924" s="79" t="s">
        <v>540</v>
      </c>
      <c r="B1924" s="115" t="s">
        <v>541</v>
      </c>
      <c r="C1924" s="105"/>
      <c r="D1924" s="90">
        <v>104000</v>
      </c>
      <c r="E1924" s="90">
        <v>22700</v>
      </c>
      <c r="F1924" s="116">
        <v>21.83</v>
      </c>
      <c r="G1924" s="105"/>
      <c r="H1924" s="116">
        <v>126700</v>
      </c>
      <c r="I1924" s="105"/>
      <c r="J1924" s="105"/>
    </row>
    <row r="1925" spans="1:10" ht="15">
      <c r="A1925" s="80" t="s">
        <v>542</v>
      </c>
      <c r="B1925" s="111" t="s">
        <v>543</v>
      </c>
      <c r="C1925" s="105"/>
      <c r="D1925" s="88">
        <v>104000</v>
      </c>
      <c r="E1925" s="88">
        <v>22700</v>
      </c>
      <c r="F1925" s="112">
        <v>21.83</v>
      </c>
      <c r="G1925" s="105"/>
      <c r="H1925" s="112">
        <v>126700</v>
      </c>
      <c r="I1925" s="105"/>
      <c r="J1925" s="105"/>
    </row>
    <row r="1926" spans="1:10" ht="15">
      <c r="A1926" s="81" t="s">
        <v>226</v>
      </c>
      <c r="B1926" s="109" t="s">
        <v>227</v>
      </c>
      <c r="C1926" s="105"/>
      <c r="D1926" s="87">
        <v>64000</v>
      </c>
      <c r="E1926" s="87">
        <v>14000</v>
      </c>
      <c r="F1926" s="110">
        <v>21.88</v>
      </c>
      <c r="G1926" s="105"/>
      <c r="H1926" s="110">
        <v>78000</v>
      </c>
      <c r="I1926" s="105"/>
      <c r="J1926" s="105"/>
    </row>
    <row r="1927" spans="1:10" ht="15">
      <c r="A1927" s="81" t="s">
        <v>228</v>
      </c>
      <c r="B1927" s="109" t="s">
        <v>227</v>
      </c>
      <c r="C1927" s="105"/>
      <c r="D1927" s="87">
        <v>64000</v>
      </c>
      <c r="E1927" s="87">
        <v>14000</v>
      </c>
      <c r="F1927" s="110">
        <v>21.88</v>
      </c>
      <c r="G1927" s="105"/>
      <c r="H1927" s="110">
        <v>78000</v>
      </c>
      <c r="I1927" s="105"/>
      <c r="J1927" s="105"/>
    </row>
    <row r="1928" spans="1:10" ht="15">
      <c r="A1928" s="82" t="s">
        <v>5</v>
      </c>
      <c r="B1928" s="107" t="s">
        <v>10</v>
      </c>
      <c r="C1928" s="105"/>
      <c r="D1928" s="86">
        <v>64000</v>
      </c>
      <c r="E1928" s="86">
        <v>14000</v>
      </c>
      <c r="F1928" s="108">
        <v>21.88</v>
      </c>
      <c r="G1928" s="105"/>
      <c r="H1928" s="108">
        <v>78000</v>
      </c>
      <c r="I1928" s="105"/>
      <c r="J1928" s="105"/>
    </row>
    <row r="1929" spans="1:10" ht="15">
      <c r="A1929" s="82" t="s">
        <v>19</v>
      </c>
      <c r="B1929" s="107" t="s">
        <v>20</v>
      </c>
      <c r="C1929" s="105"/>
      <c r="D1929" s="86">
        <v>64000</v>
      </c>
      <c r="E1929" s="86">
        <v>14000</v>
      </c>
      <c r="F1929" s="108">
        <v>21.88</v>
      </c>
      <c r="G1929" s="105"/>
      <c r="H1929" s="108">
        <v>78000</v>
      </c>
      <c r="I1929" s="105"/>
      <c r="J1929" s="105"/>
    </row>
    <row r="1930" spans="1:10" ht="15">
      <c r="A1930" s="83" t="s">
        <v>23</v>
      </c>
      <c r="B1930" s="104" t="s">
        <v>24</v>
      </c>
      <c r="C1930" s="105"/>
      <c r="D1930" s="85">
        <v>46000</v>
      </c>
      <c r="E1930" s="85">
        <v>0</v>
      </c>
      <c r="F1930" s="106">
        <v>0</v>
      </c>
      <c r="G1930" s="105"/>
      <c r="H1930" s="106">
        <v>46000</v>
      </c>
      <c r="I1930" s="105"/>
      <c r="J1930" s="105"/>
    </row>
    <row r="1931" spans="1:10" ht="15">
      <c r="A1931" s="83" t="s">
        <v>25</v>
      </c>
      <c r="B1931" s="104" t="s">
        <v>26</v>
      </c>
      <c r="C1931" s="105"/>
      <c r="D1931" s="85">
        <v>18000</v>
      </c>
      <c r="E1931" s="85">
        <v>14000</v>
      </c>
      <c r="F1931" s="106">
        <v>77.78</v>
      </c>
      <c r="G1931" s="105"/>
      <c r="H1931" s="106">
        <v>32000</v>
      </c>
      <c r="I1931" s="105"/>
      <c r="J1931" s="105"/>
    </row>
    <row r="1932" spans="1:10" ht="15">
      <c r="A1932" s="81" t="s">
        <v>229</v>
      </c>
      <c r="B1932" s="109" t="s">
        <v>230</v>
      </c>
      <c r="C1932" s="105"/>
      <c r="D1932" s="87">
        <v>40000</v>
      </c>
      <c r="E1932" s="87">
        <v>7000</v>
      </c>
      <c r="F1932" s="110">
        <v>17.5</v>
      </c>
      <c r="G1932" s="105"/>
      <c r="H1932" s="110">
        <v>47000</v>
      </c>
      <c r="I1932" s="105"/>
      <c r="J1932" s="105"/>
    </row>
    <row r="1933" spans="1:10" ht="15">
      <c r="A1933" s="81" t="s">
        <v>231</v>
      </c>
      <c r="B1933" s="109" t="s">
        <v>230</v>
      </c>
      <c r="C1933" s="105"/>
      <c r="D1933" s="87">
        <v>40000</v>
      </c>
      <c r="E1933" s="87">
        <v>7000</v>
      </c>
      <c r="F1933" s="110">
        <v>17.5</v>
      </c>
      <c r="G1933" s="105"/>
      <c r="H1933" s="110">
        <v>47000</v>
      </c>
      <c r="I1933" s="105"/>
      <c r="J1933" s="105"/>
    </row>
    <row r="1934" spans="1:10" ht="15">
      <c r="A1934" s="82" t="s">
        <v>5</v>
      </c>
      <c r="B1934" s="107" t="s">
        <v>10</v>
      </c>
      <c r="C1934" s="105"/>
      <c r="D1934" s="86">
        <v>40000</v>
      </c>
      <c r="E1934" s="86">
        <v>7000</v>
      </c>
      <c r="F1934" s="108">
        <v>17.5</v>
      </c>
      <c r="G1934" s="105"/>
      <c r="H1934" s="108">
        <v>47000</v>
      </c>
      <c r="I1934" s="105"/>
      <c r="J1934" s="105"/>
    </row>
    <row r="1935" spans="1:10" ht="15">
      <c r="A1935" s="82" t="s">
        <v>19</v>
      </c>
      <c r="B1935" s="107" t="s">
        <v>20</v>
      </c>
      <c r="C1935" s="105"/>
      <c r="D1935" s="86">
        <v>40000</v>
      </c>
      <c r="E1935" s="86">
        <v>7000</v>
      </c>
      <c r="F1935" s="108">
        <v>17.5</v>
      </c>
      <c r="G1935" s="105"/>
      <c r="H1935" s="108">
        <v>47000</v>
      </c>
      <c r="I1935" s="105"/>
      <c r="J1935" s="105"/>
    </row>
    <row r="1936" spans="1:10" ht="15">
      <c r="A1936" s="83" t="s">
        <v>23</v>
      </c>
      <c r="B1936" s="104" t="s">
        <v>24</v>
      </c>
      <c r="C1936" s="105"/>
      <c r="D1936" s="85">
        <v>40000</v>
      </c>
      <c r="E1936" s="85">
        <v>7000</v>
      </c>
      <c r="F1936" s="106">
        <v>17.5</v>
      </c>
      <c r="G1936" s="105"/>
      <c r="H1936" s="106">
        <v>47000</v>
      </c>
      <c r="I1936" s="105"/>
      <c r="J1936" s="105"/>
    </row>
    <row r="1937" spans="1:10" ht="15">
      <c r="A1937" s="81" t="s">
        <v>301</v>
      </c>
      <c r="B1937" s="109" t="s">
        <v>302</v>
      </c>
      <c r="C1937" s="105"/>
      <c r="D1937" s="87">
        <v>0</v>
      </c>
      <c r="E1937" s="87">
        <v>1700</v>
      </c>
      <c r="F1937" s="110">
        <v>100</v>
      </c>
      <c r="G1937" s="105"/>
      <c r="H1937" s="110">
        <v>1700</v>
      </c>
      <c r="I1937" s="105"/>
      <c r="J1937" s="105"/>
    </row>
    <row r="1938" spans="1:10" ht="15">
      <c r="A1938" s="81" t="s">
        <v>303</v>
      </c>
      <c r="B1938" s="109" t="s">
        <v>302</v>
      </c>
      <c r="C1938" s="105"/>
      <c r="D1938" s="87">
        <v>0</v>
      </c>
      <c r="E1938" s="87">
        <v>1700</v>
      </c>
      <c r="F1938" s="110">
        <v>100</v>
      </c>
      <c r="G1938" s="105"/>
      <c r="H1938" s="110">
        <v>1700</v>
      </c>
      <c r="I1938" s="105"/>
      <c r="J1938" s="105"/>
    </row>
    <row r="1939" spans="1:10" ht="15">
      <c r="A1939" s="82" t="s">
        <v>5</v>
      </c>
      <c r="B1939" s="107" t="s">
        <v>10</v>
      </c>
      <c r="C1939" s="105"/>
      <c r="D1939" s="86">
        <v>0</v>
      </c>
      <c r="E1939" s="86">
        <v>1700</v>
      </c>
      <c r="F1939" s="108">
        <v>100</v>
      </c>
      <c r="G1939" s="105"/>
      <c r="H1939" s="108">
        <v>1700</v>
      </c>
      <c r="I1939" s="105"/>
      <c r="J1939" s="105"/>
    </row>
    <row r="1940" spans="1:10" ht="15">
      <c r="A1940" s="82" t="s">
        <v>19</v>
      </c>
      <c r="B1940" s="107" t="s">
        <v>20</v>
      </c>
      <c r="C1940" s="105"/>
      <c r="D1940" s="86">
        <v>0</v>
      </c>
      <c r="E1940" s="86">
        <v>1700</v>
      </c>
      <c r="F1940" s="108">
        <v>100</v>
      </c>
      <c r="G1940" s="105"/>
      <c r="H1940" s="108">
        <v>1700</v>
      </c>
      <c r="I1940" s="105"/>
      <c r="J1940" s="105"/>
    </row>
    <row r="1941" spans="1:10" ht="15">
      <c r="A1941" s="83" t="s">
        <v>23</v>
      </c>
      <c r="B1941" s="104" t="s">
        <v>24</v>
      </c>
      <c r="C1941" s="105"/>
      <c r="D1941" s="85">
        <v>0</v>
      </c>
      <c r="E1941" s="85">
        <v>1700</v>
      </c>
      <c r="F1941" s="106">
        <v>100</v>
      </c>
      <c r="G1941" s="105"/>
      <c r="H1941" s="106">
        <v>1700</v>
      </c>
      <c r="I1941" s="105"/>
      <c r="J1941" s="105"/>
    </row>
    <row r="1942" spans="1:10" ht="15">
      <c r="A1942" s="84" t="s">
        <v>574</v>
      </c>
      <c r="B1942" s="119" t="s">
        <v>575</v>
      </c>
      <c r="C1942" s="105"/>
      <c r="D1942" s="94">
        <v>3705400</v>
      </c>
      <c r="E1942" s="94">
        <v>415814.85</v>
      </c>
      <c r="F1942" s="120">
        <v>11.22</v>
      </c>
      <c r="G1942" s="105"/>
      <c r="H1942" s="120">
        <v>4121214.85</v>
      </c>
      <c r="I1942" s="105"/>
      <c r="J1942" s="105"/>
    </row>
    <row r="1943" spans="1:10" ht="15">
      <c r="A1943" s="79" t="s">
        <v>558</v>
      </c>
      <c r="B1943" s="115" t="s">
        <v>559</v>
      </c>
      <c r="C1943" s="105"/>
      <c r="D1943" s="90">
        <v>631240</v>
      </c>
      <c r="E1943" s="90">
        <v>-11000</v>
      </c>
      <c r="F1943" s="116">
        <v>-1.74</v>
      </c>
      <c r="G1943" s="105"/>
      <c r="H1943" s="116">
        <v>620240</v>
      </c>
      <c r="I1943" s="105"/>
      <c r="J1943" s="105"/>
    </row>
    <row r="1944" spans="1:10" ht="15">
      <c r="A1944" s="80" t="s">
        <v>560</v>
      </c>
      <c r="B1944" s="111" t="s">
        <v>561</v>
      </c>
      <c r="C1944" s="105"/>
      <c r="D1944" s="88">
        <v>631240</v>
      </c>
      <c r="E1944" s="88">
        <v>-11000</v>
      </c>
      <c r="F1944" s="112">
        <v>-1.74</v>
      </c>
      <c r="G1944" s="105"/>
      <c r="H1944" s="112">
        <v>620240</v>
      </c>
      <c r="I1944" s="105"/>
      <c r="J1944" s="105"/>
    </row>
    <row r="1945" spans="1:10" ht="15">
      <c r="A1945" s="81" t="s">
        <v>229</v>
      </c>
      <c r="B1945" s="109" t="s">
        <v>230</v>
      </c>
      <c r="C1945" s="105"/>
      <c r="D1945" s="87">
        <v>631240</v>
      </c>
      <c r="E1945" s="87">
        <v>-11000</v>
      </c>
      <c r="F1945" s="110">
        <v>-1.74</v>
      </c>
      <c r="G1945" s="105"/>
      <c r="H1945" s="110">
        <v>620240</v>
      </c>
      <c r="I1945" s="105"/>
      <c r="J1945" s="105"/>
    </row>
    <row r="1946" spans="1:10" ht="15">
      <c r="A1946" s="81" t="s">
        <v>231</v>
      </c>
      <c r="B1946" s="109" t="s">
        <v>230</v>
      </c>
      <c r="C1946" s="105"/>
      <c r="D1946" s="87">
        <v>631240</v>
      </c>
      <c r="E1946" s="87">
        <v>-11000</v>
      </c>
      <c r="F1946" s="110">
        <v>-1.74</v>
      </c>
      <c r="G1946" s="105"/>
      <c r="H1946" s="110">
        <v>620240</v>
      </c>
      <c r="I1946" s="105"/>
      <c r="J1946" s="105"/>
    </row>
    <row r="1947" spans="1:10" ht="15">
      <c r="A1947" s="82" t="s">
        <v>5</v>
      </c>
      <c r="B1947" s="107" t="s">
        <v>10</v>
      </c>
      <c r="C1947" s="105"/>
      <c r="D1947" s="86">
        <v>631240</v>
      </c>
      <c r="E1947" s="86">
        <v>-11000</v>
      </c>
      <c r="F1947" s="108">
        <v>-1.74</v>
      </c>
      <c r="G1947" s="105"/>
      <c r="H1947" s="108">
        <v>620240</v>
      </c>
      <c r="I1947" s="105"/>
      <c r="J1947" s="105"/>
    </row>
    <row r="1948" spans="1:10" ht="15">
      <c r="A1948" s="82" t="s">
        <v>19</v>
      </c>
      <c r="B1948" s="107" t="s">
        <v>20</v>
      </c>
      <c r="C1948" s="105"/>
      <c r="D1948" s="86">
        <v>630990</v>
      </c>
      <c r="E1948" s="86">
        <v>-11000</v>
      </c>
      <c r="F1948" s="108">
        <v>-1.74</v>
      </c>
      <c r="G1948" s="105"/>
      <c r="H1948" s="108">
        <v>619990</v>
      </c>
      <c r="I1948" s="105"/>
      <c r="J1948" s="105"/>
    </row>
    <row r="1949" spans="1:10" ht="15">
      <c r="A1949" s="83" t="s">
        <v>21</v>
      </c>
      <c r="B1949" s="104" t="s">
        <v>22</v>
      </c>
      <c r="C1949" s="105"/>
      <c r="D1949" s="85">
        <v>27000</v>
      </c>
      <c r="E1949" s="85">
        <v>0</v>
      </c>
      <c r="F1949" s="106">
        <v>0</v>
      </c>
      <c r="G1949" s="105"/>
      <c r="H1949" s="106">
        <v>27000</v>
      </c>
      <c r="I1949" s="105"/>
      <c r="J1949" s="105"/>
    </row>
    <row r="1950" spans="1:10" ht="15">
      <c r="A1950" s="83" t="s">
        <v>23</v>
      </c>
      <c r="B1950" s="104" t="s">
        <v>24</v>
      </c>
      <c r="C1950" s="105"/>
      <c r="D1950" s="85">
        <v>290000</v>
      </c>
      <c r="E1950" s="85">
        <v>0</v>
      </c>
      <c r="F1950" s="106">
        <v>0</v>
      </c>
      <c r="G1950" s="105"/>
      <c r="H1950" s="106">
        <v>290000</v>
      </c>
      <c r="I1950" s="105"/>
      <c r="J1950" s="105"/>
    </row>
    <row r="1951" spans="1:10" ht="15">
      <c r="A1951" s="83" t="s">
        <v>25</v>
      </c>
      <c r="B1951" s="104" t="s">
        <v>26</v>
      </c>
      <c r="C1951" s="105"/>
      <c r="D1951" s="85">
        <v>297390</v>
      </c>
      <c r="E1951" s="85">
        <v>-10000</v>
      </c>
      <c r="F1951" s="106">
        <v>-3.36</v>
      </c>
      <c r="G1951" s="105"/>
      <c r="H1951" s="106">
        <v>287390</v>
      </c>
      <c r="I1951" s="105"/>
      <c r="J1951" s="105"/>
    </row>
    <row r="1952" spans="1:10" ht="15">
      <c r="A1952" s="83" t="s">
        <v>27</v>
      </c>
      <c r="B1952" s="104" t="s">
        <v>28</v>
      </c>
      <c r="C1952" s="105"/>
      <c r="D1952" s="85">
        <v>16600</v>
      </c>
      <c r="E1952" s="85">
        <v>-1000</v>
      </c>
      <c r="F1952" s="106">
        <v>-6.02</v>
      </c>
      <c r="G1952" s="105"/>
      <c r="H1952" s="106">
        <v>15600</v>
      </c>
      <c r="I1952" s="105"/>
      <c r="J1952" s="105"/>
    </row>
    <row r="1953" spans="1:10" ht="15">
      <c r="A1953" s="82" t="s">
        <v>42</v>
      </c>
      <c r="B1953" s="107" t="s">
        <v>43</v>
      </c>
      <c r="C1953" s="105"/>
      <c r="D1953" s="86">
        <v>250</v>
      </c>
      <c r="E1953" s="86">
        <v>0</v>
      </c>
      <c r="F1953" s="108">
        <v>0</v>
      </c>
      <c r="G1953" s="105"/>
      <c r="H1953" s="108">
        <v>250</v>
      </c>
      <c r="I1953" s="105"/>
      <c r="J1953" s="105"/>
    </row>
    <row r="1954" spans="1:10" ht="15">
      <c r="A1954" s="83" t="s">
        <v>44</v>
      </c>
      <c r="B1954" s="104" t="s">
        <v>45</v>
      </c>
      <c r="C1954" s="105"/>
      <c r="D1954" s="85">
        <v>250</v>
      </c>
      <c r="E1954" s="85">
        <v>0</v>
      </c>
      <c r="F1954" s="106">
        <v>0</v>
      </c>
      <c r="G1954" s="105"/>
      <c r="H1954" s="106">
        <v>250</v>
      </c>
      <c r="I1954" s="105"/>
      <c r="J1954" s="105"/>
    </row>
    <row r="1955" spans="1:10" ht="15">
      <c r="A1955" s="79" t="s">
        <v>512</v>
      </c>
      <c r="B1955" s="115" t="s">
        <v>513</v>
      </c>
      <c r="C1955" s="105"/>
      <c r="D1955" s="90">
        <v>2999160</v>
      </c>
      <c r="E1955" s="90">
        <v>426814.85</v>
      </c>
      <c r="F1955" s="116">
        <v>14.23</v>
      </c>
      <c r="G1955" s="105"/>
      <c r="H1955" s="116">
        <v>3425974.85</v>
      </c>
      <c r="I1955" s="105"/>
      <c r="J1955" s="105"/>
    </row>
    <row r="1956" spans="1:10" ht="15">
      <c r="A1956" s="80" t="s">
        <v>566</v>
      </c>
      <c r="B1956" s="111" t="s">
        <v>567</v>
      </c>
      <c r="C1956" s="105"/>
      <c r="D1956" s="88">
        <v>1583450</v>
      </c>
      <c r="E1956" s="88">
        <v>90373</v>
      </c>
      <c r="F1956" s="112">
        <v>5.71</v>
      </c>
      <c r="G1956" s="105"/>
      <c r="H1956" s="112">
        <v>1673823</v>
      </c>
      <c r="I1956" s="105"/>
      <c r="J1956" s="105"/>
    </row>
    <row r="1957" spans="1:10" ht="15" customHeight="1">
      <c r="A1957" s="81" t="s">
        <v>226</v>
      </c>
      <c r="B1957" s="109" t="s">
        <v>227</v>
      </c>
      <c r="C1957" s="105"/>
      <c r="D1957" s="87">
        <v>375000</v>
      </c>
      <c r="E1957" s="87">
        <v>70373</v>
      </c>
      <c r="F1957" s="110">
        <v>18.77</v>
      </c>
      <c r="G1957" s="105"/>
      <c r="H1957" s="110">
        <v>445373</v>
      </c>
      <c r="I1957" s="105"/>
      <c r="J1957" s="105"/>
    </row>
    <row r="1958" spans="1:10" ht="15">
      <c r="A1958" s="81" t="s">
        <v>228</v>
      </c>
      <c r="B1958" s="109" t="s">
        <v>227</v>
      </c>
      <c r="C1958" s="105"/>
      <c r="D1958" s="87">
        <v>375000</v>
      </c>
      <c r="E1958" s="87">
        <v>70373</v>
      </c>
      <c r="F1958" s="110">
        <v>18.77</v>
      </c>
      <c r="G1958" s="105"/>
      <c r="H1958" s="110">
        <v>445373</v>
      </c>
      <c r="I1958" s="105"/>
      <c r="J1958" s="105"/>
    </row>
    <row r="1959" spans="1:10" ht="15">
      <c r="A1959" s="82" t="s">
        <v>5</v>
      </c>
      <c r="B1959" s="107" t="s">
        <v>10</v>
      </c>
      <c r="C1959" s="105"/>
      <c r="D1959" s="86">
        <v>375000</v>
      </c>
      <c r="E1959" s="86">
        <v>70373</v>
      </c>
      <c r="F1959" s="108">
        <v>18.77</v>
      </c>
      <c r="G1959" s="105"/>
      <c r="H1959" s="108">
        <v>445373</v>
      </c>
      <c r="I1959" s="105"/>
      <c r="J1959" s="105"/>
    </row>
    <row r="1960" spans="1:10" ht="15">
      <c r="A1960" s="82" t="s">
        <v>11</v>
      </c>
      <c r="B1960" s="107" t="s">
        <v>12</v>
      </c>
      <c r="C1960" s="105"/>
      <c r="D1960" s="86">
        <v>367200</v>
      </c>
      <c r="E1960" s="86">
        <v>70373</v>
      </c>
      <c r="F1960" s="108">
        <v>19.16</v>
      </c>
      <c r="G1960" s="105"/>
      <c r="H1960" s="108">
        <v>437573</v>
      </c>
      <c r="I1960" s="105"/>
      <c r="J1960" s="105"/>
    </row>
    <row r="1961" spans="1:10" ht="15">
      <c r="A1961" s="83" t="s">
        <v>13</v>
      </c>
      <c r="B1961" s="104" t="s">
        <v>14</v>
      </c>
      <c r="C1961" s="105"/>
      <c r="D1961" s="85">
        <v>300600</v>
      </c>
      <c r="E1961" s="85">
        <v>59400</v>
      </c>
      <c r="F1961" s="106">
        <v>19.76</v>
      </c>
      <c r="G1961" s="105"/>
      <c r="H1961" s="106">
        <v>360000</v>
      </c>
      <c r="I1961" s="105"/>
      <c r="J1961" s="105"/>
    </row>
    <row r="1962" spans="1:10" ht="15">
      <c r="A1962" s="83" t="s">
        <v>15</v>
      </c>
      <c r="B1962" s="104" t="s">
        <v>16</v>
      </c>
      <c r="C1962" s="105"/>
      <c r="D1962" s="85">
        <v>16800</v>
      </c>
      <c r="E1962" s="85">
        <v>0</v>
      </c>
      <c r="F1962" s="106">
        <v>0</v>
      </c>
      <c r="G1962" s="105"/>
      <c r="H1962" s="106">
        <v>16800</v>
      </c>
      <c r="I1962" s="105"/>
      <c r="J1962" s="105"/>
    </row>
    <row r="1963" spans="1:10" ht="15">
      <c r="A1963" s="83" t="s">
        <v>17</v>
      </c>
      <c r="B1963" s="104" t="s">
        <v>18</v>
      </c>
      <c r="C1963" s="105"/>
      <c r="D1963" s="85">
        <v>49800</v>
      </c>
      <c r="E1963" s="85">
        <v>10973</v>
      </c>
      <c r="F1963" s="106">
        <v>22.03</v>
      </c>
      <c r="G1963" s="105"/>
      <c r="H1963" s="106">
        <v>60773</v>
      </c>
      <c r="I1963" s="105"/>
      <c r="J1963" s="105"/>
    </row>
    <row r="1964" spans="1:10" ht="15">
      <c r="A1964" s="82" t="s">
        <v>19</v>
      </c>
      <c r="B1964" s="107" t="s">
        <v>20</v>
      </c>
      <c r="C1964" s="105"/>
      <c r="D1964" s="86">
        <v>7800</v>
      </c>
      <c r="E1964" s="86">
        <v>0</v>
      </c>
      <c r="F1964" s="108">
        <v>0</v>
      </c>
      <c r="G1964" s="105"/>
      <c r="H1964" s="108">
        <v>7800</v>
      </c>
      <c r="I1964" s="105"/>
      <c r="J1964" s="105"/>
    </row>
    <row r="1965" spans="1:10" ht="15">
      <c r="A1965" s="83" t="s">
        <v>21</v>
      </c>
      <c r="B1965" s="104" t="s">
        <v>22</v>
      </c>
      <c r="C1965" s="105"/>
      <c r="D1965" s="85">
        <v>7800</v>
      </c>
      <c r="E1965" s="85">
        <v>0</v>
      </c>
      <c r="F1965" s="106">
        <v>0</v>
      </c>
      <c r="G1965" s="105"/>
      <c r="H1965" s="106">
        <v>7800</v>
      </c>
      <c r="I1965" s="105"/>
      <c r="J1965" s="105"/>
    </row>
    <row r="1966" spans="1:10" ht="15">
      <c r="A1966" s="81" t="s">
        <v>374</v>
      </c>
      <c r="B1966" s="109" t="s">
        <v>375</v>
      </c>
      <c r="C1966" s="105"/>
      <c r="D1966" s="87">
        <v>972650</v>
      </c>
      <c r="E1966" s="87">
        <v>20000</v>
      </c>
      <c r="F1966" s="110">
        <v>2.06</v>
      </c>
      <c r="G1966" s="105"/>
      <c r="H1966" s="110">
        <v>992650</v>
      </c>
      <c r="I1966" s="105"/>
      <c r="J1966" s="105"/>
    </row>
    <row r="1967" spans="1:10" ht="15">
      <c r="A1967" s="81" t="s">
        <v>376</v>
      </c>
      <c r="B1967" s="109" t="s">
        <v>375</v>
      </c>
      <c r="C1967" s="105"/>
      <c r="D1967" s="87">
        <v>972650</v>
      </c>
      <c r="E1967" s="87">
        <v>20000</v>
      </c>
      <c r="F1967" s="110">
        <v>2.06</v>
      </c>
      <c r="G1967" s="105"/>
      <c r="H1967" s="110">
        <v>992650</v>
      </c>
      <c r="I1967" s="105"/>
      <c r="J1967" s="105"/>
    </row>
    <row r="1968" spans="1:10" ht="15">
      <c r="A1968" s="82" t="s">
        <v>5</v>
      </c>
      <c r="B1968" s="107" t="s">
        <v>10</v>
      </c>
      <c r="C1968" s="105"/>
      <c r="D1968" s="86">
        <v>931650</v>
      </c>
      <c r="E1968" s="86">
        <v>20000</v>
      </c>
      <c r="F1968" s="108">
        <v>2.15</v>
      </c>
      <c r="G1968" s="105"/>
      <c r="H1968" s="108">
        <v>951650</v>
      </c>
      <c r="I1968" s="105"/>
      <c r="J1968" s="105"/>
    </row>
    <row r="1969" spans="1:10" ht="15">
      <c r="A1969" s="82" t="s">
        <v>11</v>
      </c>
      <c r="B1969" s="107" t="s">
        <v>12</v>
      </c>
      <c r="C1969" s="105"/>
      <c r="D1969" s="86">
        <v>255650</v>
      </c>
      <c r="E1969" s="86">
        <v>0</v>
      </c>
      <c r="F1969" s="108">
        <v>0</v>
      </c>
      <c r="G1969" s="105"/>
      <c r="H1969" s="108">
        <v>255650</v>
      </c>
      <c r="I1969" s="105"/>
      <c r="J1969" s="105"/>
    </row>
    <row r="1970" spans="1:10" ht="15">
      <c r="A1970" s="83" t="s">
        <v>13</v>
      </c>
      <c r="B1970" s="104" t="s">
        <v>14</v>
      </c>
      <c r="C1970" s="105"/>
      <c r="D1970" s="85">
        <v>209200</v>
      </c>
      <c r="E1970" s="85">
        <v>0</v>
      </c>
      <c r="F1970" s="106">
        <v>0</v>
      </c>
      <c r="G1970" s="105"/>
      <c r="H1970" s="106">
        <v>209200</v>
      </c>
      <c r="I1970" s="105"/>
      <c r="J1970" s="105"/>
    </row>
    <row r="1971" spans="1:10" ht="15">
      <c r="A1971" s="83" t="s">
        <v>15</v>
      </c>
      <c r="B1971" s="104" t="s">
        <v>16</v>
      </c>
      <c r="C1971" s="105"/>
      <c r="D1971" s="85">
        <v>11750</v>
      </c>
      <c r="E1971" s="85">
        <v>0</v>
      </c>
      <c r="F1971" s="106">
        <v>0</v>
      </c>
      <c r="G1971" s="105"/>
      <c r="H1971" s="106">
        <v>11750</v>
      </c>
      <c r="I1971" s="105"/>
      <c r="J1971" s="105"/>
    </row>
    <row r="1972" spans="1:10" ht="15">
      <c r="A1972" s="83" t="s">
        <v>17</v>
      </c>
      <c r="B1972" s="104" t="s">
        <v>18</v>
      </c>
      <c r="C1972" s="105"/>
      <c r="D1972" s="85">
        <v>34700</v>
      </c>
      <c r="E1972" s="85">
        <v>0</v>
      </c>
      <c r="F1972" s="106">
        <v>0</v>
      </c>
      <c r="G1972" s="105"/>
      <c r="H1972" s="106">
        <v>34700</v>
      </c>
      <c r="I1972" s="105"/>
      <c r="J1972" s="105"/>
    </row>
    <row r="1973" spans="1:10" ht="15">
      <c r="A1973" s="82" t="s">
        <v>19</v>
      </c>
      <c r="B1973" s="107" t="s">
        <v>20</v>
      </c>
      <c r="C1973" s="105"/>
      <c r="D1973" s="86">
        <v>676000</v>
      </c>
      <c r="E1973" s="86">
        <v>20000</v>
      </c>
      <c r="F1973" s="108">
        <v>2.96</v>
      </c>
      <c r="G1973" s="105"/>
      <c r="H1973" s="108">
        <v>696000</v>
      </c>
      <c r="I1973" s="105"/>
      <c r="J1973" s="105"/>
    </row>
    <row r="1974" spans="1:10" ht="15">
      <c r="A1974" s="83" t="s">
        <v>21</v>
      </c>
      <c r="B1974" s="104" t="s">
        <v>22</v>
      </c>
      <c r="C1974" s="105"/>
      <c r="D1974" s="85">
        <v>8000</v>
      </c>
      <c r="E1974" s="85">
        <v>0</v>
      </c>
      <c r="F1974" s="106">
        <v>0</v>
      </c>
      <c r="G1974" s="105"/>
      <c r="H1974" s="106">
        <v>8000</v>
      </c>
      <c r="I1974" s="105"/>
      <c r="J1974" s="105"/>
    </row>
    <row r="1975" spans="1:10" ht="15">
      <c r="A1975" s="83" t="s">
        <v>23</v>
      </c>
      <c r="B1975" s="104" t="s">
        <v>24</v>
      </c>
      <c r="C1975" s="105"/>
      <c r="D1975" s="85">
        <v>570000</v>
      </c>
      <c r="E1975" s="85">
        <v>0</v>
      </c>
      <c r="F1975" s="106">
        <v>0</v>
      </c>
      <c r="G1975" s="105"/>
      <c r="H1975" s="106">
        <v>570000</v>
      </c>
      <c r="I1975" s="105"/>
      <c r="J1975" s="105"/>
    </row>
    <row r="1976" spans="1:10" ht="15">
      <c r="A1976" s="83" t="s">
        <v>25</v>
      </c>
      <c r="B1976" s="104" t="s">
        <v>26</v>
      </c>
      <c r="C1976" s="105"/>
      <c r="D1976" s="85">
        <v>98000</v>
      </c>
      <c r="E1976" s="85">
        <v>20000</v>
      </c>
      <c r="F1976" s="106">
        <v>20.41</v>
      </c>
      <c r="G1976" s="105"/>
      <c r="H1976" s="106">
        <v>118000</v>
      </c>
      <c r="I1976" s="105"/>
      <c r="J1976" s="105"/>
    </row>
    <row r="1977" spans="1:10" ht="15">
      <c r="A1977" s="82" t="s">
        <v>6</v>
      </c>
      <c r="B1977" s="107" t="s">
        <v>35</v>
      </c>
      <c r="C1977" s="105"/>
      <c r="D1977" s="86">
        <v>41000</v>
      </c>
      <c r="E1977" s="86">
        <v>0</v>
      </c>
      <c r="F1977" s="108">
        <v>0</v>
      </c>
      <c r="G1977" s="105"/>
      <c r="H1977" s="108">
        <v>41000</v>
      </c>
      <c r="I1977" s="105"/>
      <c r="J1977" s="105"/>
    </row>
    <row r="1978" spans="1:10" ht="15">
      <c r="A1978" s="82" t="s">
        <v>36</v>
      </c>
      <c r="B1978" s="107" t="s">
        <v>37</v>
      </c>
      <c r="C1978" s="105"/>
      <c r="D1978" s="86">
        <v>41000</v>
      </c>
      <c r="E1978" s="86">
        <v>0</v>
      </c>
      <c r="F1978" s="108">
        <v>0</v>
      </c>
      <c r="G1978" s="105"/>
      <c r="H1978" s="108">
        <v>41000</v>
      </c>
      <c r="I1978" s="105"/>
      <c r="J1978" s="105"/>
    </row>
    <row r="1979" spans="1:10" ht="15">
      <c r="A1979" s="83" t="s">
        <v>38</v>
      </c>
      <c r="B1979" s="104" t="s">
        <v>39</v>
      </c>
      <c r="C1979" s="105"/>
      <c r="D1979" s="85">
        <v>36000</v>
      </c>
      <c r="E1979" s="85">
        <v>0</v>
      </c>
      <c r="F1979" s="106">
        <v>0</v>
      </c>
      <c r="G1979" s="105"/>
      <c r="H1979" s="106">
        <v>36000</v>
      </c>
      <c r="I1979" s="105"/>
      <c r="J1979" s="105"/>
    </row>
    <row r="1980" spans="1:10" ht="15">
      <c r="A1980" s="83" t="s">
        <v>69</v>
      </c>
      <c r="B1980" s="104" t="s">
        <v>70</v>
      </c>
      <c r="C1980" s="105"/>
      <c r="D1980" s="85">
        <v>5000</v>
      </c>
      <c r="E1980" s="85">
        <v>0</v>
      </c>
      <c r="F1980" s="106">
        <v>0</v>
      </c>
      <c r="G1980" s="105"/>
      <c r="H1980" s="106">
        <v>5000</v>
      </c>
      <c r="I1980" s="105"/>
      <c r="J1980" s="105"/>
    </row>
    <row r="1981" spans="1:10" ht="15">
      <c r="A1981" s="81" t="s">
        <v>229</v>
      </c>
      <c r="B1981" s="109" t="s">
        <v>230</v>
      </c>
      <c r="C1981" s="105"/>
      <c r="D1981" s="87">
        <v>235800</v>
      </c>
      <c r="E1981" s="87">
        <v>0</v>
      </c>
      <c r="F1981" s="110">
        <v>0</v>
      </c>
      <c r="G1981" s="105"/>
      <c r="H1981" s="110">
        <v>235800</v>
      </c>
      <c r="I1981" s="105"/>
      <c r="J1981" s="105"/>
    </row>
    <row r="1982" spans="1:10" ht="15">
      <c r="A1982" s="81" t="s">
        <v>231</v>
      </c>
      <c r="B1982" s="109" t="s">
        <v>230</v>
      </c>
      <c r="C1982" s="105"/>
      <c r="D1982" s="87">
        <v>235800</v>
      </c>
      <c r="E1982" s="87">
        <v>0</v>
      </c>
      <c r="F1982" s="110">
        <v>0</v>
      </c>
      <c r="G1982" s="105"/>
      <c r="H1982" s="110">
        <v>235800</v>
      </c>
      <c r="I1982" s="105"/>
      <c r="J1982" s="105"/>
    </row>
    <row r="1983" spans="1:10" ht="15">
      <c r="A1983" s="82" t="s">
        <v>5</v>
      </c>
      <c r="B1983" s="107" t="s">
        <v>10</v>
      </c>
      <c r="C1983" s="105"/>
      <c r="D1983" s="86">
        <v>218800</v>
      </c>
      <c r="E1983" s="86">
        <v>0</v>
      </c>
      <c r="F1983" s="108">
        <v>0</v>
      </c>
      <c r="G1983" s="105"/>
      <c r="H1983" s="108">
        <v>218800</v>
      </c>
      <c r="I1983" s="105"/>
      <c r="J1983" s="105"/>
    </row>
    <row r="1984" spans="1:10" ht="15">
      <c r="A1984" s="82" t="s">
        <v>11</v>
      </c>
      <c r="B1984" s="107" t="s">
        <v>12</v>
      </c>
      <c r="C1984" s="105"/>
      <c r="D1984" s="86">
        <v>155600</v>
      </c>
      <c r="E1984" s="86">
        <v>0</v>
      </c>
      <c r="F1984" s="108">
        <v>0</v>
      </c>
      <c r="G1984" s="105"/>
      <c r="H1984" s="108">
        <v>155600</v>
      </c>
      <c r="I1984" s="105"/>
      <c r="J1984" s="105"/>
    </row>
    <row r="1985" spans="1:10" ht="15">
      <c r="A1985" s="83" t="s">
        <v>13</v>
      </c>
      <c r="B1985" s="104" t="s">
        <v>14</v>
      </c>
      <c r="C1985" s="105"/>
      <c r="D1985" s="85">
        <v>121800</v>
      </c>
      <c r="E1985" s="85">
        <v>0</v>
      </c>
      <c r="F1985" s="106">
        <v>0</v>
      </c>
      <c r="G1985" s="105"/>
      <c r="H1985" s="106">
        <v>121800</v>
      </c>
      <c r="I1985" s="105"/>
      <c r="J1985" s="105"/>
    </row>
    <row r="1986" spans="1:10" ht="15">
      <c r="A1986" s="83" t="s">
        <v>15</v>
      </c>
      <c r="B1986" s="104" t="s">
        <v>16</v>
      </c>
      <c r="C1986" s="105"/>
      <c r="D1986" s="85">
        <v>13600</v>
      </c>
      <c r="E1986" s="85">
        <v>0</v>
      </c>
      <c r="F1986" s="106">
        <v>0</v>
      </c>
      <c r="G1986" s="105"/>
      <c r="H1986" s="106">
        <v>13600</v>
      </c>
      <c r="I1986" s="105"/>
      <c r="J1986" s="105"/>
    </row>
    <row r="1987" spans="1:10" ht="15">
      <c r="A1987" s="83" t="s">
        <v>17</v>
      </c>
      <c r="B1987" s="104" t="s">
        <v>18</v>
      </c>
      <c r="C1987" s="105"/>
      <c r="D1987" s="85">
        <v>20200</v>
      </c>
      <c r="E1987" s="85">
        <v>0</v>
      </c>
      <c r="F1987" s="106">
        <v>0</v>
      </c>
      <c r="G1987" s="105"/>
      <c r="H1987" s="106">
        <v>20200</v>
      </c>
      <c r="I1987" s="105"/>
      <c r="J1987" s="105"/>
    </row>
    <row r="1988" spans="1:10" ht="15">
      <c r="A1988" s="82" t="s">
        <v>19</v>
      </c>
      <c r="B1988" s="107" t="s">
        <v>20</v>
      </c>
      <c r="C1988" s="105"/>
      <c r="D1988" s="86">
        <v>63200</v>
      </c>
      <c r="E1988" s="86">
        <v>0</v>
      </c>
      <c r="F1988" s="108">
        <v>0</v>
      </c>
      <c r="G1988" s="105"/>
      <c r="H1988" s="108">
        <v>63200</v>
      </c>
      <c r="I1988" s="105"/>
      <c r="J1988" s="105"/>
    </row>
    <row r="1989" spans="1:10" ht="15">
      <c r="A1989" s="83" t="s">
        <v>21</v>
      </c>
      <c r="B1989" s="104" t="s">
        <v>22</v>
      </c>
      <c r="C1989" s="105"/>
      <c r="D1989" s="85">
        <v>7200</v>
      </c>
      <c r="E1989" s="85">
        <v>0</v>
      </c>
      <c r="F1989" s="106">
        <v>0</v>
      </c>
      <c r="G1989" s="105"/>
      <c r="H1989" s="106">
        <v>7200</v>
      </c>
      <c r="I1989" s="105"/>
      <c r="J1989" s="105"/>
    </row>
    <row r="1990" spans="1:10" ht="15">
      <c r="A1990" s="83" t="s">
        <v>23</v>
      </c>
      <c r="B1990" s="104" t="s">
        <v>24</v>
      </c>
      <c r="C1990" s="105"/>
      <c r="D1990" s="85">
        <v>36000</v>
      </c>
      <c r="E1990" s="85">
        <v>0</v>
      </c>
      <c r="F1990" s="106">
        <v>0</v>
      </c>
      <c r="G1990" s="105"/>
      <c r="H1990" s="106">
        <v>36000</v>
      </c>
      <c r="I1990" s="105"/>
      <c r="J1990" s="105"/>
    </row>
    <row r="1991" spans="1:10" ht="15">
      <c r="A1991" s="83" t="s">
        <v>25</v>
      </c>
      <c r="B1991" s="104" t="s">
        <v>26</v>
      </c>
      <c r="C1991" s="105"/>
      <c r="D1991" s="85">
        <v>20000</v>
      </c>
      <c r="E1991" s="85">
        <v>0</v>
      </c>
      <c r="F1991" s="106">
        <v>0</v>
      </c>
      <c r="G1991" s="105"/>
      <c r="H1991" s="106">
        <v>20000</v>
      </c>
      <c r="I1991" s="105"/>
      <c r="J1991" s="105"/>
    </row>
    <row r="1992" spans="1:10" ht="15">
      <c r="A1992" s="82" t="s">
        <v>6</v>
      </c>
      <c r="B1992" s="107" t="s">
        <v>35</v>
      </c>
      <c r="C1992" s="105"/>
      <c r="D1992" s="86">
        <v>17000</v>
      </c>
      <c r="E1992" s="86">
        <v>0</v>
      </c>
      <c r="F1992" s="108">
        <v>0</v>
      </c>
      <c r="G1992" s="105"/>
      <c r="H1992" s="108">
        <v>17000</v>
      </c>
      <c r="I1992" s="105"/>
      <c r="J1992" s="105"/>
    </row>
    <row r="1993" spans="1:10" ht="15" customHeight="1">
      <c r="A1993" s="82" t="s">
        <v>36</v>
      </c>
      <c r="B1993" s="107" t="s">
        <v>37</v>
      </c>
      <c r="C1993" s="105"/>
      <c r="D1993" s="86">
        <v>17000</v>
      </c>
      <c r="E1993" s="86">
        <v>0</v>
      </c>
      <c r="F1993" s="108">
        <v>0</v>
      </c>
      <c r="G1993" s="105"/>
      <c r="H1993" s="108">
        <v>17000</v>
      </c>
      <c r="I1993" s="105"/>
      <c r="J1993" s="105"/>
    </row>
    <row r="1994" spans="1:10" ht="15">
      <c r="A1994" s="83" t="s">
        <v>38</v>
      </c>
      <c r="B1994" s="104" t="s">
        <v>39</v>
      </c>
      <c r="C1994" s="105"/>
      <c r="D1994" s="85">
        <v>15000</v>
      </c>
      <c r="E1994" s="85">
        <v>0</v>
      </c>
      <c r="F1994" s="106">
        <v>0</v>
      </c>
      <c r="G1994" s="105"/>
      <c r="H1994" s="106">
        <v>15000</v>
      </c>
      <c r="I1994" s="105"/>
      <c r="J1994" s="105"/>
    </row>
    <row r="1995" spans="1:10" ht="15">
      <c r="A1995" s="83" t="s">
        <v>69</v>
      </c>
      <c r="B1995" s="104" t="s">
        <v>70</v>
      </c>
      <c r="C1995" s="105"/>
      <c r="D1995" s="85">
        <v>2000</v>
      </c>
      <c r="E1995" s="85">
        <v>0</v>
      </c>
      <c r="F1995" s="106">
        <v>0</v>
      </c>
      <c r="G1995" s="105"/>
      <c r="H1995" s="106">
        <v>2000</v>
      </c>
      <c r="I1995" s="105"/>
      <c r="J1995" s="105"/>
    </row>
    <row r="1996" spans="1:10" ht="15">
      <c r="A1996" s="80" t="s">
        <v>568</v>
      </c>
      <c r="B1996" s="111" t="s">
        <v>569</v>
      </c>
      <c r="C1996" s="105"/>
      <c r="D1996" s="88">
        <v>1415710</v>
      </c>
      <c r="E1996" s="88">
        <v>336441.85</v>
      </c>
      <c r="F1996" s="112">
        <v>23.76</v>
      </c>
      <c r="G1996" s="105"/>
      <c r="H1996" s="112">
        <v>1752151.85</v>
      </c>
      <c r="I1996" s="105"/>
      <c r="J1996" s="105"/>
    </row>
    <row r="1997" spans="1:10" ht="15">
      <c r="A1997" s="81" t="s">
        <v>226</v>
      </c>
      <c r="B1997" s="109" t="s">
        <v>227</v>
      </c>
      <c r="C1997" s="105"/>
      <c r="D1997" s="87">
        <v>0</v>
      </c>
      <c r="E1997" s="87">
        <v>4500</v>
      </c>
      <c r="F1997" s="110">
        <v>100</v>
      </c>
      <c r="G1997" s="105"/>
      <c r="H1997" s="110">
        <v>4500</v>
      </c>
      <c r="I1997" s="105"/>
      <c r="J1997" s="105"/>
    </row>
    <row r="1998" spans="1:10" ht="15">
      <c r="A1998" s="81" t="s">
        <v>228</v>
      </c>
      <c r="B1998" s="109" t="s">
        <v>227</v>
      </c>
      <c r="C1998" s="105"/>
      <c r="D1998" s="87">
        <v>0</v>
      </c>
      <c r="E1998" s="87">
        <v>4500</v>
      </c>
      <c r="F1998" s="110">
        <v>100</v>
      </c>
      <c r="G1998" s="105"/>
      <c r="H1998" s="110">
        <v>4500</v>
      </c>
      <c r="I1998" s="105"/>
      <c r="J1998" s="105"/>
    </row>
    <row r="1999" spans="1:10" ht="15">
      <c r="A1999" s="82" t="s">
        <v>6</v>
      </c>
      <c r="B1999" s="107" t="s">
        <v>35</v>
      </c>
      <c r="C1999" s="105"/>
      <c r="D1999" s="86">
        <v>0</v>
      </c>
      <c r="E1999" s="86">
        <v>4500</v>
      </c>
      <c r="F1999" s="108">
        <v>100</v>
      </c>
      <c r="G1999" s="105"/>
      <c r="H1999" s="108">
        <v>4500</v>
      </c>
      <c r="I1999" s="105"/>
      <c r="J1999" s="105"/>
    </row>
    <row r="2000" spans="1:10" ht="15">
      <c r="A2000" s="82" t="s">
        <v>36</v>
      </c>
      <c r="B2000" s="107" t="s">
        <v>37</v>
      </c>
      <c r="C2000" s="105"/>
      <c r="D2000" s="86">
        <v>0</v>
      </c>
      <c r="E2000" s="86">
        <v>4500</v>
      </c>
      <c r="F2000" s="108">
        <v>100</v>
      </c>
      <c r="G2000" s="105"/>
      <c r="H2000" s="108">
        <v>4500</v>
      </c>
      <c r="I2000" s="105"/>
      <c r="J2000" s="105"/>
    </row>
    <row r="2001" spans="1:10" ht="15">
      <c r="A2001" s="83" t="s">
        <v>92</v>
      </c>
      <c r="B2001" s="104" t="s">
        <v>93</v>
      </c>
      <c r="C2001" s="105"/>
      <c r="D2001" s="85">
        <v>0</v>
      </c>
      <c r="E2001" s="85">
        <v>4500</v>
      </c>
      <c r="F2001" s="106">
        <v>100</v>
      </c>
      <c r="G2001" s="105"/>
      <c r="H2001" s="106">
        <v>4500</v>
      </c>
      <c r="I2001" s="105"/>
      <c r="J2001" s="105"/>
    </row>
    <row r="2002" spans="1:10" ht="15">
      <c r="A2002" s="81" t="s">
        <v>306</v>
      </c>
      <c r="B2002" s="109" t="s">
        <v>307</v>
      </c>
      <c r="C2002" s="105"/>
      <c r="D2002" s="87">
        <v>65000</v>
      </c>
      <c r="E2002" s="87">
        <v>0</v>
      </c>
      <c r="F2002" s="110">
        <v>0</v>
      </c>
      <c r="G2002" s="105"/>
      <c r="H2002" s="110">
        <v>65000</v>
      </c>
      <c r="I2002" s="105"/>
      <c r="J2002" s="105"/>
    </row>
    <row r="2003" spans="1:10" ht="15">
      <c r="A2003" s="81" t="s">
        <v>308</v>
      </c>
      <c r="B2003" s="109" t="s">
        <v>307</v>
      </c>
      <c r="C2003" s="105"/>
      <c r="D2003" s="87">
        <v>65000</v>
      </c>
      <c r="E2003" s="87">
        <v>0</v>
      </c>
      <c r="F2003" s="110">
        <v>0</v>
      </c>
      <c r="G2003" s="105"/>
      <c r="H2003" s="110">
        <v>65000</v>
      </c>
      <c r="I2003" s="105"/>
      <c r="J2003" s="105"/>
    </row>
    <row r="2004" spans="1:10" ht="15">
      <c r="A2004" s="82" t="s">
        <v>5</v>
      </c>
      <c r="B2004" s="107" t="s">
        <v>10</v>
      </c>
      <c r="C2004" s="105"/>
      <c r="D2004" s="86">
        <v>65000</v>
      </c>
      <c r="E2004" s="86">
        <v>0</v>
      </c>
      <c r="F2004" s="108">
        <v>0</v>
      </c>
      <c r="G2004" s="105"/>
      <c r="H2004" s="108">
        <v>65000</v>
      </c>
      <c r="I2004" s="105"/>
      <c r="J2004" s="105"/>
    </row>
    <row r="2005" spans="1:10" ht="15">
      <c r="A2005" s="82" t="s">
        <v>19</v>
      </c>
      <c r="B2005" s="107" t="s">
        <v>20</v>
      </c>
      <c r="C2005" s="105"/>
      <c r="D2005" s="86">
        <v>65000</v>
      </c>
      <c r="E2005" s="86">
        <v>0</v>
      </c>
      <c r="F2005" s="108">
        <v>0</v>
      </c>
      <c r="G2005" s="105"/>
      <c r="H2005" s="108">
        <v>65000</v>
      </c>
      <c r="I2005" s="105"/>
      <c r="J2005" s="105"/>
    </row>
    <row r="2006" spans="1:10" ht="15">
      <c r="A2006" s="83" t="s">
        <v>21</v>
      </c>
      <c r="B2006" s="104" t="s">
        <v>22</v>
      </c>
      <c r="C2006" s="105"/>
      <c r="D2006" s="85">
        <v>20500</v>
      </c>
      <c r="E2006" s="85">
        <v>0</v>
      </c>
      <c r="F2006" s="106">
        <v>0</v>
      </c>
      <c r="G2006" s="105"/>
      <c r="H2006" s="106">
        <v>20500</v>
      </c>
      <c r="I2006" s="105"/>
      <c r="J2006" s="105"/>
    </row>
    <row r="2007" spans="1:10" ht="15">
      <c r="A2007" s="83" t="s">
        <v>23</v>
      </c>
      <c r="B2007" s="104" t="s">
        <v>24</v>
      </c>
      <c r="C2007" s="105"/>
      <c r="D2007" s="85">
        <v>11000</v>
      </c>
      <c r="E2007" s="85">
        <v>0</v>
      </c>
      <c r="F2007" s="106">
        <v>0</v>
      </c>
      <c r="G2007" s="105"/>
      <c r="H2007" s="106">
        <v>11000</v>
      </c>
      <c r="I2007" s="105"/>
      <c r="J2007" s="105"/>
    </row>
    <row r="2008" spans="1:10" ht="15">
      <c r="A2008" s="83" t="s">
        <v>25</v>
      </c>
      <c r="B2008" s="104" t="s">
        <v>26</v>
      </c>
      <c r="C2008" s="105"/>
      <c r="D2008" s="85">
        <v>26500</v>
      </c>
      <c r="E2008" s="85">
        <v>0</v>
      </c>
      <c r="F2008" s="106">
        <v>0</v>
      </c>
      <c r="G2008" s="105"/>
      <c r="H2008" s="106">
        <v>26500</v>
      </c>
      <c r="I2008" s="105"/>
      <c r="J2008" s="105"/>
    </row>
    <row r="2009" spans="1:10" ht="15">
      <c r="A2009" s="83" t="s">
        <v>27</v>
      </c>
      <c r="B2009" s="104" t="s">
        <v>28</v>
      </c>
      <c r="C2009" s="105"/>
      <c r="D2009" s="85">
        <v>7000</v>
      </c>
      <c r="E2009" s="85">
        <v>0</v>
      </c>
      <c r="F2009" s="106">
        <v>0</v>
      </c>
      <c r="G2009" s="105"/>
      <c r="H2009" s="106">
        <v>7000</v>
      </c>
      <c r="I2009" s="105"/>
      <c r="J2009" s="105"/>
    </row>
    <row r="2010" spans="1:10" ht="15">
      <c r="A2010" s="81" t="s">
        <v>374</v>
      </c>
      <c r="B2010" s="109" t="s">
        <v>375</v>
      </c>
      <c r="C2010" s="105"/>
      <c r="D2010" s="87">
        <v>745800</v>
      </c>
      <c r="E2010" s="87">
        <v>51392.23</v>
      </c>
      <c r="F2010" s="110">
        <v>6.89</v>
      </c>
      <c r="G2010" s="105"/>
      <c r="H2010" s="110">
        <v>797192.23</v>
      </c>
      <c r="I2010" s="105"/>
      <c r="J2010" s="105"/>
    </row>
    <row r="2011" spans="1:10" ht="15">
      <c r="A2011" s="81" t="s">
        <v>376</v>
      </c>
      <c r="B2011" s="109" t="s">
        <v>375</v>
      </c>
      <c r="C2011" s="105"/>
      <c r="D2011" s="87">
        <v>745800</v>
      </c>
      <c r="E2011" s="87">
        <v>51392.23</v>
      </c>
      <c r="F2011" s="110">
        <v>6.89</v>
      </c>
      <c r="G2011" s="105"/>
      <c r="H2011" s="110">
        <v>797192.23</v>
      </c>
      <c r="I2011" s="105"/>
      <c r="J2011" s="105"/>
    </row>
    <row r="2012" spans="1:10" ht="15">
      <c r="A2012" s="82" t="s">
        <v>5</v>
      </c>
      <c r="B2012" s="107" t="s">
        <v>10</v>
      </c>
      <c r="C2012" s="105"/>
      <c r="D2012" s="86">
        <v>617800</v>
      </c>
      <c r="E2012" s="86">
        <v>25392.23</v>
      </c>
      <c r="F2012" s="108">
        <v>4.11</v>
      </c>
      <c r="G2012" s="105"/>
      <c r="H2012" s="108">
        <v>643192.23</v>
      </c>
      <c r="I2012" s="105"/>
      <c r="J2012" s="105"/>
    </row>
    <row r="2013" spans="1:10" ht="15">
      <c r="A2013" s="82" t="s">
        <v>11</v>
      </c>
      <c r="B2013" s="107" t="s">
        <v>12</v>
      </c>
      <c r="C2013" s="105"/>
      <c r="D2013" s="86">
        <v>97900</v>
      </c>
      <c r="E2013" s="86">
        <v>0</v>
      </c>
      <c r="F2013" s="108">
        <v>0</v>
      </c>
      <c r="G2013" s="105"/>
      <c r="H2013" s="108">
        <v>97900</v>
      </c>
      <c r="I2013" s="105"/>
      <c r="J2013" s="105"/>
    </row>
    <row r="2014" spans="1:10" ht="15">
      <c r="A2014" s="83" t="s">
        <v>13</v>
      </c>
      <c r="B2014" s="104" t="s">
        <v>14</v>
      </c>
      <c r="C2014" s="105"/>
      <c r="D2014" s="85">
        <v>81800</v>
      </c>
      <c r="E2014" s="85">
        <v>0</v>
      </c>
      <c r="F2014" s="106">
        <v>0</v>
      </c>
      <c r="G2014" s="105"/>
      <c r="H2014" s="106">
        <v>81800</v>
      </c>
      <c r="I2014" s="105"/>
      <c r="J2014" s="105"/>
    </row>
    <row r="2015" spans="1:10" ht="15">
      <c r="A2015" s="83" t="s">
        <v>15</v>
      </c>
      <c r="B2015" s="104" t="s">
        <v>16</v>
      </c>
      <c r="C2015" s="105"/>
      <c r="D2015" s="85">
        <v>2500</v>
      </c>
      <c r="E2015" s="85">
        <v>0</v>
      </c>
      <c r="F2015" s="106">
        <v>0</v>
      </c>
      <c r="G2015" s="105"/>
      <c r="H2015" s="106">
        <v>2500</v>
      </c>
      <c r="I2015" s="105"/>
      <c r="J2015" s="105"/>
    </row>
    <row r="2016" spans="1:10" ht="15">
      <c r="A2016" s="83" t="s">
        <v>17</v>
      </c>
      <c r="B2016" s="104" t="s">
        <v>18</v>
      </c>
      <c r="C2016" s="105"/>
      <c r="D2016" s="85">
        <v>13600</v>
      </c>
      <c r="E2016" s="85">
        <v>0</v>
      </c>
      <c r="F2016" s="106">
        <v>0</v>
      </c>
      <c r="G2016" s="105"/>
      <c r="H2016" s="106">
        <v>13600</v>
      </c>
      <c r="I2016" s="105"/>
      <c r="J2016" s="105"/>
    </row>
    <row r="2017" spans="1:10" ht="15">
      <c r="A2017" s="82" t="s">
        <v>19</v>
      </c>
      <c r="B2017" s="107" t="s">
        <v>20</v>
      </c>
      <c r="C2017" s="105"/>
      <c r="D2017" s="86">
        <v>519900</v>
      </c>
      <c r="E2017" s="86">
        <v>25392.23</v>
      </c>
      <c r="F2017" s="108">
        <v>4.88</v>
      </c>
      <c r="G2017" s="105"/>
      <c r="H2017" s="108">
        <v>545292.23</v>
      </c>
      <c r="I2017" s="105"/>
      <c r="J2017" s="105"/>
    </row>
    <row r="2018" spans="1:10" ht="15">
      <c r="A2018" s="83" t="s">
        <v>21</v>
      </c>
      <c r="B2018" s="104" t="s">
        <v>22</v>
      </c>
      <c r="C2018" s="105"/>
      <c r="D2018" s="85">
        <v>57600</v>
      </c>
      <c r="E2018" s="85">
        <v>0</v>
      </c>
      <c r="F2018" s="106">
        <v>0</v>
      </c>
      <c r="G2018" s="105"/>
      <c r="H2018" s="106">
        <v>57600</v>
      </c>
      <c r="I2018" s="105"/>
      <c r="J2018" s="105"/>
    </row>
    <row r="2019" spans="1:10" ht="15">
      <c r="A2019" s="83" t="s">
        <v>23</v>
      </c>
      <c r="B2019" s="104" t="s">
        <v>24</v>
      </c>
      <c r="C2019" s="105"/>
      <c r="D2019" s="85">
        <v>251800</v>
      </c>
      <c r="E2019" s="85">
        <v>0</v>
      </c>
      <c r="F2019" s="106">
        <v>0</v>
      </c>
      <c r="G2019" s="105"/>
      <c r="H2019" s="106">
        <v>251800</v>
      </c>
      <c r="I2019" s="105"/>
      <c r="J2019" s="105"/>
    </row>
    <row r="2020" spans="1:10" ht="15">
      <c r="A2020" s="83" t="s">
        <v>25</v>
      </c>
      <c r="B2020" s="104" t="s">
        <v>26</v>
      </c>
      <c r="C2020" s="105"/>
      <c r="D2020" s="85">
        <v>186000</v>
      </c>
      <c r="E2020" s="85">
        <v>25392.23</v>
      </c>
      <c r="F2020" s="106">
        <v>13.65</v>
      </c>
      <c r="G2020" s="105"/>
      <c r="H2020" s="106">
        <v>211392.23</v>
      </c>
      <c r="I2020" s="105"/>
      <c r="J2020" s="105"/>
    </row>
    <row r="2021" spans="1:10" ht="15">
      <c r="A2021" s="83" t="s">
        <v>27</v>
      </c>
      <c r="B2021" s="104" t="s">
        <v>28</v>
      </c>
      <c r="C2021" s="105"/>
      <c r="D2021" s="85">
        <v>24500</v>
      </c>
      <c r="E2021" s="85">
        <v>0</v>
      </c>
      <c r="F2021" s="106">
        <v>0</v>
      </c>
      <c r="G2021" s="105"/>
      <c r="H2021" s="106">
        <v>24500</v>
      </c>
      <c r="I2021" s="105"/>
      <c r="J2021" s="105"/>
    </row>
    <row r="2022" spans="1:10" ht="15">
      <c r="A2022" s="82" t="s">
        <v>6</v>
      </c>
      <c r="B2022" s="107" t="s">
        <v>35</v>
      </c>
      <c r="C2022" s="105"/>
      <c r="D2022" s="86">
        <v>128000</v>
      </c>
      <c r="E2022" s="86">
        <v>26000</v>
      </c>
      <c r="F2022" s="108">
        <v>20.31</v>
      </c>
      <c r="G2022" s="105"/>
      <c r="H2022" s="108">
        <v>154000</v>
      </c>
      <c r="I2022" s="105"/>
      <c r="J2022" s="105"/>
    </row>
    <row r="2023" spans="1:10" ht="15">
      <c r="A2023" s="82" t="s">
        <v>54</v>
      </c>
      <c r="B2023" s="107" t="s">
        <v>55</v>
      </c>
      <c r="C2023" s="105"/>
      <c r="D2023" s="86">
        <v>0</v>
      </c>
      <c r="E2023" s="86">
        <v>1000</v>
      </c>
      <c r="F2023" s="108">
        <v>100</v>
      </c>
      <c r="G2023" s="105"/>
      <c r="H2023" s="108">
        <v>1000</v>
      </c>
      <c r="I2023" s="105"/>
      <c r="J2023" s="105"/>
    </row>
    <row r="2024" spans="1:10" ht="15">
      <c r="A2024" s="83" t="s">
        <v>56</v>
      </c>
      <c r="B2024" s="104" t="s">
        <v>57</v>
      </c>
      <c r="C2024" s="105"/>
      <c r="D2024" s="85">
        <v>0</v>
      </c>
      <c r="E2024" s="85">
        <v>1000</v>
      </c>
      <c r="F2024" s="106">
        <v>100</v>
      </c>
      <c r="G2024" s="105"/>
      <c r="H2024" s="106">
        <v>1000</v>
      </c>
      <c r="I2024" s="105"/>
      <c r="J2024" s="105"/>
    </row>
    <row r="2025" spans="1:10" ht="15">
      <c r="A2025" s="82" t="s">
        <v>36</v>
      </c>
      <c r="B2025" s="107" t="s">
        <v>37</v>
      </c>
      <c r="C2025" s="105"/>
      <c r="D2025" s="86">
        <v>128000</v>
      </c>
      <c r="E2025" s="86">
        <v>25000</v>
      </c>
      <c r="F2025" s="108">
        <v>19.53</v>
      </c>
      <c r="G2025" s="105"/>
      <c r="H2025" s="108">
        <v>153000</v>
      </c>
      <c r="I2025" s="105"/>
      <c r="J2025" s="105"/>
    </row>
    <row r="2026" spans="1:10" ht="15">
      <c r="A2026" s="83" t="s">
        <v>38</v>
      </c>
      <c r="B2026" s="104" t="s">
        <v>39</v>
      </c>
      <c r="C2026" s="105"/>
      <c r="D2026" s="85">
        <v>122000</v>
      </c>
      <c r="E2026" s="85">
        <v>25000</v>
      </c>
      <c r="F2026" s="106">
        <v>20.49</v>
      </c>
      <c r="G2026" s="105"/>
      <c r="H2026" s="106">
        <v>147000</v>
      </c>
      <c r="I2026" s="105"/>
      <c r="J2026" s="105"/>
    </row>
    <row r="2027" spans="1:10" ht="15">
      <c r="A2027" s="83" t="s">
        <v>92</v>
      </c>
      <c r="B2027" s="104" t="s">
        <v>93</v>
      </c>
      <c r="C2027" s="105"/>
      <c r="D2027" s="85">
        <v>6000</v>
      </c>
      <c r="E2027" s="85">
        <v>0</v>
      </c>
      <c r="F2027" s="106">
        <v>0</v>
      </c>
      <c r="G2027" s="105"/>
      <c r="H2027" s="106">
        <v>6000</v>
      </c>
      <c r="I2027" s="105"/>
      <c r="J2027" s="105"/>
    </row>
    <row r="2028" spans="1:10" ht="15">
      <c r="A2028" s="81" t="s">
        <v>229</v>
      </c>
      <c r="B2028" s="109" t="s">
        <v>230</v>
      </c>
      <c r="C2028" s="105"/>
      <c r="D2028" s="87">
        <v>559910</v>
      </c>
      <c r="E2028" s="87">
        <v>280549.62</v>
      </c>
      <c r="F2028" s="110">
        <v>50.11</v>
      </c>
      <c r="G2028" s="105"/>
      <c r="H2028" s="110">
        <v>840459.62</v>
      </c>
      <c r="I2028" s="105"/>
      <c r="J2028" s="105"/>
    </row>
    <row r="2029" spans="1:10" ht="15">
      <c r="A2029" s="81" t="s">
        <v>231</v>
      </c>
      <c r="B2029" s="109" t="s">
        <v>230</v>
      </c>
      <c r="C2029" s="105"/>
      <c r="D2029" s="87">
        <v>559910</v>
      </c>
      <c r="E2029" s="87">
        <v>280549.62</v>
      </c>
      <c r="F2029" s="110">
        <v>50.11</v>
      </c>
      <c r="G2029" s="105"/>
      <c r="H2029" s="110">
        <v>840459.62</v>
      </c>
      <c r="I2029" s="105"/>
      <c r="J2029" s="105"/>
    </row>
    <row r="2030" spans="1:10" ht="15">
      <c r="A2030" s="82" t="s">
        <v>5</v>
      </c>
      <c r="B2030" s="107" t="s">
        <v>10</v>
      </c>
      <c r="C2030" s="105"/>
      <c r="D2030" s="86">
        <v>555910</v>
      </c>
      <c r="E2030" s="86">
        <v>113549.62</v>
      </c>
      <c r="F2030" s="108">
        <v>20.43</v>
      </c>
      <c r="G2030" s="105"/>
      <c r="H2030" s="108">
        <v>669459.62</v>
      </c>
      <c r="I2030" s="105"/>
      <c r="J2030" s="105"/>
    </row>
    <row r="2031" spans="1:10" ht="15">
      <c r="A2031" s="82" t="s">
        <v>11</v>
      </c>
      <c r="B2031" s="107" t="s">
        <v>12</v>
      </c>
      <c r="C2031" s="105"/>
      <c r="D2031" s="86">
        <v>205410</v>
      </c>
      <c r="E2031" s="86">
        <v>3073</v>
      </c>
      <c r="F2031" s="108">
        <v>1.5</v>
      </c>
      <c r="G2031" s="105"/>
      <c r="H2031" s="108">
        <v>208483</v>
      </c>
      <c r="I2031" s="105"/>
      <c r="J2031" s="105"/>
    </row>
    <row r="2032" spans="1:10" ht="15">
      <c r="A2032" s="83" t="s">
        <v>13</v>
      </c>
      <c r="B2032" s="104" t="s">
        <v>14</v>
      </c>
      <c r="C2032" s="105"/>
      <c r="D2032" s="85">
        <v>166800</v>
      </c>
      <c r="E2032" s="85">
        <v>1600</v>
      </c>
      <c r="F2032" s="106">
        <v>0.96</v>
      </c>
      <c r="G2032" s="105"/>
      <c r="H2032" s="106">
        <v>168400</v>
      </c>
      <c r="I2032" s="105"/>
      <c r="J2032" s="105"/>
    </row>
    <row r="2033" spans="1:10" ht="15">
      <c r="A2033" s="83" t="s">
        <v>15</v>
      </c>
      <c r="B2033" s="104" t="s">
        <v>16</v>
      </c>
      <c r="C2033" s="105"/>
      <c r="D2033" s="85">
        <v>9300</v>
      </c>
      <c r="E2033" s="85">
        <v>0</v>
      </c>
      <c r="F2033" s="106">
        <v>0</v>
      </c>
      <c r="G2033" s="105"/>
      <c r="H2033" s="106">
        <v>9300</v>
      </c>
      <c r="I2033" s="105"/>
      <c r="J2033" s="105"/>
    </row>
    <row r="2034" spans="1:10" ht="15">
      <c r="A2034" s="83" t="s">
        <v>17</v>
      </c>
      <c r="B2034" s="104" t="s">
        <v>18</v>
      </c>
      <c r="C2034" s="105"/>
      <c r="D2034" s="85">
        <v>29310</v>
      </c>
      <c r="E2034" s="85">
        <v>1473</v>
      </c>
      <c r="F2034" s="106">
        <v>5.03</v>
      </c>
      <c r="G2034" s="105"/>
      <c r="H2034" s="106">
        <v>30783</v>
      </c>
      <c r="I2034" s="105"/>
      <c r="J2034" s="105"/>
    </row>
    <row r="2035" spans="1:10" ht="15">
      <c r="A2035" s="82" t="s">
        <v>19</v>
      </c>
      <c r="B2035" s="107" t="s">
        <v>20</v>
      </c>
      <c r="C2035" s="105"/>
      <c r="D2035" s="86">
        <v>350500</v>
      </c>
      <c r="E2035" s="86">
        <v>476.62</v>
      </c>
      <c r="F2035" s="108">
        <v>0.14</v>
      </c>
      <c r="G2035" s="105"/>
      <c r="H2035" s="108">
        <v>350976.62</v>
      </c>
      <c r="I2035" s="105"/>
      <c r="J2035" s="105"/>
    </row>
    <row r="2036" spans="1:10" ht="15">
      <c r="A2036" s="83" t="s">
        <v>21</v>
      </c>
      <c r="B2036" s="104" t="s">
        <v>22</v>
      </c>
      <c r="C2036" s="105"/>
      <c r="D2036" s="85">
        <v>49000</v>
      </c>
      <c r="E2036" s="85">
        <v>3000</v>
      </c>
      <c r="F2036" s="106">
        <v>6.12</v>
      </c>
      <c r="G2036" s="105"/>
      <c r="H2036" s="106">
        <v>52000</v>
      </c>
      <c r="I2036" s="105"/>
      <c r="J2036" s="105"/>
    </row>
    <row r="2037" spans="1:10" ht="15">
      <c r="A2037" s="83" t="s">
        <v>23</v>
      </c>
      <c r="B2037" s="104" t="s">
        <v>24</v>
      </c>
      <c r="C2037" s="105"/>
      <c r="D2037" s="85">
        <v>150400</v>
      </c>
      <c r="E2037" s="85">
        <v>-5000</v>
      </c>
      <c r="F2037" s="106">
        <v>-3.32</v>
      </c>
      <c r="G2037" s="105"/>
      <c r="H2037" s="106">
        <v>145400</v>
      </c>
      <c r="I2037" s="105"/>
      <c r="J2037" s="105"/>
    </row>
    <row r="2038" spans="1:10" ht="15">
      <c r="A2038" s="83" t="s">
        <v>25</v>
      </c>
      <c r="B2038" s="104" t="s">
        <v>26</v>
      </c>
      <c r="C2038" s="105"/>
      <c r="D2038" s="85">
        <v>109600</v>
      </c>
      <c r="E2038" s="85">
        <v>2476.62</v>
      </c>
      <c r="F2038" s="106">
        <v>2.26</v>
      </c>
      <c r="G2038" s="105"/>
      <c r="H2038" s="106">
        <v>112076.62</v>
      </c>
      <c r="I2038" s="105"/>
      <c r="J2038" s="105"/>
    </row>
    <row r="2039" spans="1:10" ht="15">
      <c r="A2039" s="83" t="s">
        <v>46</v>
      </c>
      <c r="B2039" s="104" t="s">
        <v>47</v>
      </c>
      <c r="C2039" s="105"/>
      <c r="D2039" s="85">
        <v>25000</v>
      </c>
      <c r="E2039" s="85">
        <v>0</v>
      </c>
      <c r="F2039" s="106">
        <v>0</v>
      </c>
      <c r="G2039" s="105"/>
      <c r="H2039" s="106">
        <v>25000</v>
      </c>
      <c r="I2039" s="105"/>
      <c r="J2039" s="105"/>
    </row>
    <row r="2040" spans="1:10" ht="15">
      <c r="A2040" s="83" t="s">
        <v>27</v>
      </c>
      <c r="B2040" s="104" t="s">
        <v>28</v>
      </c>
      <c r="C2040" s="105"/>
      <c r="D2040" s="85">
        <v>16500</v>
      </c>
      <c r="E2040" s="85">
        <v>0</v>
      </c>
      <c r="F2040" s="106">
        <v>0</v>
      </c>
      <c r="G2040" s="105"/>
      <c r="H2040" s="106">
        <v>16500</v>
      </c>
      <c r="I2040" s="105"/>
      <c r="J2040" s="105"/>
    </row>
    <row r="2041" spans="1:10" ht="15">
      <c r="A2041" s="82" t="s">
        <v>65</v>
      </c>
      <c r="B2041" s="107" t="s">
        <v>66</v>
      </c>
      <c r="C2041" s="105"/>
      <c r="D2041" s="86">
        <v>0</v>
      </c>
      <c r="E2041" s="86">
        <v>110000</v>
      </c>
      <c r="F2041" s="108">
        <v>100</v>
      </c>
      <c r="G2041" s="105"/>
      <c r="H2041" s="108">
        <v>110000</v>
      </c>
      <c r="I2041" s="105"/>
      <c r="J2041" s="105"/>
    </row>
    <row r="2042" spans="1:10" ht="15">
      <c r="A2042" s="83" t="s">
        <v>67</v>
      </c>
      <c r="B2042" s="104" t="s">
        <v>68</v>
      </c>
      <c r="C2042" s="105"/>
      <c r="D2042" s="85">
        <v>0</v>
      </c>
      <c r="E2042" s="85">
        <v>110000</v>
      </c>
      <c r="F2042" s="106">
        <v>100</v>
      </c>
      <c r="G2042" s="105"/>
      <c r="H2042" s="106">
        <v>110000</v>
      </c>
      <c r="I2042" s="105"/>
      <c r="J2042" s="105"/>
    </row>
    <row r="2043" spans="1:10" ht="15">
      <c r="A2043" s="82" t="s">
        <v>6</v>
      </c>
      <c r="B2043" s="107" t="s">
        <v>35</v>
      </c>
      <c r="C2043" s="105"/>
      <c r="D2043" s="86">
        <v>4000</v>
      </c>
      <c r="E2043" s="86">
        <v>167000</v>
      </c>
      <c r="F2043" s="108">
        <v>4175</v>
      </c>
      <c r="G2043" s="105"/>
      <c r="H2043" s="108">
        <v>171000</v>
      </c>
      <c r="I2043" s="105"/>
      <c r="J2043" s="105"/>
    </row>
    <row r="2044" spans="1:10" ht="15">
      <c r="A2044" s="82" t="s">
        <v>54</v>
      </c>
      <c r="B2044" s="107" t="s">
        <v>55</v>
      </c>
      <c r="C2044" s="105"/>
      <c r="D2044" s="86">
        <v>0</v>
      </c>
      <c r="E2044" s="86">
        <v>1000</v>
      </c>
      <c r="F2044" s="108">
        <v>100</v>
      </c>
      <c r="G2044" s="105"/>
      <c r="H2044" s="108">
        <v>1000</v>
      </c>
      <c r="I2044" s="105"/>
      <c r="J2044" s="105"/>
    </row>
    <row r="2045" spans="1:10" ht="15">
      <c r="A2045" s="83" t="s">
        <v>56</v>
      </c>
      <c r="B2045" s="104" t="s">
        <v>57</v>
      </c>
      <c r="C2045" s="105"/>
      <c r="D2045" s="85">
        <v>0</v>
      </c>
      <c r="E2045" s="85">
        <v>1000</v>
      </c>
      <c r="F2045" s="106">
        <v>100</v>
      </c>
      <c r="G2045" s="105"/>
      <c r="H2045" s="106">
        <v>1000</v>
      </c>
      <c r="I2045" s="105"/>
      <c r="J2045" s="105"/>
    </row>
    <row r="2046" spans="1:10" ht="15">
      <c r="A2046" s="82" t="s">
        <v>36</v>
      </c>
      <c r="B2046" s="107" t="s">
        <v>37</v>
      </c>
      <c r="C2046" s="105"/>
      <c r="D2046" s="86">
        <v>4000</v>
      </c>
      <c r="E2046" s="86">
        <v>166000</v>
      </c>
      <c r="F2046" s="108">
        <v>4150</v>
      </c>
      <c r="G2046" s="105"/>
      <c r="H2046" s="108">
        <v>170000</v>
      </c>
      <c r="I2046" s="105"/>
      <c r="J2046" s="105"/>
    </row>
    <row r="2047" spans="1:10" ht="15">
      <c r="A2047" s="83" t="s">
        <v>38</v>
      </c>
      <c r="B2047" s="104" t="s">
        <v>39</v>
      </c>
      <c r="C2047" s="105"/>
      <c r="D2047" s="85">
        <v>0</v>
      </c>
      <c r="E2047" s="85">
        <v>46000</v>
      </c>
      <c r="F2047" s="106">
        <v>100</v>
      </c>
      <c r="G2047" s="105"/>
      <c r="H2047" s="106">
        <v>46000</v>
      </c>
      <c r="I2047" s="105"/>
      <c r="J2047" s="105"/>
    </row>
    <row r="2048" spans="1:10" ht="15">
      <c r="A2048" s="83" t="s">
        <v>92</v>
      </c>
      <c r="B2048" s="104" t="s">
        <v>93</v>
      </c>
      <c r="C2048" s="105"/>
      <c r="D2048" s="85">
        <v>4000</v>
      </c>
      <c r="E2048" s="85">
        <v>120000</v>
      </c>
      <c r="F2048" s="106">
        <v>3000</v>
      </c>
      <c r="G2048" s="105"/>
      <c r="H2048" s="106">
        <v>124000</v>
      </c>
      <c r="I2048" s="105"/>
      <c r="J2048" s="105"/>
    </row>
    <row r="2049" spans="1:10" ht="15">
      <c r="A2049" s="81" t="s">
        <v>301</v>
      </c>
      <c r="B2049" s="109" t="s">
        <v>302</v>
      </c>
      <c r="C2049" s="105"/>
      <c r="D2049" s="87">
        <v>45000</v>
      </c>
      <c r="E2049" s="87">
        <v>0</v>
      </c>
      <c r="F2049" s="110">
        <v>0</v>
      </c>
      <c r="G2049" s="105"/>
      <c r="H2049" s="110">
        <v>45000</v>
      </c>
      <c r="I2049" s="105"/>
      <c r="J2049" s="105"/>
    </row>
    <row r="2050" spans="1:10" ht="15">
      <c r="A2050" s="81" t="s">
        <v>303</v>
      </c>
      <c r="B2050" s="109" t="s">
        <v>302</v>
      </c>
      <c r="C2050" s="105"/>
      <c r="D2050" s="87">
        <v>45000</v>
      </c>
      <c r="E2050" s="87">
        <v>0</v>
      </c>
      <c r="F2050" s="110">
        <v>0</v>
      </c>
      <c r="G2050" s="105"/>
      <c r="H2050" s="110">
        <v>45000</v>
      </c>
      <c r="I2050" s="105"/>
      <c r="J2050" s="105"/>
    </row>
    <row r="2051" spans="1:10" ht="15">
      <c r="A2051" s="82" t="s">
        <v>5</v>
      </c>
      <c r="B2051" s="107" t="s">
        <v>10</v>
      </c>
      <c r="C2051" s="105"/>
      <c r="D2051" s="86">
        <v>20000</v>
      </c>
      <c r="E2051" s="86">
        <v>0</v>
      </c>
      <c r="F2051" s="108">
        <v>0</v>
      </c>
      <c r="G2051" s="105"/>
      <c r="H2051" s="108">
        <v>20000</v>
      </c>
      <c r="I2051" s="105"/>
      <c r="J2051" s="105"/>
    </row>
    <row r="2052" spans="1:10" ht="15">
      <c r="A2052" s="82" t="s">
        <v>19</v>
      </c>
      <c r="B2052" s="107" t="s">
        <v>20</v>
      </c>
      <c r="C2052" s="105"/>
      <c r="D2052" s="86">
        <v>20000</v>
      </c>
      <c r="E2052" s="86">
        <v>0</v>
      </c>
      <c r="F2052" s="108">
        <v>0</v>
      </c>
      <c r="G2052" s="105"/>
      <c r="H2052" s="108">
        <v>20000</v>
      </c>
      <c r="I2052" s="105"/>
      <c r="J2052" s="105"/>
    </row>
    <row r="2053" spans="1:10" ht="15">
      <c r="A2053" s="83" t="s">
        <v>23</v>
      </c>
      <c r="B2053" s="104" t="s">
        <v>24</v>
      </c>
      <c r="C2053" s="105"/>
      <c r="D2053" s="85">
        <v>20000</v>
      </c>
      <c r="E2053" s="85">
        <v>0</v>
      </c>
      <c r="F2053" s="106">
        <v>0</v>
      </c>
      <c r="G2053" s="105"/>
      <c r="H2053" s="106">
        <v>20000</v>
      </c>
      <c r="I2053" s="105"/>
      <c r="J2053" s="105"/>
    </row>
    <row r="2054" spans="1:10" ht="15">
      <c r="A2054" s="82" t="s">
        <v>6</v>
      </c>
      <c r="B2054" s="107" t="s">
        <v>35</v>
      </c>
      <c r="C2054" s="105"/>
      <c r="D2054" s="86">
        <v>25000</v>
      </c>
      <c r="E2054" s="86">
        <v>0</v>
      </c>
      <c r="F2054" s="108">
        <v>0</v>
      </c>
      <c r="G2054" s="105"/>
      <c r="H2054" s="108">
        <v>25000</v>
      </c>
      <c r="I2054" s="105"/>
      <c r="J2054" s="105"/>
    </row>
    <row r="2055" spans="1:10" ht="15">
      <c r="A2055" s="82" t="s">
        <v>36</v>
      </c>
      <c r="B2055" s="107" t="s">
        <v>37</v>
      </c>
      <c r="C2055" s="105"/>
      <c r="D2055" s="86">
        <v>25000</v>
      </c>
      <c r="E2055" s="86">
        <v>0</v>
      </c>
      <c r="F2055" s="108">
        <v>0</v>
      </c>
      <c r="G2055" s="105"/>
      <c r="H2055" s="108">
        <v>25000</v>
      </c>
      <c r="I2055" s="105"/>
      <c r="J2055" s="105"/>
    </row>
    <row r="2056" spans="1:10" ht="15">
      <c r="A2056" s="83" t="s">
        <v>38</v>
      </c>
      <c r="B2056" s="104" t="s">
        <v>39</v>
      </c>
      <c r="C2056" s="105"/>
      <c r="D2056" s="85">
        <v>20000</v>
      </c>
      <c r="E2056" s="85">
        <v>0</v>
      </c>
      <c r="F2056" s="106">
        <v>0</v>
      </c>
      <c r="G2056" s="105"/>
      <c r="H2056" s="106">
        <v>20000</v>
      </c>
      <c r="I2056" s="105"/>
      <c r="J2056" s="105"/>
    </row>
    <row r="2057" spans="1:10" ht="15">
      <c r="A2057" s="83" t="s">
        <v>92</v>
      </c>
      <c r="B2057" s="104" t="s">
        <v>93</v>
      </c>
      <c r="C2057" s="105"/>
      <c r="D2057" s="85">
        <v>5000</v>
      </c>
      <c r="E2057" s="85">
        <v>0</v>
      </c>
      <c r="F2057" s="106">
        <v>0</v>
      </c>
      <c r="G2057" s="105"/>
      <c r="H2057" s="106">
        <v>5000</v>
      </c>
      <c r="I2057" s="105"/>
      <c r="J2057" s="105"/>
    </row>
    <row r="2058" spans="1:10" ht="15">
      <c r="A2058" s="79" t="s">
        <v>540</v>
      </c>
      <c r="B2058" s="115" t="s">
        <v>541</v>
      </c>
      <c r="C2058" s="105"/>
      <c r="D2058" s="90">
        <v>75000</v>
      </c>
      <c r="E2058" s="90">
        <v>0</v>
      </c>
      <c r="F2058" s="116">
        <v>0</v>
      </c>
      <c r="G2058" s="105"/>
      <c r="H2058" s="116">
        <v>75000</v>
      </c>
      <c r="I2058" s="105"/>
      <c r="J2058" s="105"/>
    </row>
    <row r="2059" spans="1:10" ht="15">
      <c r="A2059" s="80" t="s">
        <v>542</v>
      </c>
      <c r="B2059" s="111" t="s">
        <v>543</v>
      </c>
      <c r="C2059" s="105"/>
      <c r="D2059" s="88">
        <v>75000</v>
      </c>
      <c r="E2059" s="88">
        <v>0</v>
      </c>
      <c r="F2059" s="112">
        <v>0</v>
      </c>
      <c r="G2059" s="105"/>
      <c r="H2059" s="112">
        <v>75000</v>
      </c>
      <c r="I2059" s="105"/>
      <c r="J2059" s="105"/>
    </row>
    <row r="2060" spans="1:10" ht="15">
      <c r="A2060" s="81" t="s">
        <v>226</v>
      </c>
      <c r="B2060" s="109" t="s">
        <v>227</v>
      </c>
      <c r="C2060" s="105"/>
      <c r="D2060" s="87">
        <v>45000</v>
      </c>
      <c r="E2060" s="87">
        <v>0</v>
      </c>
      <c r="F2060" s="110">
        <v>0</v>
      </c>
      <c r="G2060" s="105"/>
      <c r="H2060" s="110">
        <v>45000</v>
      </c>
      <c r="I2060" s="105"/>
      <c r="J2060" s="105"/>
    </row>
    <row r="2061" spans="1:10" ht="15">
      <c r="A2061" s="81" t="s">
        <v>228</v>
      </c>
      <c r="B2061" s="109" t="s">
        <v>227</v>
      </c>
      <c r="C2061" s="105"/>
      <c r="D2061" s="87">
        <v>45000</v>
      </c>
      <c r="E2061" s="87">
        <v>0</v>
      </c>
      <c r="F2061" s="110">
        <v>0</v>
      </c>
      <c r="G2061" s="105"/>
      <c r="H2061" s="110">
        <v>45000</v>
      </c>
      <c r="I2061" s="105"/>
      <c r="J2061" s="105"/>
    </row>
    <row r="2062" spans="1:10" ht="15">
      <c r="A2062" s="82" t="s">
        <v>5</v>
      </c>
      <c r="B2062" s="107" t="s">
        <v>10</v>
      </c>
      <c r="C2062" s="105"/>
      <c r="D2062" s="86">
        <v>45000</v>
      </c>
      <c r="E2062" s="86">
        <v>0</v>
      </c>
      <c r="F2062" s="108">
        <v>0</v>
      </c>
      <c r="G2062" s="105"/>
      <c r="H2062" s="108">
        <v>45000</v>
      </c>
      <c r="I2062" s="105"/>
      <c r="J2062" s="105"/>
    </row>
    <row r="2063" spans="1:10" ht="15">
      <c r="A2063" s="82" t="s">
        <v>19</v>
      </c>
      <c r="B2063" s="107" t="s">
        <v>20</v>
      </c>
      <c r="C2063" s="105"/>
      <c r="D2063" s="86">
        <v>45000</v>
      </c>
      <c r="E2063" s="86">
        <v>0</v>
      </c>
      <c r="F2063" s="108">
        <v>0</v>
      </c>
      <c r="G2063" s="105"/>
      <c r="H2063" s="108">
        <v>45000</v>
      </c>
      <c r="I2063" s="105"/>
      <c r="J2063" s="105"/>
    </row>
    <row r="2064" spans="1:10" ht="15">
      <c r="A2064" s="83" t="s">
        <v>23</v>
      </c>
      <c r="B2064" s="104" t="s">
        <v>24</v>
      </c>
      <c r="C2064" s="105"/>
      <c r="D2064" s="85">
        <v>45000</v>
      </c>
      <c r="E2064" s="85">
        <v>0</v>
      </c>
      <c r="F2064" s="106">
        <v>0</v>
      </c>
      <c r="G2064" s="105"/>
      <c r="H2064" s="106">
        <v>45000</v>
      </c>
      <c r="I2064" s="105"/>
      <c r="J2064" s="105"/>
    </row>
    <row r="2065" spans="1:10" ht="15">
      <c r="A2065" s="81" t="s">
        <v>229</v>
      </c>
      <c r="B2065" s="109" t="s">
        <v>230</v>
      </c>
      <c r="C2065" s="105"/>
      <c r="D2065" s="87">
        <v>30000</v>
      </c>
      <c r="E2065" s="87">
        <v>0</v>
      </c>
      <c r="F2065" s="110">
        <v>0</v>
      </c>
      <c r="G2065" s="105"/>
      <c r="H2065" s="110">
        <v>30000</v>
      </c>
      <c r="I2065" s="105"/>
      <c r="J2065" s="105"/>
    </row>
    <row r="2066" spans="1:10" ht="15">
      <c r="A2066" s="81" t="s">
        <v>231</v>
      </c>
      <c r="B2066" s="109" t="s">
        <v>230</v>
      </c>
      <c r="C2066" s="105"/>
      <c r="D2066" s="87">
        <v>30000</v>
      </c>
      <c r="E2066" s="87">
        <v>0</v>
      </c>
      <c r="F2066" s="110">
        <v>0</v>
      </c>
      <c r="G2066" s="105"/>
      <c r="H2066" s="110">
        <v>30000</v>
      </c>
      <c r="I2066" s="105"/>
      <c r="J2066" s="105"/>
    </row>
    <row r="2067" spans="1:10" ht="15">
      <c r="A2067" s="82" t="s">
        <v>5</v>
      </c>
      <c r="B2067" s="107" t="s">
        <v>10</v>
      </c>
      <c r="C2067" s="105"/>
      <c r="D2067" s="86">
        <v>30000</v>
      </c>
      <c r="E2067" s="86">
        <v>0</v>
      </c>
      <c r="F2067" s="108">
        <v>0</v>
      </c>
      <c r="G2067" s="105"/>
      <c r="H2067" s="108">
        <v>30000</v>
      </c>
      <c r="I2067" s="105"/>
      <c r="J2067" s="105"/>
    </row>
    <row r="2068" spans="1:10" ht="15">
      <c r="A2068" s="82" t="s">
        <v>19</v>
      </c>
      <c r="B2068" s="107" t="s">
        <v>20</v>
      </c>
      <c r="C2068" s="105"/>
      <c r="D2068" s="86">
        <v>30000</v>
      </c>
      <c r="E2068" s="86">
        <v>0</v>
      </c>
      <c r="F2068" s="108">
        <v>0</v>
      </c>
      <c r="G2068" s="105"/>
      <c r="H2068" s="108">
        <v>30000</v>
      </c>
      <c r="I2068" s="105"/>
      <c r="J2068" s="105"/>
    </row>
    <row r="2069" spans="1:10" ht="15">
      <c r="A2069" s="83" t="s">
        <v>23</v>
      </c>
      <c r="B2069" s="104" t="s">
        <v>24</v>
      </c>
      <c r="C2069" s="105"/>
      <c r="D2069" s="85">
        <v>30000</v>
      </c>
      <c r="E2069" s="85">
        <v>0</v>
      </c>
      <c r="F2069" s="106">
        <v>0</v>
      </c>
      <c r="G2069" s="105"/>
      <c r="H2069" s="106">
        <v>30000</v>
      </c>
      <c r="I2069" s="105"/>
      <c r="J2069" s="105"/>
    </row>
    <row r="2070" spans="1:10" ht="15">
      <c r="A2070" s="84" t="s">
        <v>582</v>
      </c>
      <c r="B2070" s="119" t="s">
        <v>583</v>
      </c>
      <c r="C2070" s="105"/>
      <c r="D2070" s="94">
        <v>2051820</v>
      </c>
      <c r="E2070" s="94">
        <v>374948.25</v>
      </c>
      <c r="F2070" s="120">
        <v>18.27</v>
      </c>
      <c r="G2070" s="105"/>
      <c r="H2070" s="120">
        <v>2426768.25</v>
      </c>
      <c r="I2070" s="105"/>
      <c r="J2070" s="105"/>
    </row>
    <row r="2071" spans="1:10" ht="15">
      <c r="A2071" s="79" t="s">
        <v>558</v>
      </c>
      <c r="B2071" s="115" t="s">
        <v>559</v>
      </c>
      <c r="C2071" s="105"/>
      <c r="D2071" s="90">
        <v>402620</v>
      </c>
      <c r="E2071" s="90">
        <v>0</v>
      </c>
      <c r="F2071" s="116">
        <v>0</v>
      </c>
      <c r="G2071" s="105"/>
      <c r="H2071" s="116">
        <v>402620</v>
      </c>
      <c r="I2071" s="105"/>
      <c r="J2071" s="105"/>
    </row>
    <row r="2072" spans="1:10" ht="15">
      <c r="A2072" s="80" t="s">
        <v>560</v>
      </c>
      <c r="B2072" s="111" t="s">
        <v>561</v>
      </c>
      <c r="C2072" s="105"/>
      <c r="D2072" s="88">
        <v>402620</v>
      </c>
      <c r="E2072" s="88">
        <v>0</v>
      </c>
      <c r="F2072" s="112">
        <v>0</v>
      </c>
      <c r="G2072" s="105"/>
      <c r="H2072" s="112">
        <v>402620</v>
      </c>
      <c r="I2072" s="105"/>
      <c r="J2072" s="105"/>
    </row>
    <row r="2073" spans="1:10" ht="15">
      <c r="A2073" s="81" t="s">
        <v>229</v>
      </c>
      <c r="B2073" s="109" t="s">
        <v>230</v>
      </c>
      <c r="C2073" s="105"/>
      <c r="D2073" s="87">
        <v>402620</v>
      </c>
      <c r="E2073" s="87">
        <v>0</v>
      </c>
      <c r="F2073" s="110">
        <v>0</v>
      </c>
      <c r="G2073" s="105"/>
      <c r="H2073" s="110">
        <v>402620</v>
      </c>
      <c r="I2073" s="105"/>
      <c r="J2073" s="105"/>
    </row>
    <row r="2074" spans="1:10" ht="15">
      <c r="A2074" s="81" t="s">
        <v>231</v>
      </c>
      <c r="B2074" s="109" t="s">
        <v>230</v>
      </c>
      <c r="C2074" s="105"/>
      <c r="D2074" s="87">
        <v>402620</v>
      </c>
      <c r="E2074" s="87">
        <v>0</v>
      </c>
      <c r="F2074" s="110">
        <v>0</v>
      </c>
      <c r="G2074" s="105"/>
      <c r="H2074" s="110">
        <v>402620</v>
      </c>
      <c r="I2074" s="105"/>
      <c r="J2074" s="105"/>
    </row>
    <row r="2075" spans="1:10" ht="15">
      <c r="A2075" s="82" t="s">
        <v>5</v>
      </c>
      <c r="B2075" s="107" t="s">
        <v>10</v>
      </c>
      <c r="C2075" s="105"/>
      <c r="D2075" s="86">
        <v>402620</v>
      </c>
      <c r="E2075" s="86">
        <v>0</v>
      </c>
      <c r="F2075" s="108">
        <v>0</v>
      </c>
      <c r="G2075" s="105"/>
      <c r="H2075" s="108">
        <v>402620</v>
      </c>
      <c r="I2075" s="105"/>
      <c r="J2075" s="105"/>
    </row>
    <row r="2076" spans="1:10" ht="15">
      <c r="A2076" s="82" t="s">
        <v>19</v>
      </c>
      <c r="B2076" s="107" t="s">
        <v>20</v>
      </c>
      <c r="C2076" s="105"/>
      <c r="D2076" s="86">
        <v>402620</v>
      </c>
      <c r="E2076" s="86">
        <v>0</v>
      </c>
      <c r="F2076" s="108">
        <v>0</v>
      </c>
      <c r="G2076" s="105"/>
      <c r="H2076" s="108">
        <v>402620</v>
      </c>
      <c r="I2076" s="105"/>
      <c r="J2076" s="105"/>
    </row>
    <row r="2077" spans="1:10" ht="15">
      <c r="A2077" s="83" t="s">
        <v>21</v>
      </c>
      <c r="B2077" s="104" t="s">
        <v>22</v>
      </c>
      <c r="C2077" s="105"/>
      <c r="D2077" s="85">
        <v>27774</v>
      </c>
      <c r="E2077" s="85">
        <v>0</v>
      </c>
      <c r="F2077" s="106">
        <v>0</v>
      </c>
      <c r="G2077" s="105"/>
      <c r="H2077" s="106">
        <v>27774</v>
      </c>
      <c r="I2077" s="105"/>
      <c r="J2077" s="105"/>
    </row>
    <row r="2078" spans="1:10" ht="15">
      <c r="A2078" s="83" t="s">
        <v>23</v>
      </c>
      <c r="B2078" s="104" t="s">
        <v>24</v>
      </c>
      <c r="C2078" s="105"/>
      <c r="D2078" s="85">
        <v>220500</v>
      </c>
      <c r="E2078" s="85">
        <v>0</v>
      </c>
      <c r="F2078" s="106">
        <v>0</v>
      </c>
      <c r="G2078" s="105"/>
      <c r="H2078" s="106">
        <v>220500</v>
      </c>
      <c r="I2078" s="105"/>
      <c r="J2078" s="105"/>
    </row>
    <row r="2079" spans="1:10" ht="15">
      <c r="A2079" s="83" t="s">
        <v>25</v>
      </c>
      <c r="B2079" s="104" t="s">
        <v>26</v>
      </c>
      <c r="C2079" s="105"/>
      <c r="D2079" s="85">
        <v>135840</v>
      </c>
      <c r="E2079" s="85">
        <v>0</v>
      </c>
      <c r="F2079" s="106">
        <v>0</v>
      </c>
      <c r="G2079" s="105"/>
      <c r="H2079" s="106">
        <v>135840</v>
      </c>
      <c r="I2079" s="105"/>
      <c r="J2079" s="105"/>
    </row>
    <row r="2080" spans="1:10" ht="15">
      <c r="A2080" s="83" t="s">
        <v>27</v>
      </c>
      <c r="B2080" s="104" t="s">
        <v>28</v>
      </c>
      <c r="C2080" s="105"/>
      <c r="D2080" s="85">
        <v>18506</v>
      </c>
      <c r="E2080" s="85">
        <v>0</v>
      </c>
      <c r="F2080" s="106">
        <v>0</v>
      </c>
      <c r="G2080" s="105"/>
      <c r="H2080" s="106">
        <v>18506</v>
      </c>
      <c r="I2080" s="105"/>
      <c r="J2080" s="105"/>
    </row>
    <row r="2081" spans="1:10" ht="15">
      <c r="A2081" s="79" t="s">
        <v>512</v>
      </c>
      <c r="B2081" s="115" t="s">
        <v>513</v>
      </c>
      <c r="C2081" s="105"/>
      <c r="D2081" s="90">
        <v>1563200</v>
      </c>
      <c r="E2081" s="90">
        <v>371948.25</v>
      </c>
      <c r="F2081" s="116">
        <v>23.79</v>
      </c>
      <c r="G2081" s="105"/>
      <c r="H2081" s="116">
        <v>1935148.25</v>
      </c>
      <c r="I2081" s="105"/>
      <c r="J2081" s="105"/>
    </row>
    <row r="2082" spans="1:10" ht="15">
      <c r="A2082" s="80" t="s">
        <v>566</v>
      </c>
      <c r="B2082" s="111" t="s">
        <v>567</v>
      </c>
      <c r="C2082" s="105"/>
      <c r="D2082" s="88">
        <v>260600</v>
      </c>
      <c r="E2082" s="88">
        <v>51820</v>
      </c>
      <c r="F2082" s="112">
        <v>19.88</v>
      </c>
      <c r="G2082" s="105"/>
      <c r="H2082" s="112">
        <v>312420</v>
      </c>
      <c r="I2082" s="105"/>
      <c r="J2082" s="105"/>
    </row>
    <row r="2083" spans="1:10" ht="15">
      <c r="A2083" s="81" t="s">
        <v>226</v>
      </c>
      <c r="B2083" s="109" t="s">
        <v>227</v>
      </c>
      <c r="C2083" s="105"/>
      <c r="D2083" s="87">
        <v>183100</v>
      </c>
      <c r="E2083" s="87">
        <v>0</v>
      </c>
      <c r="F2083" s="110">
        <v>0</v>
      </c>
      <c r="G2083" s="105"/>
      <c r="H2083" s="110">
        <v>183100</v>
      </c>
      <c r="I2083" s="105"/>
      <c r="J2083" s="105"/>
    </row>
    <row r="2084" spans="1:10" ht="15">
      <c r="A2084" s="81" t="s">
        <v>228</v>
      </c>
      <c r="B2084" s="109" t="s">
        <v>227</v>
      </c>
      <c r="C2084" s="105"/>
      <c r="D2084" s="87">
        <v>183100</v>
      </c>
      <c r="E2084" s="87">
        <v>0</v>
      </c>
      <c r="F2084" s="110">
        <v>0</v>
      </c>
      <c r="G2084" s="105"/>
      <c r="H2084" s="110">
        <v>183100</v>
      </c>
      <c r="I2084" s="105"/>
      <c r="J2084" s="105"/>
    </row>
    <row r="2085" spans="1:10" ht="15">
      <c r="A2085" s="82" t="s">
        <v>5</v>
      </c>
      <c r="B2085" s="107" t="s">
        <v>10</v>
      </c>
      <c r="C2085" s="105"/>
      <c r="D2085" s="86">
        <v>183100</v>
      </c>
      <c r="E2085" s="86">
        <v>0</v>
      </c>
      <c r="F2085" s="108">
        <v>0</v>
      </c>
      <c r="G2085" s="105"/>
      <c r="H2085" s="108">
        <v>183100</v>
      </c>
      <c r="I2085" s="105"/>
      <c r="J2085" s="105"/>
    </row>
    <row r="2086" spans="1:10" ht="15">
      <c r="A2086" s="82" t="s">
        <v>11</v>
      </c>
      <c r="B2086" s="107" t="s">
        <v>12</v>
      </c>
      <c r="C2086" s="105"/>
      <c r="D2086" s="86">
        <v>176300</v>
      </c>
      <c r="E2086" s="86">
        <v>6500</v>
      </c>
      <c r="F2086" s="108">
        <v>3.69</v>
      </c>
      <c r="G2086" s="105"/>
      <c r="H2086" s="108">
        <v>182800</v>
      </c>
      <c r="I2086" s="105"/>
      <c r="J2086" s="105"/>
    </row>
    <row r="2087" spans="1:10" ht="15">
      <c r="A2087" s="83" t="s">
        <v>13</v>
      </c>
      <c r="B2087" s="104" t="s">
        <v>14</v>
      </c>
      <c r="C2087" s="105"/>
      <c r="D2087" s="85">
        <v>148800</v>
      </c>
      <c r="E2087" s="85">
        <v>2431</v>
      </c>
      <c r="F2087" s="106">
        <v>1.63</v>
      </c>
      <c r="G2087" s="105"/>
      <c r="H2087" s="106">
        <v>151231</v>
      </c>
      <c r="I2087" s="105"/>
      <c r="J2087" s="105"/>
    </row>
    <row r="2088" spans="1:10" ht="15">
      <c r="A2088" s="83" t="s">
        <v>15</v>
      </c>
      <c r="B2088" s="104" t="s">
        <v>16</v>
      </c>
      <c r="C2088" s="105"/>
      <c r="D2088" s="85">
        <v>8000</v>
      </c>
      <c r="E2088" s="85">
        <v>4000</v>
      </c>
      <c r="F2088" s="106">
        <v>50</v>
      </c>
      <c r="G2088" s="105"/>
      <c r="H2088" s="106">
        <v>12000</v>
      </c>
      <c r="I2088" s="105"/>
      <c r="J2088" s="105"/>
    </row>
    <row r="2089" spans="1:10" ht="15">
      <c r="A2089" s="83" t="s">
        <v>17</v>
      </c>
      <c r="B2089" s="104" t="s">
        <v>18</v>
      </c>
      <c r="C2089" s="105"/>
      <c r="D2089" s="85">
        <v>19500</v>
      </c>
      <c r="E2089" s="85">
        <v>69</v>
      </c>
      <c r="F2089" s="106">
        <v>0.35</v>
      </c>
      <c r="G2089" s="105"/>
      <c r="H2089" s="106">
        <v>19569</v>
      </c>
      <c r="I2089" s="105"/>
      <c r="J2089" s="105"/>
    </row>
    <row r="2090" spans="1:10" ht="15">
      <c r="A2090" s="82" t="s">
        <v>19</v>
      </c>
      <c r="B2090" s="107" t="s">
        <v>20</v>
      </c>
      <c r="C2090" s="105"/>
      <c r="D2090" s="86">
        <v>6800</v>
      </c>
      <c r="E2090" s="86">
        <v>-6500</v>
      </c>
      <c r="F2090" s="108">
        <v>-95.59</v>
      </c>
      <c r="G2090" s="105"/>
      <c r="H2090" s="108">
        <v>300</v>
      </c>
      <c r="I2090" s="105"/>
      <c r="J2090" s="105"/>
    </row>
    <row r="2091" spans="1:10" ht="15">
      <c r="A2091" s="83" t="s">
        <v>21</v>
      </c>
      <c r="B2091" s="104" t="s">
        <v>22</v>
      </c>
      <c r="C2091" s="105"/>
      <c r="D2091" s="85">
        <v>6800</v>
      </c>
      <c r="E2091" s="85">
        <v>-6500</v>
      </c>
      <c r="F2091" s="106">
        <v>-95.59</v>
      </c>
      <c r="G2091" s="105"/>
      <c r="H2091" s="106">
        <v>300</v>
      </c>
      <c r="I2091" s="105"/>
      <c r="J2091" s="105"/>
    </row>
    <row r="2092" spans="1:10" ht="15">
      <c r="A2092" s="81" t="s">
        <v>374</v>
      </c>
      <c r="B2092" s="109" t="s">
        <v>375</v>
      </c>
      <c r="C2092" s="105"/>
      <c r="D2092" s="87">
        <v>56300</v>
      </c>
      <c r="E2092" s="87">
        <v>3020</v>
      </c>
      <c r="F2092" s="110">
        <v>5.36</v>
      </c>
      <c r="G2092" s="105"/>
      <c r="H2092" s="110">
        <v>59320</v>
      </c>
      <c r="I2092" s="105"/>
      <c r="J2092" s="105"/>
    </row>
    <row r="2093" spans="1:10" ht="15">
      <c r="A2093" s="81" t="s">
        <v>376</v>
      </c>
      <c r="B2093" s="109" t="s">
        <v>375</v>
      </c>
      <c r="C2093" s="105"/>
      <c r="D2093" s="87">
        <v>56300</v>
      </c>
      <c r="E2093" s="87">
        <v>3020</v>
      </c>
      <c r="F2093" s="110">
        <v>5.36</v>
      </c>
      <c r="G2093" s="105"/>
      <c r="H2093" s="110">
        <v>59320</v>
      </c>
      <c r="I2093" s="105"/>
      <c r="J2093" s="105"/>
    </row>
    <row r="2094" spans="1:10" ht="15">
      <c r="A2094" s="82" t="s">
        <v>5</v>
      </c>
      <c r="B2094" s="107" t="s">
        <v>10</v>
      </c>
      <c r="C2094" s="105"/>
      <c r="D2094" s="86">
        <v>56300</v>
      </c>
      <c r="E2094" s="86">
        <v>3020</v>
      </c>
      <c r="F2094" s="108">
        <v>5.36</v>
      </c>
      <c r="G2094" s="105"/>
      <c r="H2094" s="108">
        <v>59320</v>
      </c>
      <c r="I2094" s="105"/>
      <c r="J2094" s="105"/>
    </row>
    <row r="2095" spans="1:10" ht="15">
      <c r="A2095" s="82" t="s">
        <v>11</v>
      </c>
      <c r="B2095" s="107" t="s">
        <v>12</v>
      </c>
      <c r="C2095" s="105"/>
      <c r="D2095" s="86">
        <v>56300</v>
      </c>
      <c r="E2095" s="86">
        <v>2220</v>
      </c>
      <c r="F2095" s="108">
        <v>3.94</v>
      </c>
      <c r="G2095" s="105"/>
      <c r="H2095" s="108">
        <v>58520</v>
      </c>
      <c r="I2095" s="105"/>
      <c r="J2095" s="105"/>
    </row>
    <row r="2096" spans="1:10" ht="15">
      <c r="A2096" s="83" t="s">
        <v>13</v>
      </c>
      <c r="B2096" s="104" t="s">
        <v>14</v>
      </c>
      <c r="C2096" s="105"/>
      <c r="D2096" s="85">
        <v>45800</v>
      </c>
      <c r="E2096" s="85">
        <v>4200</v>
      </c>
      <c r="F2096" s="106">
        <v>9.17</v>
      </c>
      <c r="G2096" s="105"/>
      <c r="H2096" s="106">
        <v>50000</v>
      </c>
      <c r="I2096" s="105"/>
      <c r="J2096" s="105"/>
    </row>
    <row r="2097" spans="1:10" ht="15">
      <c r="A2097" s="83" t="s">
        <v>15</v>
      </c>
      <c r="B2097" s="104" t="s">
        <v>16</v>
      </c>
      <c r="C2097" s="105"/>
      <c r="D2097" s="85">
        <v>2000</v>
      </c>
      <c r="E2097" s="85">
        <v>1500</v>
      </c>
      <c r="F2097" s="106">
        <v>75</v>
      </c>
      <c r="G2097" s="105"/>
      <c r="H2097" s="106">
        <v>3500</v>
      </c>
      <c r="I2097" s="105"/>
      <c r="J2097" s="105"/>
    </row>
    <row r="2098" spans="1:10" ht="15">
      <c r="A2098" s="83" t="s">
        <v>17</v>
      </c>
      <c r="B2098" s="104" t="s">
        <v>18</v>
      </c>
      <c r="C2098" s="105"/>
      <c r="D2098" s="85">
        <v>8500</v>
      </c>
      <c r="E2098" s="85">
        <v>-3480</v>
      </c>
      <c r="F2098" s="106">
        <v>-40.94</v>
      </c>
      <c r="G2098" s="105"/>
      <c r="H2098" s="106">
        <v>5020</v>
      </c>
      <c r="I2098" s="105"/>
      <c r="J2098" s="105"/>
    </row>
    <row r="2099" spans="1:10" ht="15">
      <c r="A2099" s="82" t="s">
        <v>19</v>
      </c>
      <c r="B2099" s="107" t="s">
        <v>20</v>
      </c>
      <c r="C2099" s="105"/>
      <c r="D2099" s="86">
        <v>0</v>
      </c>
      <c r="E2099" s="86">
        <v>800</v>
      </c>
      <c r="F2099" s="108">
        <v>100</v>
      </c>
      <c r="G2099" s="105"/>
      <c r="H2099" s="108">
        <v>800</v>
      </c>
      <c r="I2099" s="105"/>
      <c r="J2099" s="105"/>
    </row>
    <row r="2100" spans="1:10" ht="15">
      <c r="A2100" s="83" t="s">
        <v>21</v>
      </c>
      <c r="B2100" s="104" t="s">
        <v>22</v>
      </c>
      <c r="C2100" s="105"/>
      <c r="D2100" s="85">
        <v>0</v>
      </c>
      <c r="E2100" s="85">
        <v>800</v>
      </c>
      <c r="F2100" s="106">
        <v>100</v>
      </c>
      <c r="G2100" s="105"/>
      <c r="H2100" s="106">
        <v>800</v>
      </c>
      <c r="I2100" s="105"/>
      <c r="J2100" s="105"/>
    </row>
    <row r="2101" spans="1:10" ht="15">
      <c r="A2101" s="81" t="s">
        <v>229</v>
      </c>
      <c r="B2101" s="109" t="s">
        <v>230</v>
      </c>
      <c r="C2101" s="105"/>
      <c r="D2101" s="87">
        <v>21200</v>
      </c>
      <c r="E2101" s="87">
        <v>48800</v>
      </c>
      <c r="F2101" s="110">
        <v>230.19</v>
      </c>
      <c r="G2101" s="105"/>
      <c r="H2101" s="110">
        <v>70000</v>
      </c>
      <c r="I2101" s="105"/>
      <c r="J2101" s="105"/>
    </row>
    <row r="2102" spans="1:10" ht="15">
      <c r="A2102" s="81" t="s">
        <v>231</v>
      </c>
      <c r="B2102" s="109" t="s">
        <v>230</v>
      </c>
      <c r="C2102" s="105"/>
      <c r="D2102" s="87">
        <v>21200</v>
      </c>
      <c r="E2102" s="87">
        <v>48800</v>
      </c>
      <c r="F2102" s="110">
        <v>230.19</v>
      </c>
      <c r="G2102" s="105"/>
      <c r="H2102" s="110">
        <v>70000</v>
      </c>
      <c r="I2102" s="105"/>
      <c r="J2102" s="105"/>
    </row>
    <row r="2103" spans="1:10" ht="15">
      <c r="A2103" s="82" t="s">
        <v>5</v>
      </c>
      <c r="B2103" s="107" t="s">
        <v>10</v>
      </c>
      <c r="C2103" s="105"/>
      <c r="D2103" s="86">
        <v>21200</v>
      </c>
      <c r="E2103" s="86">
        <v>48800</v>
      </c>
      <c r="F2103" s="108">
        <v>230.19</v>
      </c>
      <c r="G2103" s="105"/>
      <c r="H2103" s="108">
        <v>70000</v>
      </c>
      <c r="I2103" s="105"/>
      <c r="J2103" s="105"/>
    </row>
    <row r="2104" spans="1:10" ht="15">
      <c r="A2104" s="82" t="s">
        <v>11</v>
      </c>
      <c r="B2104" s="107" t="s">
        <v>12</v>
      </c>
      <c r="C2104" s="105"/>
      <c r="D2104" s="86">
        <v>21200</v>
      </c>
      <c r="E2104" s="86">
        <v>48800</v>
      </c>
      <c r="F2104" s="108">
        <v>230.19</v>
      </c>
      <c r="G2104" s="105"/>
      <c r="H2104" s="108">
        <v>70000</v>
      </c>
      <c r="I2104" s="105"/>
      <c r="J2104" s="105"/>
    </row>
    <row r="2105" spans="1:10" ht="15">
      <c r="A2105" s="83" t="s">
        <v>13</v>
      </c>
      <c r="B2105" s="104" t="s">
        <v>14</v>
      </c>
      <c r="C2105" s="105"/>
      <c r="D2105" s="85">
        <v>18200</v>
      </c>
      <c r="E2105" s="85">
        <v>51800</v>
      </c>
      <c r="F2105" s="106">
        <v>284.62</v>
      </c>
      <c r="G2105" s="105"/>
      <c r="H2105" s="106">
        <v>70000</v>
      </c>
      <c r="I2105" s="105"/>
      <c r="J2105" s="105"/>
    </row>
    <row r="2106" spans="1:10" ht="15">
      <c r="A2106" s="83" t="s">
        <v>17</v>
      </c>
      <c r="B2106" s="104" t="s">
        <v>18</v>
      </c>
      <c r="C2106" s="105"/>
      <c r="D2106" s="85">
        <v>3000</v>
      </c>
      <c r="E2106" s="85">
        <v>-3000</v>
      </c>
      <c r="F2106" s="106">
        <v>-100</v>
      </c>
      <c r="G2106" s="105"/>
      <c r="H2106" s="106">
        <v>0</v>
      </c>
      <c r="I2106" s="105"/>
      <c r="J2106" s="105"/>
    </row>
    <row r="2107" spans="1:10" ht="15">
      <c r="A2107" s="80" t="s">
        <v>568</v>
      </c>
      <c r="B2107" s="111" t="s">
        <v>569</v>
      </c>
      <c r="C2107" s="105"/>
      <c r="D2107" s="88">
        <v>582500</v>
      </c>
      <c r="E2107" s="88">
        <v>321952.25</v>
      </c>
      <c r="F2107" s="112">
        <v>55.27</v>
      </c>
      <c r="G2107" s="105"/>
      <c r="H2107" s="112">
        <v>904452.25</v>
      </c>
      <c r="I2107" s="105"/>
      <c r="J2107" s="105"/>
    </row>
    <row r="2108" spans="1:10" ht="15">
      <c r="A2108" s="81" t="s">
        <v>226</v>
      </c>
      <c r="B2108" s="109" t="s">
        <v>227</v>
      </c>
      <c r="C2108" s="105"/>
      <c r="D2108" s="87">
        <v>0</v>
      </c>
      <c r="E2108" s="87">
        <v>3000</v>
      </c>
      <c r="F2108" s="110">
        <v>100</v>
      </c>
      <c r="G2108" s="105"/>
      <c r="H2108" s="110">
        <v>3000</v>
      </c>
      <c r="I2108" s="105"/>
      <c r="J2108" s="105"/>
    </row>
    <row r="2109" spans="1:10" ht="15">
      <c r="A2109" s="81" t="s">
        <v>228</v>
      </c>
      <c r="B2109" s="109" t="s">
        <v>227</v>
      </c>
      <c r="C2109" s="105"/>
      <c r="D2109" s="87">
        <v>0</v>
      </c>
      <c r="E2109" s="87">
        <v>3000</v>
      </c>
      <c r="F2109" s="110">
        <v>100</v>
      </c>
      <c r="G2109" s="105"/>
      <c r="H2109" s="110">
        <v>3000</v>
      </c>
      <c r="I2109" s="105"/>
      <c r="J2109" s="105"/>
    </row>
    <row r="2110" spans="1:10" ht="15">
      <c r="A2110" s="82" t="s">
        <v>6</v>
      </c>
      <c r="B2110" s="107" t="s">
        <v>35</v>
      </c>
      <c r="C2110" s="105"/>
      <c r="D2110" s="86">
        <v>0</v>
      </c>
      <c r="E2110" s="86">
        <v>3000</v>
      </c>
      <c r="F2110" s="108">
        <v>100</v>
      </c>
      <c r="G2110" s="105"/>
      <c r="H2110" s="108">
        <v>3000</v>
      </c>
      <c r="I2110" s="105"/>
      <c r="J2110" s="105"/>
    </row>
    <row r="2111" spans="1:10" ht="15">
      <c r="A2111" s="82" t="s">
        <v>36</v>
      </c>
      <c r="B2111" s="107" t="s">
        <v>37</v>
      </c>
      <c r="C2111" s="105"/>
      <c r="D2111" s="86">
        <v>0</v>
      </c>
      <c r="E2111" s="86">
        <v>3000</v>
      </c>
      <c r="F2111" s="108">
        <v>100</v>
      </c>
      <c r="G2111" s="105"/>
      <c r="H2111" s="108">
        <v>3000</v>
      </c>
      <c r="I2111" s="105"/>
      <c r="J2111" s="105"/>
    </row>
    <row r="2112" spans="1:10" ht="15">
      <c r="A2112" s="83" t="s">
        <v>92</v>
      </c>
      <c r="B2112" s="104" t="s">
        <v>93</v>
      </c>
      <c r="C2112" s="105"/>
      <c r="D2112" s="85">
        <v>0</v>
      </c>
      <c r="E2112" s="85">
        <v>3000</v>
      </c>
      <c r="F2112" s="106">
        <v>100</v>
      </c>
      <c r="G2112" s="105"/>
      <c r="H2112" s="106">
        <v>3000</v>
      </c>
      <c r="I2112" s="105"/>
      <c r="J2112" s="105"/>
    </row>
    <row r="2113" spans="1:10" ht="15">
      <c r="A2113" s="81" t="s">
        <v>306</v>
      </c>
      <c r="B2113" s="109" t="s">
        <v>307</v>
      </c>
      <c r="C2113" s="105"/>
      <c r="D2113" s="87">
        <v>18000</v>
      </c>
      <c r="E2113" s="87">
        <v>-3002.71</v>
      </c>
      <c r="F2113" s="110">
        <v>-16.68</v>
      </c>
      <c r="G2113" s="105"/>
      <c r="H2113" s="110">
        <v>14997.29</v>
      </c>
      <c r="I2113" s="105"/>
      <c r="J2113" s="105"/>
    </row>
    <row r="2114" spans="1:10" ht="15">
      <c r="A2114" s="81" t="s">
        <v>308</v>
      </c>
      <c r="B2114" s="109" t="s">
        <v>307</v>
      </c>
      <c r="C2114" s="105"/>
      <c r="D2114" s="87">
        <v>18000</v>
      </c>
      <c r="E2114" s="87">
        <v>-3002.71</v>
      </c>
      <c r="F2114" s="110">
        <v>-16.68</v>
      </c>
      <c r="G2114" s="105"/>
      <c r="H2114" s="110">
        <v>14997.29</v>
      </c>
      <c r="I2114" s="105"/>
      <c r="J2114" s="105"/>
    </row>
    <row r="2115" spans="1:10" ht="15">
      <c r="A2115" s="82" t="s">
        <v>5</v>
      </c>
      <c r="B2115" s="107" t="s">
        <v>10</v>
      </c>
      <c r="C2115" s="105"/>
      <c r="D2115" s="86">
        <v>18000</v>
      </c>
      <c r="E2115" s="86">
        <v>-3002.71</v>
      </c>
      <c r="F2115" s="108">
        <v>-16.68</v>
      </c>
      <c r="G2115" s="105"/>
      <c r="H2115" s="108">
        <v>14997.29</v>
      </c>
      <c r="I2115" s="105"/>
      <c r="J2115" s="105"/>
    </row>
    <row r="2116" spans="1:10" ht="15">
      <c r="A2116" s="82" t="s">
        <v>19</v>
      </c>
      <c r="B2116" s="107" t="s">
        <v>20</v>
      </c>
      <c r="C2116" s="105"/>
      <c r="D2116" s="86">
        <v>18000</v>
      </c>
      <c r="E2116" s="86">
        <v>-3002.71</v>
      </c>
      <c r="F2116" s="108">
        <v>-16.68</v>
      </c>
      <c r="G2116" s="105"/>
      <c r="H2116" s="108">
        <v>14997.29</v>
      </c>
      <c r="I2116" s="105"/>
      <c r="J2116" s="105"/>
    </row>
    <row r="2117" spans="1:10" ht="15">
      <c r="A2117" s="83" t="s">
        <v>21</v>
      </c>
      <c r="B2117" s="104" t="s">
        <v>22</v>
      </c>
      <c r="C2117" s="105"/>
      <c r="D2117" s="85">
        <v>0</v>
      </c>
      <c r="E2117" s="85">
        <v>5000</v>
      </c>
      <c r="F2117" s="106">
        <v>100</v>
      </c>
      <c r="G2117" s="105"/>
      <c r="H2117" s="106">
        <v>5000</v>
      </c>
      <c r="I2117" s="105"/>
      <c r="J2117" s="105"/>
    </row>
    <row r="2118" spans="1:10" ht="15">
      <c r="A2118" s="83" t="s">
        <v>23</v>
      </c>
      <c r="B2118" s="104" t="s">
        <v>24</v>
      </c>
      <c r="C2118" s="105"/>
      <c r="D2118" s="85">
        <v>5000</v>
      </c>
      <c r="E2118" s="85">
        <v>-3000</v>
      </c>
      <c r="F2118" s="106">
        <v>-60</v>
      </c>
      <c r="G2118" s="105"/>
      <c r="H2118" s="106">
        <v>2000</v>
      </c>
      <c r="I2118" s="105"/>
      <c r="J2118" s="105"/>
    </row>
    <row r="2119" spans="1:10" ht="15">
      <c r="A2119" s="83" t="s">
        <v>25</v>
      </c>
      <c r="B2119" s="104" t="s">
        <v>26</v>
      </c>
      <c r="C2119" s="105"/>
      <c r="D2119" s="85">
        <v>10000</v>
      </c>
      <c r="E2119" s="85">
        <v>-8000</v>
      </c>
      <c r="F2119" s="106">
        <v>-80</v>
      </c>
      <c r="G2119" s="105"/>
      <c r="H2119" s="106">
        <v>2000</v>
      </c>
      <c r="I2119" s="105"/>
      <c r="J2119" s="105"/>
    </row>
    <row r="2120" spans="1:10" ht="15">
      <c r="A2120" s="83" t="s">
        <v>27</v>
      </c>
      <c r="B2120" s="104" t="s">
        <v>28</v>
      </c>
      <c r="C2120" s="105"/>
      <c r="D2120" s="85">
        <v>3000</v>
      </c>
      <c r="E2120" s="85">
        <v>2997.29</v>
      </c>
      <c r="F2120" s="106">
        <v>99.91</v>
      </c>
      <c r="G2120" s="105"/>
      <c r="H2120" s="106">
        <v>5997.29</v>
      </c>
      <c r="I2120" s="105"/>
      <c r="J2120" s="105"/>
    </row>
    <row r="2121" spans="1:10" ht="15">
      <c r="A2121" s="81" t="s">
        <v>374</v>
      </c>
      <c r="B2121" s="109" t="s">
        <v>375</v>
      </c>
      <c r="C2121" s="105"/>
      <c r="D2121" s="87">
        <v>393700</v>
      </c>
      <c r="E2121" s="87">
        <v>11788.55</v>
      </c>
      <c r="F2121" s="110">
        <v>2.99</v>
      </c>
      <c r="G2121" s="105"/>
      <c r="H2121" s="110">
        <v>405488.55</v>
      </c>
      <c r="I2121" s="105"/>
      <c r="J2121" s="105"/>
    </row>
    <row r="2122" spans="1:10" ht="15">
      <c r="A2122" s="81" t="s">
        <v>376</v>
      </c>
      <c r="B2122" s="109" t="s">
        <v>375</v>
      </c>
      <c r="C2122" s="105"/>
      <c r="D2122" s="87">
        <v>393700</v>
      </c>
      <c r="E2122" s="87">
        <v>11788.55</v>
      </c>
      <c r="F2122" s="110">
        <v>2.99</v>
      </c>
      <c r="G2122" s="105"/>
      <c r="H2122" s="110">
        <v>405488.55</v>
      </c>
      <c r="I2122" s="105"/>
      <c r="J2122" s="105"/>
    </row>
    <row r="2123" spans="1:10" ht="15">
      <c r="A2123" s="82" t="s">
        <v>5</v>
      </c>
      <c r="B2123" s="107" t="s">
        <v>10</v>
      </c>
      <c r="C2123" s="105"/>
      <c r="D2123" s="86">
        <v>342460</v>
      </c>
      <c r="E2123" s="86">
        <v>-2473.95</v>
      </c>
      <c r="F2123" s="108">
        <v>-0.72</v>
      </c>
      <c r="G2123" s="105"/>
      <c r="H2123" s="108">
        <v>339986.05</v>
      </c>
      <c r="I2123" s="105"/>
      <c r="J2123" s="105"/>
    </row>
    <row r="2124" spans="1:10" ht="15">
      <c r="A2124" s="82" t="s">
        <v>11</v>
      </c>
      <c r="B2124" s="107" t="s">
        <v>12</v>
      </c>
      <c r="C2124" s="105"/>
      <c r="D2124" s="86">
        <v>12100</v>
      </c>
      <c r="E2124" s="86">
        <v>-8420</v>
      </c>
      <c r="F2124" s="108">
        <v>-69.59</v>
      </c>
      <c r="G2124" s="105"/>
      <c r="H2124" s="108">
        <v>3680</v>
      </c>
      <c r="I2124" s="105"/>
      <c r="J2124" s="105"/>
    </row>
    <row r="2125" spans="1:10" ht="15">
      <c r="A2125" s="83" t="s">
        <v>13</v>
      </c>
      <c r="B2125" s="104" t="s">
        <v>14</v>
      </c>
      <c r="C2125" s="105"/>
      <c r="D2125" s="85">
        <v>11000</v>
      </c>
      <c r="E2125" s="85">
        <v>-8420</v>
      </c>
      <c r="F2125" s="106">
        <v>-76.55</v>
      </c>
      <c r="G2125" s="105"/>
      <c r="H2125" s="106">
        <v>2580</v>
      </c>
      <c r="I2125" s="105"/>
      <c r="J2125" s="105"/>
    </row>
    <row r="2126" spans="1:10" ht="15">
      <c r="A2126" s="83" t="s">
        <v>17</v>
      </c>
      <c r="B2126" s="104" t="s">
        <v>18</v>
      </c>
      <c r="C2126" s="105"/>
      <c r="D2126" s="85">
        <v>1100</v>
      </c>
      <c r="E2126" s="85">
        <v>0</v>
      </c>
      <c r="F2126" s="106">
        <v>0</v>
      </c>
      <c r="G2126" s="105"/>
      <c r="H2126" s="106">
        <v>1100</v>
      </c>
      <c r="I2126" s="105"/>
      <c r="J2126" s="105"/>
    </row>
    <row r="2127" spans="1:10" ht="15">
      <c r="A2127" s="82" t="s">
        <v>19</v>
      </c>
      <c r="B2127" s="107" t="s">
        <v>20</v>
      </c>
      <c r="C2127" s="105"/>
      <c r="D2127" s="86">
        <v>330360</v>
      </c>
      <c r="E2127" s="86">
        <v>3946.05</v>
      </c>
      <c r="F2127" s="108">
        <v>1.19</v>
      </c>
      <c r="G2127" s="105"/>
      <c r="H2127" s="108">
        <v>334306.05</v>
      </c>
      <c r="I2127" s="105"/>
      <c r="J2127" s="105"/>
    </row>
    <row r="2128" spans="1:10" ht="15">
      <c r="A2128" s="83" t="s">
        <v>21</v>
      </c>
      <c r="B2128" s="104" t="s">
        <v>22</v>
      </c>
      <c r="C2128" s="105"/>
      <c r="D2128" s="85">
        <v>24360</v>
      </c>
      <c r="E2128" s="85">
        <v>-453.95</v>
      </c>
      <c r="F2128" s="106">
        <v>-1.86</v>
      </c>
      <c r="G2128" s="105"/>
      <c r="H2128" s="106">
        <v>23906.05</v>
      </c>
      <c r="I2128" s="105"/>
      <c r="J2128" s="105"/>
    </row>
    <row r="2129" spans="1:10" ht="15">
      <c r="A2129" s="83" t="s">
        <v>23</v>
      </c>
      <c r="B2129" s="104" t="s">
        <v>24</v>
      </c>
      <c r="C2129" s="105"/>
      <c r="D2129" s="85">
        <v>238100</v>
      </c>
      <c r="E2129" s="85">
        <v>3400</v>
      </c>
      <c r="F2129" s="106">
        <v>1.43</v>
      </c>
      <c r="G2129" s="105"/>
      <c r="H2129" s="106">
        <v>241500</v>
      </c>
      <c r="I2129" s="105"/>
      <c r="J2129" s="105"/>
    </row>
    <row r="2130" spans="1:10" ht="15">
      <c r="A2130" s="83" t="s">
        <v>25</v>
      </c>
      <c r="B2130" s="104" t="s">
        <v>26</v>
      </c>
      <c r="C2130" s="105"/>
      <c r="D2130" s="85">
        <v>52300</v>
      </c>
      <c r="E2130" s="85">
        <v>-11000</v>
      </c>
      <c r="F2130" s="106">
        <v>-21.03</v>
      </c>
      <c r="G2130" s="105"/>
      <c r="H2130" s="106">
        <v>41300</v>
      </c>
      <c r="I2130" s="105"/>
      <c r="J2130" s="105"/>
    </row>
    <row r="2131" spans="1:10" ht="15">
      <c r="A2131" s="83" t="s">
        <v>46</v>
      </c>
      <c r="B2131" s="104" t="s">
        <v>47</v>
      </c>
      <c r="C2131" s="105"/>
      <c r="D2131" s="85">
        <v>2000</v>
      </c>
      <c r="E2131" s="85">
        <v>7000</v>
      </c>
      <c r="F2131" s="106">
        <v>350</v>
      </c>
      <c r="G2131" s="105"/>
      <c r="H2131" s="106">
        <v>9000</v>
      </c>
      <c r="I2131" s="105"/>
      <c r="J2131" s="105"/>
    </row>
    <row r="2132" spans="1:10" ht="15">
      <c r="A2132" s="83" t="s">
        <v>27</v>
      </c>
      <c r="B2132" s="104" t="s">
        <v>28</v>
      </c>
      <c r="C2132" s="105"/>
      <c r="D2132" s="85">
        <v>13600</v>
      </c>
      <c r="E2132" s="85">
        <v>5000</v>
      </c>
      <c r="F2132" s="106">
        <v>36.76</v>
      </c>
      <c r="G2132" s="105"/>
      <c r="H2132" s="106">
        <v>18600</v>
      </c>
      <c r="I2132" s="105"/>
      <c r="J2132" s="105"/>
    </row>
    <row r="2133" spans="1:10" ht="15">
      <c r="A2133" s="82" t="s">
        <v>65</v>
      </c>
      <c r="B2133" s="107" t="s">
        <v>66</v>
      </c>
      <c r="C2133" s="105"/>
      <c r="D2133" s="86">
        <v>0</v>
      </c>
      <c r="E2133" s="86">
        <v>2000</v>
      </c>
      <c r="F2133" s="108">
        <v>100</v>
      </c>
      <c r="G2133" s="105"/>
      <c r="H2133" s="108">
        <v>2000</v>
      </c>
      <c r="I2133" s="105"/>
      <c r="J2133" s="105"/>
    </row>
    <row r="2134" spans="1:10" ht="15">
      <c r="A2134" s="83" t="s">
        <v>67</v>
      </c>
      <c r="B2134" s="104" t="s">
        <v>68</v>
      </c>
      <c r="C2134" s="105"/>
      <c r="D2134" s="85">
        <v>0</v>
      </c>
      <c r="E2134" s="85">
        <v>2000</v>
      </c>
      <c r="F2134" s="106">
        <v>100</v>
      </c>
      <c r="G2134" s="105"/>
      <c r="H2134" s="106">
        <v>2000</v>
      </c>
      <c r="I2134" s="105"/>
      <c r="J2134" s="105"/>
    </row>
    <row r="2135" spans="1:10" ht="15">
      <c r="A2135" s="82" t="s">
        <v>6</v>
      </c>
      <c r="B2135" s="107" t="s">
        <v>35</v>
      </c>
      <c r="C2135" s="105"/>
      <c r="D2135" s="86">
        <v>51240</v>
      </c>
      <c r="E2135" s="86">
        <v>14262.5</v>
      </c>
      <c r="F2135" s="108">
        <v>27.83</v>
      </c>
      <c r="G2135" s="105"/>
      <c r="H2135" s="108">
        <v>65502.5</v>
      </c>
      <c r="I2135" s="105"/>
      <c r="J2135" s="105"/>
    </row>
    <row r="2136" spans="1:10" ht="15">
      <c r="A2136" s="82" t="s">
        <v>36</v>
      </c>
      <c r="B2136" s="107" t="s">
        <v>37</v>
      </c>
      <c r="C2136" s="105"/>
      <c r="D2136" s="86">
        <v>50740</v>
      </c>
      <c r="E2136" s="86">
        <v>14262.5</v>
      </c>
      <c r="F2136" s="108">
        <v>28.11</v>
      </c>
      <c r="G2136" s="105"/>
      <c r="H2136" s="108">
        <v>65002.5</v>
      </c>
      <c r="I2136" s="105"/>
      <c r="J2136" s="105"/>
    </row>
    <row r="2137" spans="1:10" ht="15">
      <c r="A2137" s="83" t="s">
        <v>38</v>
      </c>
      <c r="B2137" s="104" t="s">
        <v>39</v>
      </c>
      <c r="C2137" s="105"/>
      <c r="D2137" s="85">
        <v>36740</v>
      </c>
      <c r="E2137" s="85">
        <v>12262.5</v>
      </c>
      <c r="F2137" s="106">
        <v>33.38</v>
      </c>
      <c r="G2137" s="105"/>
      <c r="H2137" s="106">
        <v>49002.5</v>
      </c>
      <c r="I2137" s="105"/>
      <c r="J2137" s="105"/>
    </row>
    <row r="2138" spans="1:10" ht="15">
      <c r="A2138" s="83" t="s">
        <v>92</v>
      </c>
      <c r="B2138" s="104" t="s">
        <v>93</v>
      </c>
      <c r="C2138" s="105"/>
      <c r="D2138" s="85">
        <v>4000</v>
      </c>
      <c r="E2138" s="85">
        <v>2000</v>
      </c>
      <c r="F2138" s="106">
        <v>50</v>
      </c>
      <c r="G2138" s="105"/>
      <c r="H2138" s="106">
        <v>6000</v>
      </c>
      <c r="I2138" s="105"/>
      <c r="J2138" s="105"/>
    </row>
    <row r="2139" spans="1:10" ht="15">
      <c r="A2139" s="83" t="s">
        <v>69</v>
      </c>
      <c r="B2139" s="104" t="s">
        <v>70</v>
      </c>
      <c r="C2139" s="105"/>
      <c r="D2139" s="85">
        <v>10000</v>
      </c>
      <c r="E2139" s="85">
        <v>0</v>
      </c>
      <c r="F2139" s="106">
        <v>0</v>
      </c>
      <c r="G2139" s="105"/>
      <c r="H2139" s="106">
        <v>10000</v>
      </c>
      <c r="I2139" s="105"/>
      <c r="J2139" s="105"/>
    </row>
    <row r="2140" spans="1:10" ht="15">
      <c r="A2140" s="82" t="s">
        <v>71</v>
      </c>
      <c r="B2140" s="107" t="s">
        <v>72</v>
      </c>
      <c r="C2140" s="105"/>
      <c r="D2140" s="86">
        <v>500</v>
      </c>
      <c r="E2140" s="86">
        <v>0</v>
      </c>
      <c r="F2140" s="108">
        <v>0</v>
      </c>
      <c r="G2140" s="105"/>
      <c r="H2140" s="108">
        <v>500</v>
      </c>
      <c r="I2140" s="105"/>
      <c r="J2140" s="105"/>
    </row>
    <row r="2141" spans="1:10" ht="15">
      <c r="A2141" s="83" t="s">
        <v>73</v>
      </c>
      <c r="B2141" s="104" t="s">
        <v>74</v>
      </c>
      <c r="C2141" s="105"/>
      <c r="D2141" s="85">
        <v>500</v>
      </c>
      <c r="E2141" s="85">
        <v>0</v>
      </c>
      <c r="F2141" s="106">
        <v>0</v>
      </c>
      <c r="G2141" s="105"/>
      <c r="H2141" s="106">
        <v>500</v>
      </c>
      <c r="I2141" s="105"/>
      <c r="J2141" s="105"/>
    </row>
    <row r="2142" spans="1:10" ht="15">
      <c r="A2142" s="81" t="s">
        <v>229</v>
      </c>
      <c r="B2142" s="109" t="s">
        <v>230</v>
      </c>
      <c r="C2142" s="105"/>
      <c r="D2142" s="87">
        <v>155800</v>
      </c>
      <c r="E2142" s="87">
        <v>301666.41</v>
      </c>
      <c r="F2142" s="110">
        <v>193.62</v>
      </c>
      <c r="G2142" s="105"/>
      <c r="H2142" s="110">
        <v>457466.41</v>
      </c>
      <c r="I2142" s="105"/>
      <c r="J2142" s="105"/>
    </row>
    <row r="2143" spans="1:10" ht="15">
      <c r="A2143" s="81" t="s">
        <v>231</v>
      </c>
      <c r="B2143" s="109" t="s">
        <v>230</v>
      </c>
      <c r="C2143" s="105"/>
      <c r="D2143" s="87">
        <v>155800</v>
      </c>
      <c r="E2143" s="87">
        <v>301666.41</v>
      </c>
      <c r="F2143" s="110">
        <v>193.62</v>
      </c>
      <c r="G2143" s="105"/>
      <c r="H2143" s="110">
        <v>457466.41</v>
      </c>
      <c r="I2143" s="105"/>
      <c r="J2143" s="105"/>
    </row>
    <row r="2144" spans="1:10" ht="15">
      <c r="A2144" s="82" t="s">
        <v>5</v>
      </c>
      <c r="B2144" s="107" t="s">
        <v>10</v>
      </c>
      <c r="C2144" s="105"/>
      <c r="D2144" s="86">
        <v>147550</v>
      </c>
      <c r="E2144" s="86">
        <v>108666.41</v>
      </c>
      <c r="F2144" s="108">
        <v>73.65</v>
      </c>
      <c r="G2144" s="105"/>
      <c r="H2144" s="108">
        <v>256216.41</v>
      </c>
      <c r="I2144" s="105"/>
      <c r="J2144" s="105"/>
    </row>
    <row r="2145" spans="1:10" ht="15">
      <c r="A2145" s="82" t="s">
        <v>11</v>
      </c>
      <c r="B2145" s="107" t="s">
        <v>12</v>
      </c>
      <c r="C2145" s="105"/>
      <c r="D2145" s="86">
        <v>19441</v>
      </c>
      <c r="E2145" s="86">
        <v>-1000</v>
      </c>
      <c r="F2145" s="108">
        <v>-5.14</v>
      </c>
      <c r="G2145" s="105"/>
      <c r="H2145" s="108">
        <v>18441</v>
      </c>
      <c r="I2145" s="105"/>
      <c r="J2145" s="105"/>
    </row>
    <row r="2146" spans="1:10" ht="15">
      <c r="A2146" s="83" t="s">
        <v>13</v>
      </c>
      <c r="B2146" s="104" t="s">
        <v>14</v>
      </c>
      <c r="C2146" s="105"/>
      <c r="D2146" s="85">
        <v>15200</v>
      </c>
      <c r="E2146" s="85">
        <v>0</v>
      </c>
      <c r="F2146" s="106">
        <v>0</v>
      </c>
      <c r="G2146" s="105"/>
      <c r="H2146" s="106">
        <v>15200</v>
      </c>
      <c r="I2146" s="105"/>
      <c r="J2146" s="105"/>
    </row>
    <row r="2147" spans="1:10" ht="15">
      <c r="A2147" s="83" t="s">
        <v>17</v>
      </c>
      <c r="B2147" s="104" t="s">
        <v>18</v>
      </c>
      <c r="C2147" s="105"/>
      <c r="D2147" s="85">
        <v>4241</v>
      </c>
      <c r="E2147" s="85">
        <v>-1000</v>
      </c>
      <c r="F2147" s="106">
        <v>-23.58</v>
      </c>
      <c r="G2147" s="105"/>
      <c r="H2147" s="106">
        <v>3241</v>
      </c>
      <c r="I2147" s="105"/>
      <c r="J2147" s="105"/>
    </row>
    <row r="2148" spans="1:10" ht="15">
      <c r="A2148" s="82" t="s">
        <v>19</v>
      </c>
      <c r="B2148" s="107" t="s">
        <v>20</v>
      </c>
      <c r="C2148" s="105"/>
      <c r="D2148" s="86">
        <v>105109</v>
      </c>
      <c r="E2148" s="86">
        <v>47666.41</v>
      </c>
      <c r="F2148" s="108">
        <v>45.35</v>
      </c>
      <c r="G2148" s="105"/>
      <c r="H2148" s="108">
        <v>152775.41</v>
      </c>
      <c r="I2148" s="105"/>
      <c r="J2148" s="105"/>
    </row>
    <row r="2149" spans="1:10" ht="15">
      <c r="A2149" s="83" t="s">
        <v>21</v>
      </c>
      <c r="B2149" s="104" t="s">
        <v>22</v>
      </c>
      <c r="C2149" s="105"/>
      <c r="D2149" s="85">
        <v>1650</v>
      </c>
      <c r="E2149" s="85">
        <v>850</v>
      </c>
      <c r="F2149" s="106">
        <v>51.52</v>
      </c>
      <c r="G2149" s="105"/>
      <c r="H2149" s="106">
        <v>2500</v>
      </c>
      <c r="I2149" s="105"/>
      <c r="J2149" s="105"/>
    </row>
    <row r="2150" spans="1:10" ht="15">
      <c r="A2150" s="83" t="s">
        <v>23</v>
      </c>
      <c r="B2150" s="104" t="s">
        <v>24</v>
      </c>
      <c r="C2150" s="105"/>
      <c r="D2150" s="85">
        <v>31059</v>
      </c>
      <c r="E2150" s="85">
        <v>51150</v>
      </c>
      <c r="F2150" s="106">
        <v>164.69</v>
      </c>
      <c r="G2150" s="105"/>
      <c r="H2150" s="106">
        <v>82209</v>
      </c>
      <c r="I2150" s="105"/>
      <c r="J2150" s="105"/>
    </row>
    <row r="2151" spans="1:10" ht="15">
      <c r="A2151" s="83" t="s">
        <v>25</v>
      </c>
      <c r="B2151" s="104" t="s">
        <v>26</v>
      </c>
      <c r="C2151" s="105"/>
      <c r="D2151" s="85">
        <v>1800</v>
      </c>
      <c r="E2151" s="85">
        <v>5800</v>
      </c>
      <c r="F2151" s="106">
        <v>322.22</v>
      </c>
      <c r="G2151" s="105"/>
      <c r="H2151" s="106">
        <v>7600</v>
      </c>
      <c r="I2151" s="105"/>
      <c r="J2151" s="105"/>
    </row>
    <row r="2152" spans="1:10" ht="15" customHeight="1">
      <c r="A2152" s="83" t="s">
        <v>46</v>
      </c>
      <c r="B2152" s="104" t="s">
        <v>47</v>
      </c>
      <c r="C2152" s="105"/>
      <c r="D2152" s="85">
        <v>65000</v>
      </c>
      <c r="E2152" s="85">
        <v>-15647.34</v>
      </c>
      <c r="F2152" s="106">
        <v>-24.07</v>
      </c>
      <c r="G2152" s="105"/>
      <c r="H2152" s="106">
        <v>49352.66</v>
      </c>
      <c r="I2152" s="105"/>
      <c r="J2152" s="105"/>
    </row>
    <row r="2153" spans="1:10" ht="15">
      <c r="A2153" s="83" t="s">
        <v>27</v>
      </c>
      <c r="B2153" s="104" t="s">
        <v>28</v>
      </c>
      <c r="C2153" s="105"/>
      <c r="D2153" s="85">
        <v>5600</v>
      </c>
      <c r="E2153" s="85">
        <v>5513.75</v>
      </c>
      <c r="F2153" s="106">
        <v>98.46</v>
      </c>
      <c r="G2153" s="105"/>
      <c r="H2153" s="106">
        <v>11113.75</v>
      </c>
      <c r="I2153" s="105"/>
      <c r="J2153" s="105"/>
    </row>
    <row r="2154" spans="1:10" ht="15">
      <c r="A2154" s="82" t="s">
        <v>65</v>
      </c>
      <c r="B2154" s="107" t="s">
        <v>66</v>
      </c>
      <c r="C2154" s="105"/>
      <c r="D2154" s="86">
        <v>23000</v>
      </c>
      <c r="E2154" s="86">
        <v>62000</v>
      </c>
      <c r="F2154" s="108">
        <v>269.57</v>
      </c>
      <c r="G2154" s="105"/>
      <c r="H2154" s="108">
        <v>85000</v>
      </c>
      <c r="I2154" s="105"/>
      <c r="J2154" s="105"/>
    </row>
    <row r="2155" spans="1:10" ht="15">
      <c r="A2155" s="83" t="s">
        <v>67</v>
      </c>
      <c r="B2155" s="104" t="s">
        <v>68</v>
      </c>
      <c r="C2155" s="105"/>
      <c r="D2155" s="85">
        <v>23000</v>
      </c>
      <c r="E2155" s="85">
        <v>62000</v>
      </c>
      <c r="F2155" s="106">
        <v>269.57</v>
      </c>
      <c r="G2155" s="105"/>
      <c r="H2155" s="106">
        <v>85000</v>
      </c>
      <c r="I2155" s="105"/>
      <c r="J2155" s="105"/>
    </row>
    <row r="2156" spans="1:10" ht="15">
      <c r="A2156" s="82" t="s">
        <v>6</v>
      </c>
      <c r="B2156" s="107" t="s">
        <v>35</v>
      </c>
      <c r="C2156" s="105"/>
      <c r="D2156" s="86">
        <v>8250</v>
      </c>
      <c r="E2156" s="86">
        <v>193000</v>
      </c>
      <c r="F2156" s="108">
        <v>2339.39</v>
      </c>
      <c r="G2156" s="105"/>
      <c r="H2156" s="108">
        <v>201250</v>
      </c>
      <c r="I2156" s="105"/>
      <c r="J2156" s="105"/>
    </row>
    <row r="2157" spans="1:10" ht="15">
      <c r="A2157" s="82" t="s">
        <v>36</v>
      </c>
      <c r="B2157" s="107" t="s">
        <v>37</v>
      </c>
      <c r="C2157" s="105"/>
      <c r="D2157" s="86">
        <v>8250</v>
      </c>
      <c r="E2157" s="86">
        <v>193000</v>
      </c>
      <c r="F2157" s="108">
        <v>2339.39</v>
      </c>
      <c r="G2157" s="105"/>
      <c r="H2157" s="108">
        <v>201250</v>
      </c>
      <c r="I2157" s="105"/>
      <c r="J2157" s="105"/>
    </row>
    <row r="2158" spans="1:10" ht="15">
      <c r="A2158" s="83" t="s">
        <v>38</v>
      </c>
      <c r="B2158" s="104" t="s">
        <v>39</v>
      </c>
      <c r="C2158" s="105"/>
      <c r="D2158" s="85">
        <v>5250</v>
      </c>
      <c r="E2158" s="85">
        <v>48000</v>
      </c>
      <c r="F2158" s="106">
        <v>914.29</v>
      </c>
      <c r="G2158" s="105"/>
      <c r="H2158" s="106">
        <v>53250</v>
      </c>
      <c r="I2158" s="105"/>
      <c r="J2158" s="105"/>
    </row>
    <row r="2159" spans="1:10" ht="15">
      <c r="A2159" s="83" t="s">
        <v>92</v>
      </c>
      <c r="B2159" s="104" t="s">
        <v>93</v>
      </c>
      <c r="C2159" s="105"/>
      <c r="D2159" s="85">
        <v>3000</v>
      </c>
      <c r="E2159" s="85">
        <v>145000</v>
      </c>
      <c r="F2159" s="106">
        <v>4833.33</v>
      </c>
      <c r="G2159" s="105"/>
      <c r="H2159" s="106">
        <v>148000</v>
      </c>
      <c r="I2159" s="105"/>
      <c r="J2159" s="105"/>
    </row>
    <row r="2160" spans="1:10" ht="15">
      <c r="A2160" s="81" t="s">
        <v>301</v>
      </c>
      <c r="B2160" s="109" t="s">
        <v>302</v>
      </c>
      <c r="C2160" s="105"/>
      <c r="D2160" s="87">
        <v>8000</v>
      </c>
      <c r="E2160" s="87">
        <v>8500</v>
      </c>
      <c r="F2160" s="110">
        <v>106.25</v>
      </c>
      <c r="G2160" s="105"/>
      <c r="H2160" s="110">
        <v>16500</v>
      </c>
      <c r="I2160" s="105"/>
      <c r="J2160" s="105"/>
    </row>
    <row r="2161" spans="1:10" ht="15">
      <c r="A2161" s="81" t="s">
        <v>303</v>
      </c>
      <c r="B2161" s="109" t="s">
        <v>302</v>
      </c>
      <c r="C2161" s="105"/>
      <c r="D2161" s="87">
        <v>8000</v>
      </c>
      <c r="E2161" s="87">
        <v>8500</v>
      </c>
      <c r="F2161" s="110">
        <v>106.25</v>
      </c>
      <c r="G2161" s="105"/>
      <c r="H2161" s="110">
        <v>16500</v>
      </c>
      <c r="I2161" s="105"/>
      <c r="J2161" s="105"/>
    </row>
    <row r="2162" spans="1:10" ht="15">
      <c r="A2162" s="82" t="s">
        <v>5</v>
      </c>
      <c r="B2162" s="107" t="s">
        <v>10</v>
      </c>
      <c r="C2162" s="105"/>
      <c r="D2162" s="86">
        <v>3500</v>
      </c>
      <c r="E2162" s="86">
        <v>0</v>
      </c>
      <c r="F2162" s="108">
        <v>0</v>
      </c>
      <c r="G2162" s="105"/>
      <c r="H2162" s="108">
        <v>3500</v>
      </c>
      <c r="I2162" s="105"/>
      <c r="J2162" s="105"/>
    </row>
    <row r="2163" spans="1:10" ht="15">
      <c r="A2163" s="82" t="s">
        <v>19</v>
      </c>
      <c r="B2163" s="107" t="s">
        <v>20</v>
      </c>
      <c r="C2163" s="105"/>
      <c r="D2163" s="86">
        <v>3500</v>
      </c>
      <c r="E2163" s="86">
        <v>0</v>
      </c>
      <c r="F2163" s="108">
        <v>0</v>
      </c>
      <c r="G2163" s="105"/>
      <c r="H2163" s="108">
        <v>3500</v>
      </c>
      <c r="I2163" s="105"/>
      <c r="J2163" s="105"/>
    </row>
    <row r="2164" spans="1:10" ht="15">
      <c r="A2164" s="83" t="s">
        <v>21</v>
      </c>
      <c r="B2164" s="104" t="s">
        <v>22</v>
      </c>
      <c r="C2164" s="105"/>
      <c r="D2164" s="85">
        <v>500</v>
      </c>
      <c r="E2164" s="85">
        <v>0</v>
      </c>
      <c r="F2164" s="106">
        <v>0</v>
      </c>
      <c r="G2164" s="105"/>
      <c r="H2164" s="106">
        <v>500</v>
      </c>
      <c r="I2164" s="105"/>
      <c r="J2164" s="105"/>
    </row>
    <row r="2165" spans="1:10" ht="15">
      <c r="A2165" s="83" t="s">
        <v>23</v>
      </c>
      <c r="B2165" s="104" t="s">
        <v>24</v>
      </c>
      <c r="C2165" s="105"/>
      <c r="D2165" s="85">
        <v>1500</v>
      </c>
      <c r="E2165" s="85">
        <v>0</v>
      </c>
      <c r="F2165" s="106">
        <v>0</v>
      </c>
      <c r="G2165" s="105"/>
      <c r="H2165" s="106">
        <v>1500</v>
      </c>
      <c r="I2165" s="105"/>
      <c r="J2165" s="105"/>
    </row>
    <row r="2166" spans="1:10" ht="15">
      <c r="A2166" s="83" t="s">
        <v>27</v>
      </c>
      <c r="B2166" s="104" t="s">
        <v>28</v>
      </c>
      <c r="C2166" s="105"/>
      <c r="D2166" s="85">
        <v>1500</v>
      </c>
      <c r="E2166" s="85">
        <v>0</v>
      </c>
      <c r="F2166" s="106">
        <v>0</v>
      </c>
      <c r="G2166" s="105"/>
      <c r="H2166" s="106">
        <v>1500</v>
      </c>
      <c r="I2166" s="105"/>
      <c r="J2166" s="105"/>
    </row>
    <row r="2167" spans="1:10" ht="15">
      <c r="A2167" s="82" t="s">
        <v>6</v>
      </c>
      <c r="B2167" s="107" t="s">
        <v>35</v>
      </c>
      <c r="C2167" s="105"/>
      <c r="D2167" s="86">
        <v>4500</v>
      </c>
      <c r="E2167" s="86">
        <v>8500</v>
      </c>
      <c r="F2167" s="108">
        <v>188.89</v>
      </c>
      <c r="G2167" s="105"/>
      <c r="H2167" s="108">
        <v>13000</v>
      </c>
      <c r="I2167" s="105"/>
      <c r="J2167" s="105"/>
    </row>
    <row r="2168" spans="1:10" ht="15">
      <c r="A2168" s="82" t="s">
        <v>36</v>
      </c>
      <c r="B2168" s="107" t="s">
        <v>37</v>
      </c>
      <c r="C2168" s="105"/>
      <c r="D2168" s="86">
        <v>4500</v>
      </c>
      <c r="E2168" s="86">
        <v>8500</v>
      </c>
      <c r="F2168" s="108">
        <v>188.89</v>
      </c>
      <c r="G2168" s="105"/>
      <c r="H2168" s="108">
        <v>13000</v>
      </c>
      <c r="I2168" s="105"/>
      <c r="J2168" s="105"/>
    </row>
    <row r="2169" spans="1:10" ht="15">
      <c r="A2169" s="83" t="s">
        <v>38</v>
      </c>
      <c r="B2169" s="104" t="s">
        <v>39</v>
      </c>
      <c r="C2169" s="105"/>
      <c r="D2169" s="85">
        <v>4500</v>
      </c>
      <c r="E2169" s="85">
        <v>8500</v>
      </c>
      <c r="F2169" s="106">
        <v>188.89</v>
      </c>
      <c r="G2169" s="105"/>
      <c r="H2169" s="106">
        <v>13000</v>
      </c>
      <c r="I2169" s="105"/>
      <c r="J2169" s="105"/>
    </row>
    <row r="2170" spans="1:10" ht="15">
      <c r="A2170" s="81" t="s">
        <v>253</v>
      </c>
      <c r="B2170" s="109" t="s">
        <v>254</v>
      </c>
      <c r="C2170" s="105"/>
      <c r="D2170" s="87">
        <v>7000</v>
      </c>
      <c r="E2170" s="87">
        <v>0</v>
      </c>
      <c r="F2170" s="110">
        <v>0</v>
      </c>
      <c r="G2170" s="105"/>
      <c r="H2170" s="110">
        <v>7000</v>
      </c>
      <c r="I2170" s="105"/>
      <c r="J2170" s="105"/>
    </row>
    <row r="2171" spans="1:10" ht="15">
      <c r="A2171" s="81" t="s">
        <v>255</v>
      </c>
      <c r="B2171" s="109" t="s">
        <v>256</v>
      </c>
      <c r="C2171" s="105"/>
      <c r="D2171" s="87">
        <v>7000</v>
      </c>
      <c r="E2171" s="87">
        <v>0</v>
      </c>
      <c r="F2171" s="110">
        <v>0</v>
      </c>
      <c r="G2171" s="105"/>
      <c r="H2171" s="110">
        <v>7000</v>
      </c>
      <c r="I2171" s="105"/>
      <c r="J2171" s="105"/>
    </row>
    <row r="2172" spans="1:10" ht="15">
      <c r="A2172" s="82" t="s">
        <v>5</v>
      </c>
      <c r="B2172" s="107" t="s">
        <v>10</v>
      </c>
      <c r="C2172" s="105"/>
      <c r="D2172" s="86">
        <v>1500</v>
      </c>
      <c r="E2172" s="86">
        <v>0</v>
      </c>
      <c r="F2172" s="108">
        <v>0</v>
      </c>
      <c r="G2172" s="105"/>
      <c r="H2172" s="108">
        <v>1500</v>
      </c>
      <c r="I2172" s="105"/>
      <c r="J2172" s="105"/>
    </row>
    <row r="2173" spans="1:10" ht="15">
      <c r="A2173" s="82" t="s">
        <v>19</v>
      </c>
      <c r="B2173" s="107" t="s">
        <v>20</v>
      </c>
      <c r="C2173" s="105"/>
      <c r="D2173" s="86">
        <v>1500</v>
      </c>
      <c r="E2173" s="86">
        <v>0</v>
      </c>
      <c r="F2173" s="108">
        <v>0</v>
      </c>
      <c r="G2173" s="105"/>
      <c r="H2173" s="108">
        <v>1500</v>
      </c>
      <c r="I2173" s="105"/>
      <c r="J2173" s="105"/>
    </row>
    <row r="2174" spans="1:10" ht="15">
      <c r="A2174" s="83" t="s">
        <v>25</v>
      </c>
      <c r="B2174" s="104" t="s">
        <v>26</v>
      </c>
      <c r="C2174" s="105"/>
      <c r="D2174" s="85">
        <v>1500</v>
      </c>
      <c r="E2174" s="85">
        <v>0</v>
      </c>
      <c r="F2174" s="106">
        <v>0</v>
      </c>
      <c r="G2174" s="105"/>
      <c r="H2174" s="106">
        <v>1500</v>
      </c>
      <c r="I2174" s="105"/>
      <c r="J2174" s="105"/>
    </row>
    <row r="2175" spans="1:10" ht="15">
      <c r="A2175" s="82" t="s">
        <v>6</v>
      </c>
      <c r="B2175" s="107" t="s">
        <v>35</v>
      </c>
      <c r="C2175" s="105"/>
      <c r="D2175" s="86">
        <v>5500</v>
      </c>
      <c r="E2175" s="86">
        <v>0</v>
      </c>
      <c r="F2175" s="108">
        <v>0</v>
      </c>
      <c r="G2175" s="105"/>
      <c r="H2175" s="108">
        <v>5500</v>
      </c>
      <c r="I2175" s="105"/>
      <c r="J2175" s="105"/>
    </row>
    <row r="2176" spans="1:10" ht="15">
      <c r="A2176" s="82" t="s">
        <v>36</v>
      </c>
      <c r="B2176" s="107" t="s">
        <v>37</v>
      </c>
      <c r="C2176" s="105"/>
      <c r="D2176" s="86">
        <v>5500</v>
      </c>
      <c r="E2176" s="86">
        <v>0</v>
      </c>
      <c r="F2176" s="108">
        <v>0</v>
      </c>
      <c r="G2176" s="105"/>
      <c r="H2176" s="108">
        <v>5500</v>
      </c>
      <c r="I2176" s="105"/>
      <c r="J2176" s="105"/>
    </row>
    <row r="2177" spans="1:10" ht="15">
      <c r="A2177" s="83" t="s">
        <v>38</v>
      </c>
      <c r="B2177" s="104" t="s">
        <v>39</v>
      </c>
      <c r="C2177" s="105"/>
      <c r="D2177" s="85">
        <v>5500</v>
      </c>
      <c r="E2177" s="85">
        <v>0</v>
      </c>
      <c r="F2177" s="106">
        <v>0</v>
      </c>
      <c r="G2177" s="105"/>
      <c r="H2177" s="106">
        <v>5500</v>
      </c>
      <c r="I2177" s="105"/>
      <c r="J2177" s="105"/>
    </row>
    <row r="2178" spans="1:10" ht="22.5">
      <c r="A2178" s="80" t="s">
        <v>522</v>
      </c>
      <c r="B2178" s="111" t="s">
        <v>523</v>
      </c>
      <c r="C2178" s="105"/>
      <c r="D2178" s="88">
        <v>720100</v>
      </c>
      <c r="E2178" s="88">
        <v>-1824</v>
      </c>
      <c r="F2178" s="112">
        <v>-0.25</v>
      </c>
      <c r="G2178" s="105"/>
      <c r="H2178" s="112">
        <v>718276</v>
      </c>
      <c r="I2178" s="105"/>
      <c r="J2178" s="105"/>
    </row>
    <row r="2179" spans="1:10" ht="15">
      <c r="A2179" s="81" t="s">
        <v>226</v>
      </c>
      <c r="B2179" s="109" t="s">
        <v>227</v>
      </c>
      <c r="C2179" s="105"/>
      <c r="D2179" s="87">
        <v>331980</v>
      </c>
      <c r="E2179" s="87">
        <v>0</v>
      </c>
      <c r="F2179" s="110">
        <v>0</v>
      </c>
      <c r="G2179" s="105"/>
      <c r="H2179" s="110">
        <v>331980</v>
      </c>
      <c r="I2179" s="105"/>
      <c r="J2179" s="105"/>
    </row>
    <row r="2180" spans="1:10" ht="15">
      <c r="A2180" s="81" t="s">
        <v>228</v>
      </c>
      <c r="B2180" s="109" t="s">
        <v>227</v>
      </c>
      <c r="C2180" s="105"/>
      <c r="D2180" s="87">
        <v>331980</v>
      </c>
      <c r="E2180" s="87">
        <v>0</v>
      </c>
      <c r="F2180" s="110">
        <v>0</v>
      </c>
      <c r="G2180" s="105"/>
      <c r="H2180" s="110">
        <v>331980</v>
      </c>
      <c r="I2180" s="105"/>
      <c r="J2180" s="105"/>
    </row>
    <row r="2181" spans="1:10" ht="15">
      <c r="A2181" s="82" t="s">
        <v>5</v>
      </c>
      <c r="B2181" s="107" t="s">
        <v>10</v>
      </c>
      <c r="C2181" s="105"/>
      <c r="D2181" s="86">
        <v>331980</v>
      </c>
      <c r="E2181" s="86">
        <v>0</v>
      </c>
      <c r="F2181" s="108">
        <v>0</v>
      </c>
      <c r="G2181" s="105"/>
      <c r="H2181" s="108">
        <v>331980</v>
      </c>
      <c r="I2181" s="105"/>
      <c r="J2181" s="105"/>
    </row>
    <row r="2182" spans="1:10" ht="15">
      <c r="A2182" s="82" t="s">
        <v>11</v>
      </c>
      <c r="B2182" s="107" t="s">
        <v>12</v>
      </c>
      <c r="C2182" s="105"/>
      <c r="D2182" s="86">
        <v>316271</v>
      </c>
      <c r="E2182" s="86">
        <v>0</v>
      </c>
      <c r="F2182" s="108">
        <v>0</v>
      </c>
      <c r="G2182" s="105"/>
      <c r="H2182" s="108">
        <v>316271</v>
      </c>
      <c r="I2182" s="105"/>
      <c r="J2182" s="105"/>
    </row>
    <row r="2183" spans="1:10" ht="15">
      <c r="A2183" s="83" t="s">
        <v>13</v>
      </c>
      <c r="B2183" s="104" t="s">
        <v>14</v>
      </c>
      <c r="C2183" s="105"/>
      <c r="D2183" s="85">
        <v>255871</v>
      </c>
      <c r="E2183" s="85">
        <v>0</v>
      </c>
      <c r="F2183" s="106">
        <v>0</v>
      </c>
      <c r="G2183" s="105"/>
      <c r="H2183" s="106">
        <v>255871</v>
      </c>
      <c r="I2183" s="105"/>
      <c r="J2183" s="105"/>
    </row>
    <row r="2184" spans="1:10" ht="15">
      <c r="A2184" s="83" t="s">
        <v>15</v>
      </c>
      <c r="B2184" s="104" t="s">
        <v>16</v>
      </c>
      <c r="C2184" s="105"/>
      <c r="D2184" s="85">
        <v>18400</v>
      </c>
      <c r="E2184" s="85">
        <v>0</v>
      </c>
      <c r="F2184" s="106">
        <v>0</v>
      </c>
      <c r="G2184" s="105"/>
      <c r="H2184" s="106">
        <v>18400</v>
      </c>
      <c r="I2184" s="105"/>
      <c r="J2184" s="105"/>
    </row>
    <row r="2185" spans="1:10" ht="15">
      <c r="A2185" s="83" t="s">
        <v>17</v>
      </c>
      <c r="B2185" s="104" t="s">
        <v>18</v>
      </c>
      <c r="C2185" s="105"/>
      <c r="D2185" s="85">
        <v>42000</v>
      </c>
      <c r="E2185" s="85">
        <v>0</v>
      </c>
      <c r="F2185" s="106">
        <v>0</v>
      </c>
      <c r="G2185" s="105"/>
      <c r="H2185" s="106">
        <v>42000</v>
      </c>
      <c r="I2185" s="105"/>
      <c r="J2185" s="105"/>
    </row>
    <row r="2186" spans="1:10" ht="15">
      <c r="A2186" s="82" t="s">
        <v>19</v>
      </c>
      <c r="B2186" s="107" t="s">
        <v>20</v>
      </c>
      <c r="C2186" s="105"/>
      <c r="D2186" s="86">
        <v>15709</v>
      </c>
      <c r="E2186" s="86">
        <v>0</v>
      </c>
      <c r="F2186" s="108">
        <v>0</v>
      </c>
      <c r="G2186" s="105"/>
      <c r="H2186" s="108">
        <v>15709</v>
      </c>
      <c r="I2186" s="105"/>
      <c r="J2186" s="105"/>
    </row>
    <row r="2187" spans="1:10" ht="15">
      <c r="A2187" s="83" t="s">
        <v>21</v>
      </c>
      <c r="B2187" s="104" t="s">
        <v>22</v>
      </c>
      <c r="C2187" s="105"/>
      <c r="D2187" s="85">
        <v>15226</v>
      </c>
      <c r="E2187" s="85">
        <v>0</v>
      </c>
      <c r="F2187" s="106">
        <v>0</v>
      </c>
      <c r="G2187" s="105"/>
      <c r="H2187" s="106">
        <v>15226</v>
      </c>
      <c r="I2187" s="105"/>
      <c r="J2187" s="105"/>
    </row>
    <row r="2188" spans="1:10" ht="15">
      <c r="A2188" s="83" t="s">
        <v>25</v>
      </c>
      <c r="B2188" s="104" t="s">
        <v>26</v>
      </c>
      <c r="C2188" s="105"/>
      <c r="D2188" s="85">
        <v>483</v>
      </c>
      <c r="E2188" s="85">
        <v>0</v>
      </c>
      <c r="F2188" s="106">
        <v>0</v>
      </c>
      <c r="G2188" s="105"/>
      <c r="H2188" s="106">
        <v>483</v>
      </c>
      <c r="I2188" s="105"/>
      <c r="J2188" s="105"/>
    </row>
    <row r="2189" spans="1:10" ht="15">
      <c r="A2189" s="81" t="s">
        <v>229</v>
      </c>
      <c r="B2189" s="109" t="s">
        <v>230</v>
      </c>
      <c r="C2189" s="105"/>
      <c r="D2189" s="87">
        <v>388120</v>
      </c>
      <c r="E2189" s="87">
        <v>-1824</v>
      </c>
      <c r="F2189" s="110">
        <v>-0.47</v>
      </c>
      <c r="G2189" s="105"/>
      <c r="H2189" s="110">
        <v>386296</v>
      </c>
      <c r="I2189" s="105"/>
      <c r="J2189" s="105"/>
    </row>
    <row r="2190" spans="1:10" ht="15">
      <c r="A2190" s="81" t="s">
        <v>231</v>
      </c>
      <c r="B2190" s="109" t="s">
        <v>230</v>
      </c>
      <c r="C2190" s="105"/>
      <c r="D2190" s="87">
        <v>388120</v>
      </c>
      <c r="E2190" s="87">
        <v>-1824</v>
      </c>
      <c r="F2190" s="110">
        <v>-0.47</v>
      </c>
      <c r="G2190" s="105"/>
      <c r="H2190" s="110">
        <v>386296</v>
      </c>
      <c r="I2190" s="105"/>
      <c r="J2190" s="105"/>
    </row>
    <row r="2191" spans="1:10" ht="15">
      <c r="A2191" s="82" t="s">
        <v>5</v>
      </c>
      <c r="B2191" s="107" t="s">
        <v>10</v>
      </c>
      <c r="C2191" s="105"/>
      <c r="D2191" s="86">
        <v>388120</v>
      </c>
      <c r="E2191" s="86">
        <v>-1824</v>
      </c>
      <c r="F2191" s="108">
        <v>-0.47</v>
      </c>
      <c r="G2191" s="105"/>
      <c r="H2191" s="108">
        <v>386296</v>
      </c>
      <c r="I2191" s="105"/>
      <c r="J2191" s="105"/>
    </row>
    <row r="2192" spans="1:10" ht="15">
      <c r="A2192" s="82" t="s">
        <v>11</v>
      </c>
      <c r="B2192" s="107" t="s">
        <v>12</v>
      </c>
      <c r="C2192" s="105"/>
      <c r="D2192" s="86">
        <v>369679</v>
      </c>
      <c r="E2192" s="86">
        <v>0</v>
      </c>
      <c r="F2192" s="108">
        <v>0</v>
      </c>
      <c r="G2192" s="105"/>
      <c r="H2192" s="108">
        <v>369679</v>
      </c>
      <c r="I2192" s="105"/>
      <c r="J2192" s="105"/>
    </row>
    <row r="2193" spans="1:10" ht="15">
      <c r="A2193" s="83" t="s">
        <v>13</v>
      </c>
      <c r="B2193" s="104" t="s">
        <v>14</v>
      </c>
      <c r="C2193" s="105"/>
      <c r="D2193" s="85">
        <v>296079</v>
      </c>
      <c r="E2193" s="85">
        <v>0</v>
      </c>
      <c r="F2193" s="106">
        <v>0</v>
      </c>
      <c r="G2193" s="105"/>
      <c r="H2193" s="106">
        <v>296079</v>
      </c>
      <c r="I2193" s="105"/>
      <c r="J2193" s="105"/>
    </row>
    <row r="2194" spans="1:10" ht="15">
      <c r="A2194" s="83" t="s">
        <v>15</v>
      </c>
      <c r="B2194" s="104" t="s">
        <v>16</v>
      </c>
      <c r="C2194" s="105"/>
      <c r="D2194" s="85">
        <v>25100</v>
      </c>
      <c r="E2194" s="85">
        <v>0</v>
      </c>
      <c r="F2194" s="106">
        <v>0</v>
      </c>
      <c r="G2194" s="105"/>
      <c r="H2194" s="106">
        <v>25100</v>
      </c>
      <c r="I2194" s="105"/>
      <c r="J2194" s="105"/>
    </row>
    <row r="2195" spans="1:10" ht="15">
      <c r="A2195" s="83" t="s">
        <v>17</v>
      </c>
      <c r="B2195" s="104" t="s">
        <v>18</v>
      </c>
      <c r="C2195" s="105"/>
      <c r="D2195" s="85">
        <v>48500</v>
      </c>
      <c r="E2195" s="85">
        <v>0</v>
      </c>
      <c r="F2195" s="106">
        <v>0</v>
      </c>
      <c r="G2195" s="105"/>
      <c r="H2195" s="106">
        <v>48500</v>
      </c>
      <c r="I2195" s="105"/>
      <c r="J2195" s="105"/>
    </row>
    <row r="2196" spans="1:10" ht="15">
      <c r="A2196" s="82" t="s">
        <v>19</v>
      </c>
      <c r="B2196" s="107" t="s">
        <v>20</v>
      </c>
      <c r="C2196" s="105"/>
      <c r="D2196" s="86">
        <v>18441</v>
      </c>
      <c r="E2196" s="86">
        <v>-1824</v>
      </c>
      <c r="F2196" s="108">
        <v>-9.89</v>
      </c>
      <c r="G2196" s="105"/>
      <c r="H2196" s="108">
        <v>16617</v>
      </c>
      <c r="I2196" s="105"/>
      <c r="J2196" s="105"/>
    </row>
    <row r="2197" spans="1:10" ht="15">
      <c r="A2197" s="83" t="s">
        <v>21</v>
      </c>
      <c r="B2197" s="104" t="s">
        <v>22</v>
      </c>
      <c r="C2197" s="105"/>
      <c r="D2197" s="85">
        <v>17874</v>
      </c>
      <c r="E2197" s="85">
        <v>-1824</v>
      </c>
      <c r="F2197" s="106">
        <v>-10.2</v>
      </c>
      <c r="G2197" s="105"/>
      <c r="H2197" s="106">
        <v>16050</v>
      </c>
      <c r="I2197" s="105"/>
      <c r="J2197" s="105"/>
    </row>
    <row r="2198" spans="1:10" ht="15">
      <c r="A2198" s="83" t="s">
        <v>25</v>
      </c>
      <c r="B2198" s="104" t="s">
        <v>26</v>
      </c>
      <c r="C2198" s="105"/>
      <c r="D2198" s="85">
        <v>567</v>
      </c>
      <c r="E2198" s="85">
        <v>0</v>
      </c>
      <c r="F2198" s="106">
        <v>0</v>
      </c>
      <c r="G2198" s="105"/>
      <c r="H2198" s="106">
        <v>567</v>
      </c>
      <c r="I2198" s="105"/>
      <c r="J2198" s="105"/>
    </row>
    <row r="2199" spans="1:10" ht="15">
      <c r="A2199" s="79" t="s">
        <v>540</v>
      </c>
      <c r="B2199" s="115" t="s">
        <v>541</v>
      </c>
      <c r="C2199" s="105"/>
      <c r="D2199" s="90">
        <v>86000</v>
      </c>
      <c r="E2199" s="90">
        <v>3000</v>
      </c>
      <c r="F2199" s="116">
        <v>3.49</v>
      </c>
      <c r="G2199" s="105"/>
      <c r="H2199" s="116">
        <v>89000</v>
      </c>
      <c r="I2199" s="105"/>
      <c r="J2199" s="105"/>
    </row>
    <row r="2200" spans="1:10" ht="15">
      <c r="A2200" s="80" t="s">
        <v>542</v>
      </c>
      <c r="B2200" s="111" t="s">
        <v>543</v>
      </c>
      <c r="C2200" s="105"/>
      <c r="D2200" s="88">
        <v>86000</v>
      </c>
      <c r="E2200" s="88">
        <v>3000</v>
      </c>
      <c r="F2200" s="112">
        <v>3.49</v>
      </c>
      <c r="G2200" s="105"/>
      <c r="H2200" s="112">
        <v>89000</v>
      </c>
      <c r="I2200" s="105"/>
      <c r="J2200" s="105"/>
    </row>
    <row r="2201" spans="1:10" ht="15">
      <c r="A2201" s="81" t="s">
        <v>226</v>
      </c>
      <c r="B2201" s="109" t="s">
        <v>227</v>
      </c>
      <c r="C2201" s="105"/>
      <c r="D2201" s="87">
        <v>72000</v>
      </c>
      <c r="E2201" s="87">
        <v>0</v>
      </c>
      <c r="F2201" s="110">
        <v>0</v>
      </c>
      <c r="G2201" s="105"/>
      <c r="H2201" s="110">
        <v>72000</v>
      </c>
      <c r="I2201" s="105"/>
      <c r="J2201" s="105"/>
    </row>
    <row r="2202" spans="1:10" ht="15">
      <c r="A2202" s="81" t="s">
        <v>228</v>
      </c>
      <c r="B2202" s="109" t="s">
        <v>227</v>
      </c>
      <c r="C2202" s="105"/>
      <c r="D2202" s="87">
        <v>72000</v>
      </c>
      <c r="E2202" s="87">
        <v>0</v>
      </c>
      <c r="F2202" s="110">
        <v>0</v>
      </c>
      <c r="G2202" s="105"/>
      <c r="H2202" s="110">
        <v>72000</v>
      </c>
      <c r="I2202" s="105"/>
      <c r="J2202" s="105"/>
    </row>
    <row r="2203" spans="1:10" ht="15">
      <c r="A2203" s="82" t="s">
        <v>5</v>
      </c>
      <c r="B2203" s="107" t="s">
        <v>10</v>
      </c>
      <c r="C2203" s="105"/>
      <c r="D2203" s="86">
        <v>72000</v>
      </c>
      <c r="E2203" s="86">
        <v>0</v>
      </c>
      <c r="F2203" s="108">
        <v>0</v>
      </c>
      <c r="G2203" s="105"/>
      <c r="H2203" s="108">
        <v>72000</v>
      </c>
      <c r="I2203" s="105"/>
      <c r="J2203" s="105"/>
    </row>
    <row r="2204" spans="1:10" ht="15">
      <c r="A2204" s="82" t="s">
        <v>19</v>
      </c>
      <c r="B2204" s="107" t="s">
        <v>20</v>
      </c>
      <c r="C2204" s="105"/>
      <c r="D2204" s="86">
        <v>72000</v>
      </c>
      <c r="E2204" s="86">
        <v>0</v>
      </c>
      <c r="F2204" s="108">
        <v>0</v>
      </c>
      <c r="G2204" s="105"/>
      <c r="H2204" s="108">
        <v>72000</v>
      </c>
      <c r="I2204" s="105"/>
      <c r="J2204" s="105"/>
    </row>
    <row r="2205" spans="1:10" ht="15">
      <c r="A2205" s="83" t="s">
        <v>23</v>
      </c>
      <c r="B2205" s="104" t="s">
        <v>24</v>
      </c>
      <c r="C2205" s="105"/>
      <c r="D2205" s="85">
        <v>72000</v>
      </c>
      <c r="E2205" s="85">
        <v>0</v>
      </c>
      <c r="F2205" s="106">
        <v>0</v>
      </c>
      <c r="G2205" s="105"/>
      <c r="H2205" s="106">
        <v>72000</v>
      </c>
      <c r="I2205" s="105"/>
      <c r="J2205" s="105"/>
    </row>
    <row r="2206" spans="1:10" ht="15">
      <c r="A2206" s="81" t="s">
        <v>229</v>
      </c>
      <c r="B2206" s="109" t="s">
        <v>230</v>
      </c>
      <c r="C2206" s="105"/>
      <c r="D2206" s="87">
        <v>14000</v>
      </c>
      <c r="E2206" s="87">
        <v>3000</v>
      </c>
      <c r="F2206" s="110">
        <v>21.43</v>
      </c>
      <c r="G2206" s="105"/>
      <c r="H2206" s="110">
        <v>17000</v>
      </c>
      <c r="I2206" s="105"/>
      <c r="J2206" s="105"/>
    </row>
    <row r="2207" spans="1:10" ht="15">
      <c r="A2207" s="81" t="s">
        <v>231</v>
      </c>
      <c r="B2207" s="109" t="s">
        <v>230</v>
      </c>
      <c r="C2207" s="105"/>
      <c r="D2207" s="87">
        <v>14000</v>
      </c>
      <c r="E2207" s="87">
        <v>3000</v>
      </c>
      <c r="F2207" s="110">
        <v>21.43</v>
      </c>
      <c r="G2207" s="105"/>
      <c r="H2207" s="110">
        <v>17000</v>
      </c>
      <c r="I2207" s="105"/>
      <c r="J2207" s="105"/>
    </row>
    <row r="2208" spans="1:10" ht="15">
      <c r="A2208" s="82" t="s">
        <v>5</v>
      </c>
      <c r="B2208" s="107" t="s">
        <v>10</v>
      </c>
      <c r="C2208" s="105"/>
      <c r="D2208" s="86">
        <v>14000</v>
      </c>
      <c r="E2208" s="86">
        <v>3000</v>
      </c>
      <c r="F2208" s="108">
        <v>21.43</v>
      </c>
      <c r="G2208" s="105"/>
      <c r="H2208" s="108">
        <v>17000</v>
      </c>
      <c r="I2208" s="105"/>
      <c r="J2208" s="105"/>
    </row>
    <row r="2209" spans="1:10" ht="15">
      <c r="A2209" s="82" t="s">
        <v>19</v>
      </c>
      <c r="B2209" s="107" t="s">
        <v>20</v>
      </c>
      <c r="C2209" s="105"/>
      <c r="D2209" s="86">
        <v>14000</v>
      </c>
      <c r="E2209" s="86">
        <v>3000</v>
      </c>
      <c r="F2209" s="108">
        <v>21.43</v>
      </c>
      <c r="G2209" s="105"/>
      <c r="H2209" s="108">
        <v>17000</v>
      </c>
      <c r="I2209" s="105"/>
      <c r="J2209" s="105"/>
    </row>
    <row r="2210" spans="1:10" ht="15">
      <c r="A2210" s="83" t="s">
        <v>23</v>
      </c>
      <c r="B2210" s="104" t="s">
        <v>24</v>
      </c>
      <c r="C2210" s="105"/>
      <c r="D2210" s="85">
        <v>14000</v>
      </c>
      <c r="E2210" s="85">
        <v>3000</v>
      </c>
      <c r="F2210" s="106">
        <v>21.43</v>
      </c>
      <c r="G2210" s="105"/>
      <c r="H2210" s="106">
        <v>17000</v>
      </c>
      <c r="I2210" s="105"/>
      <c r="J2210" s="105"/>
    </row>
    <row r="2211" spans="1:10" ht="15">
      <c r="A2211" s="84" t="s">
        <v>576</v>
      </c>
      <c r="B2211" s="119" t="s">
        <v>577</v>
      </c>
      <c r="C2211" s="105"/>
      <c r="D2211" s="94">
        <v>1529230</v>
      </c>
      <c r="E2211" s="94">
        <v>291630.64</v>
      </c>
      <c r="F2211" s="120">
        <v>19.07</v>
      </c>
      <c r="G2211" s="105"/>
      <c r="H2211" s="120">
        <v>1820860.64</v>
      </c>
      <c r="I2211" s="105"/>
      <c r="J2211" s="105"/>
    </row>
    <row r="2212" spans="1:10" ht="15">
      <c r="A2212" s="79" t="s">
        <v>558</v>
      </c>
      <c r="B2212" s="115" t="s">
        <v>559</v>
      </c>
      <c r="C2212" s="105"/>
      <c r="D2212" s="90">
        <v>508320</v>
      </c>
      <c r="E2212" s="90">
        <v>-22000</v>
      </c>
      <c r="F2212" s="116">
        <v>-4.33</v>
      </c>
      <c r="G2212" s="105"/>
      <c r="H2212" s="116">
        <v>486320</v>
      </c>
      <c r="I2212" s="105"/>
      <c r="J2212" s="105"/>
    </row>
    <row r="2213" spans="1:10" ht="15">
      <c r="A2213" s="80" t="s">
        <v>560</v>
      </c>
      <c r="B2213" s="111" t="s">
        <v>561</v>
      </c>
      <c r="C2213" s="105"/>
      <c r="D2213" s="88">
        <v>508320</v>
      </c>
      <c r="E2213" s="88">
        <v>-22000</v>
      </c>
      <c r="F2213" s="112">
        <v>-4.33</v>
      </c>
      <c r="G2213" s="105"/>
      <c r="H2213" s="112">
        <v>486320</v>
      </c>
      <c r="I2213" s="105"/>
      <c r="J2213" s="105"/>
    </row>
    <row r="2214" spans="1:10" ht="15">
      <c r="A2214" s="81" t="s">
        <v>229</v>
      </c>
      <c r="B2214" s="109" t="s">
        <v>230</v>
      </c>
      <c r="C2214" s="105"/>
      <c r="D2214" s="87">
        <v>508320</v>
      </c>
      <c r="E2214" s="87">
        <v>-22000</v>
      </c>
      <c r="F2214" s="110">
        <v>-4.33</v>
      </c>
      <c r="G2214" s="105"/>
      <c r="H2214" s="110">
        <v>486320</v>
      </c>
      <c r="I2214" s="105"/>
      <c r="J2214" s="105"/>
    </row>
    <row r="2215" spans="1:10" ht="15">
      <c r="A2215" s="81" t="s">
        <v>231</v>
      </c>
      <c r="B2215" s="109" t="s">
        <v>230</v>
      </c>
      <c r="C2215" s="105"/>
      <c r="D2215" s="87">
        <v>508320</v>
      </c>
      <c r="E2215" s="87">
        <v>-22000</v>
      </c>
      <c r="F2215" s="110">
        <v>-4.33</v>
      </c>
      <c r="G2215" s="105"/>
      <c r="H2215" s="110">
        <v>486320</v>
      </c>
      <c r="I2215" s="105"/>
      <c r="J2215" s="105"/>
    </row>
    <row r="2216" spans="1:10" ht="15">
      <c r="A2216" s="82" t="s">
        <v>5</v>
      </c>
      <c r="B2216" s="107" t="s">
        <v>10</v>
      </c>
      <c r="C2216" s="105"/>
      <c r="D2216" s="86">
        <v>508320</v>
      </c>
      <c r="E2216" s="86">
        <v>-22000</v>
      </c>
      <c r="F2216" s="108">
        <v>-4.33</v>
      </c>
      <c r="G2216" s="105"/>
      <c r="H2216" s="108">
        <v>486320</v>
      </c>
      <c r="I2216" s="105"/>
      <c r="J2216" s="105"/>
    </row>
    <row r="2217" spans="1:10" ht="15">
      <c r="A2217" s="82" t="s">
        <v>19</v>
      </c>
      <c r="B2217" s="107" t="s">
        <v>20</v>
      </c>
      <c r="C2217" s="105"/>
      <c r="D2217" s="86">
        <v>508320</v>
      </c>
      <c r="E2217" s="86">
        <v>-22000</v>
      </c>
      <c r="F2217" s="108">
        <v>-4.33</v>
      </c>
      <c r="G2217" s="105"/>
      <c r="H2217" s="108">
        <v>486320</v>
      </c>
      <c r="I2217" s="105"/>
      <c r="J2217" s="105"/>
    </row>
    <row r="2218" spans="1:10" ht="15">
      <c r="A2218" s="83" t="s">
        <v>21</v>
      </c>
      <c r="B2218" s="104" t="s">
        <v>22</v>
      </c>
      <c r="C2218" s="105"/>
      <c r="D2218" s="85">
        <v>28000</v>
      </c>
      <c r="E2218" s="85">
        <v>0</v>
      </c>
      <c r="F2218" s="106">
        <v>0</v>
      </c>
      <c r="G2218" s="105"/>
      <c r="H2218" s="106">
        <v>28000</v>
      </c>
      <c r="I2218" s="105"/>
      <c r="J2218" s="105"/>
    </row>
    <row r="2219" spans="1:10" ht="15">
      <c r="A2219" s="83" t="s">
        <v>23</v>
      </c>
      <c r="B2219" s="104" t="s">
        <v>24</v>
      </c>
      <c r="C2219" s="105"/>
      <c r="D2219" s="85">
        <v>267240</v>
      </c>
      <c r="E2219" s="85">
        <v>-20000</v>
      </c>
      <c r="F2219" s="106">
        <v>-7.48</v>
      </c>
      <c r="G2219" s="105"/>
      <c r="H2219" s="106">
        <v>247240</v>
      </c>
      <c r="I2219" s="105"/>
      <c r="J2219" s="105"/>
    </row>
    <row r="2220" spans="1:10" ht="15">
      <c r="A2220" s="83" t="s">
        <v>25</v>
      </c>
      <c r="B2220" s="104" t="s">
        <v>26</v>
      </c>
      <c r="C2220" s="105"/>
      <c r="D2220" s="85">
        <v>189080</v>
      </c>
      <c r="E2220" s="85">
        <v>-2000</v>
      </c>
      <c r="F2220" s="106">
        <v>-1.06</v>
      </c>
      <c r="G2220" s="105"/>
      <c r="H2220" s="106">
        <v>187080</v>
      </c>
      <c r="I2220" s="105"/>
      <c r="J2220" s="105"/>
    </row>
    <row r="2221" spans="1:10" ht="15">
      <c r="A2221" s="83" t="s">
        <v>27</v>
      </c>
      <c r="B2221" s="104" t="s">
        <v>28</v>
      </c>
      <c r="C2221" s="105"/>
      <c r="D2221" s="85">
        <v>24000</v>
      </c>
      <c r="E2221" s="85">
        <v>0</v>
      </c>
      <c r="F2221" s="106">
        <v>0</v>
      </c>
      <c r="G2221" s="105"/>
      <c r="H2221" s="106">
        <v>24000</v>
      </c>
      <c r="I2221" s="105"/>
      <c r="J2221" s="105"/>
    </row>
    <row r="2222" spans="1:10" ht="15">
      <c r="A2222" s="79" t="s">
        <v>512</v>
      </c>
      <c r="B2222" s="115" t="s">
        <v>513</v>
      </c>
      <c r="C2222" s="105"/>
      <c r="D2222" s="90">
        <v>939910</v>
      </c>
      <c r="E2222" s="90">
        <v>298630.64</v>
      </c>
      <c r="F2222" s="116">
        <v>31.77</v>
      </c>
      <c r="G2222" s="105"/>
      <c r="H2222" s="116">
        <v>1238540.64</v>
      </c>
      <c r="I2222" s="105"/>
      <c r="J2222" s="105"/>
    </row>
    <row r="2223" spans="1:10" ht="15">
      <c r="A2223" s="80" t="s">
        <v>566</v>
      </c>
      <c r="B2223" s="111" t="s">
        <v>567</v>
      </c>
      <c r="C2223" s="105"/>
      <c r="D2223" s="88">
        <v>425960</v>
      </c>
      <c r="E2223" s="88">
        <v>-22000</v>
      </c>
      <c r="F2223" s="112">
        <v>-5.16</v>
      </c>
      <c r="G2223" s="105"/>
      <c r="H2223" s="112">
        <v>403960</v>
      </c>
      <c r="I2223" s="105"/>
      <c r="J2223" s="105"/>
    </row>
    <row r="2224" spans="1:10" ht="15">
      <c r="A2224" s="81" t="s">
        <v>226</v>
      </c>
      <c r="B2224" s="109" t="s">
        <v>227</v>
      </c>
      <c r="C2224" s="105"/>
      <c r="D2224" s="87">
        <v>190080</v>
      </c>
      <c r="E2224" s="87">
        <v>0</v>
      </c>
      <c r="F2224" s="110">
        <v>0</v>
      </c>
      <c r="G2224" s="105"/>
      <c r="H2224" s="110">
        <v>190080</v>
      </c>
      <c r="I2224" s="105"/>
      <c r="J2224" s="105"/>
    </row>
    <row r="2225" spans="1:10" ht="15">
      <c r="A2225" s="81" t="s">
        <v>228</v>
      </c>
      <c r="B2225" s="109" t="s">
        <v>227</v>
      </c>
      <c r="C2225" s="105"/>
      <c r="D2225" s="87">
        <v>190080</v>
      </c>
      <c r="E2225" s="87">
        <v>0</v>
      </c>
      <c r="F2225" s="110">
        <v>0</v>
      </c>
      <c r="G2225" s="105"/>
      <c r="H2225" s="110">
        <v>190080</v>
      </c>
      <c r="I2225" s="105"/>
      <c r="J2225" s="105"/>
    </row>
    <row r="2226" spans="1:10" ht="15">
      <c r="A2226" s="82" t="s">
        <v>5</v>
      </c>
      <c r="B2226" s="107" t="s">
        <v>10</v>
      </c>
      <c r="C2226" s="105"/>
      <c r="D2226" s="86">
        <v>190080</v>
      </c>
      <c r="E2226" s="86">
        <v>0</v>
      </c>
      <c r="F2226" s="108">
        <v>0</v>
      </c>
      <c r="G2226" s="105"/>
      <c r="H2226" s="108">
        <v>190080</v>
      </c>
      <c r="I2226" s="105"/>
      <c r="J2226" s="105"/>
    </row>
    <row r="2227" spans="1:10" ht="15">
      <c r="A2227" s="82" t="s">
        <v>11</v>
      </c>
      <c r="B2227" s="107" t="s">
        <v>12</v>
      </c>
      <c r="C2227" s="105"/>
      <c r="D2227" s="86">
        <v>187200</v>
      </c>
      <c r="E2227" s="86">
        <v>500</v>
      </c>
      <c r="F2227" s="108">
        <v>0.27</v>
      </c>
      <c r="G2227" s="105"/>
      <c r="H2227" s="108">
        <v>187700</v>
      </c>
      <c r="I2227" s="105"/>
      <c r="J2227" s="105"/>
    </row>
    <row r="2228" spans="1:10" ht="15">
      <c r="A2228" s="83" t="s">
        <v>13</v>
      </c>
      <c r="B2228" s="104" t="s">
        <v>14</v>
      </c>
      <c r="C2228" s="105"/>
      <c r="D2228" s="85">
        <v>150000</v>
      </c>
      <c r="E2228" s="85">
        <v>2000</v>
      </c>
      <c r="F2228" s="106">
        <v>1.33</v>
      </c>
      <c r="G2228" s="105"/>
      <c r="H2228" s="106">
        <v>152000</v>
      </c>
      <c r="I2228" s="105"/>
      <c r="J2228" s="105"/>
    </row>
    <row r="2229" spans="1:10" ht="15">
      <c r="A2229" s="83" t="s">
        <v>15</v>
      </c>
      <c r="B2229" s="104" t="s">
        <v>16</v>
      </c>
      <c r="C2229" s="105"/>
      <c r="D2229" s="85">
        <v>12000</v>
      </c>
      <c r="E2229" s="85">
        <v>-4000</v>
      </c>
      <c r="F2229" s="106">
        <v>-33.33</v>
      </c>
      <c r="G2229" s="105"/>
      <c r="H2229" s="106">
        <v>8000</v>
      </c>
      <c r="I2229" s="105"/>
      <c r="J2229" s="105"/>
    </row>
    <row r="2230" spans="1:10" ht="15">
      <c r="A2230" s="83" t="s">
        <v>17</v>
      </c>
      <c r="B2230" s="104" t="s">
        <v>18</v>
      </c>
      <c r="C2230" s="105"/>
      <c r="D2230" s="85">
        <v>25200</v>
      </c>
      <c r="E2230" s="85">
        <v>2500</v>
      </c>
      <c r="F2230" s="106">
        <v>9.92</v>
      </c>
      <c r="G2230" s="105"/>
      <c r="H2230" s="106">
        <v>27700</v>
      </c>
      <c r="I2230" s="105"/>
      <c r="J2230" s="105"/>
    </row>
    <row r="2231" spans="1:10" ht="15">
      <c r="A2231" s="82" t="s">
        <v>19</v>
      </c>
      <c r="B2231" s="107" t="s">
        <v>20</v>
      </c>
      <c r="C2231" s="105"/>
      <c r="D2231" s="86">
        <v>2880</v>
      </c>
      <c r="E2231" s="86">
        <v>-500</v>
      </c>
      <c r="F2231" s="108">
        <v>-17.36</v>
      </c>
      <c r="G2231" s="105"/>
      <c r="H2231" s="108">
        <v>2380</v>
      </c>
      <c r="I2231" s="105"/>
      <c r="J2231" s="105"/>
    </row>
    <row r="2232" spans="1:10" ht="15">
      <c r="A2232" s="83" t="s">
        <v>21</v>
      </c>
      <c r="B2232" s="104" t="s">
        <v>22</v>
      </c>
      <c r="C2232" s="105"/>
      <c r="D2232" s="85">
        <v>2880</v>
      </c>
      <c r="E2232" s="85">
        <v>-500</v>
      </c>
      <c r="F2232" s="106">
        <v>-17.36</v>
      </c>
      <c r="G2232" s="105"/>
      <c r="H2232" s="106">
        <v>2380</v>
      </c>
      <c r="I2232" s="105"/>
      <c r="J2232" s="105"/>
    </row>
    <row r="2233" spans="1:10" ht="15">
      <c r="A2233" s="81" t="s">
        <v>374</v>
      </c>
      <c r="B2233" s="109" t="s">
        <v>375</v>
      </c>
      <c r="C2233" s="105"/>
      <c r="D2233" s="87">
        <v>210510</v>
      </c>
      <c r="E2233" s="87">
        <v>-25000</v>
      </c>
      <c r="F2233" s="110">
        <v>-11.88</v>
      </c>
      <c r="G2233" s="105"/>
      <c r="H2233" s="110">
        <v>185510</v>
      </c>
      <c r="I2233" s="105"/>
      <c r="J2233" s="105"/>
    </row>
    <row r="2234" spans="1:10" ht="15">
      <c r="A2234" s="81" t="s">
        <v>376</v>
      </c>
      <c r="B2234" s="109" t="s">
        <v>375</v>
      </c>
      <c r="C2234" s="105"/>
      <c r="D2234" s="87">
        <v>210510</v>
      </c>
      <c r="E2234" s="87">
        <v>-25000</v>
      </c>
      <c r="F2234" s="110">
        <v>-11.88</v>
      </c>
      <c r="G2234" s="105"/>
      <c r="H2234" s="110">
        <v>185510</v>
      </c>
      <c r="I2234" s="105"/>
      <c r="J2234" s="105"/>
    </row>
    <row r="2235" spans="1:10" ht="15">
      <c r="A2235" s="82" t="s">
        <v>5</v>
      </c>
      <c r="B2235" s="107" t="s">
        <v>10</v>
      </c>
      <c r="C2235" s="105"/>
      <c r="D2235" s="86">
        <v>184210</v>
      </c>
      <c r="E2235" s="86">
        <v>-25000</v>
      </c>
      <c r="F2235" s="108">
        <v>-13.57</v>
      </c>
      <c r="G2235" s="105"/>
      <c r="H2235" s="108">
        <v>159210</v>
      </c>
      <c r="I2235" s="105"/>
      <c r="J2235" s="105"/>
    </row>
    <row r="2236" spans="1:10" ht="15">
      <c r="A2236" s="82" t="s">
        <v>11</v>
      </c>
      <c r="B2236" s="107" t="s">
        <v>12</v>
      </c>
      <c r="C2236" s="105"/>
      <c r="D2236" s="86">
        <v>64410</v>
      </c>
      <c r="E2236" s="86">
        <v>0</v>
      </c>
      <c r="F2236" s="108">
        <v>0</v>
      </c>
      <c r="G2236" s="105"/>
      <c r="H2236" s="108">
        <v>64410</v>
      </c>
      <c r="I2236" s="105"/>
      <c r="J2236" s="105"/>
    </row>
    <row r="2237" spans="1:10" ht="15">
      <c r="A2237" s="83" t="s">
        <v>13</v>
      </c>
      <c r="B2237" s="104" t="s">
        <v>14</v>
      </c>
      <c r="C2237" s="105"/>
      <c r="D2237" s="85">
        <v>53000</v>
      </c>
      <c r="E2237" s="85">
        <v>0</v>
      </c>
      <c r="F2237" s="106">
        <v>0</v>
      </c>
      <c r="G2237" s="105"/>
      <c r="H2237" s="106">
        <v>53000</v>
      </c>
      <c r="I2237" s="105"/>
      <c r="J2237" s="105"/>
    </row>
    <row r="2238" spans="1:10" ht="15">
      <c r="A2238" s="83" t="s">
        <v>15</v>
      </c>
      <c r="B2238" s="104" t="s">
        <v>16</v>
      </c>
      <c r="C2238" s="105"/>
      <c r="D2238" s="85">
        <v>4410</v>
      </c>
      <c r="E2238" s="85">
        <v>-2000</v>
      </c>
      <c r="F2238" s="106">
        <v>-45.35</v>
      </c>
      <c r="G2238" s="105"/>
      <c r="H2238" s="106">
        <v>2410</v>
      </c>
      <c r="I2238" s="105"/>
      <c r="J2238" s="105"/>
    </row>
    <row r="2239" spans="1:10" ht="15">
      <c r="A2239" s="83" t="s">
        <v>17</v>
      </c>
      <c r="B2239" s="104" t="s">
        <v>18</v>
      </c>
      <c r="C2239" s="105"/>
      <c r="D2239" s="85">
        <v>7000</v>
      </c>
      <c r="E2239" s="85">
        <v>2000</v>
      </c>
      <c r="F2239" s="106">
        <v>28.57</v>
      </c>
      <c r="G2239" s="105"/>
      <c r="H2239" s="106">
        <v>9000</v>
      </c>
      <c r="I2239" s="105"/>
      <c r="J2239" s="105"/>
    </row>
    <row r="2240" spans="1:10" ht="15">
      <c r="A2240" s="82" t="s">
        <v>19</v>
      </c>
      <c r="B2240" s="107" t="s">
        <v>20</v>
      </c>
      <c r="C2240" s="105"/>
      <c r="D2240" s="86">
        <v>119800</v>
      </c>
      <c r="E2240" s="86">
        <v>-25000</v>
      </c>
      <c r="F2240" s="108">
        <v>-20.87</v>
      </c>
      <c r="G2240" s="105"/>
      <c r="H2240" s="108">
        <v>94800</v>
      </c>
      <c r="I2240" s="105"/>
      <c r="J2240" s="105"/>
    </row>
    <row r="2241" spans="1:10" ht="15">
      <c r="A2241" s="83" t="s">
        <v>21</v>
      </c>
      <c r="B2241" s="104" t="s">
        <v>22</v>
      </c>
      <c r="C2241" s="105"/>
      <c r="D2241" s="85">
        <v>800</v>
      </c>
      <c r="E2241" s="85">
        <v>0</v>
      </c>
      <c r="F2241" s="106">
        <v>0</v>
      </c>
      <c r="G2241" s="105"/>
      <c r="H2241" s="106">
        <v>800</v>
      </c>
      <c r="I2241" s="105"/>
      <c r="J2241" s="105"/>
    </row>
    <row r="2242" spans="1:10" ht="15">
      <c r="A2242" s="83" t="s">
        <v>23</v>
      </c>
      <c r="B2242" s="104" t="s">
        <v>24</v>
      </c>
      <c r="C2242" s="105"/>
      <c r="D2242" s="85">
        <v>40000</v>
      </c>
      <c r="E2242" s="85">
        <v>0</v>
      </c>
      <c r="F2242" s="106">
        <v>0</v>
      </c>
      <c r="G2242" s="105"/>
      <c r="H2242" s="106">
        <v>40000</v>
      </c>
      <c r="I2242" s="105"/>
      <c r="J2242" s="105"/>
    </row>
    <row r="2243" spans="1:10" ht="15">
      <c r="A2243" s="83" t="s">
        <v>25</v>
      </c>
      <c r="B2243" s="104" t="s">
        <v>26</v>
      </c>
      <c r="C2243" s="105"/>
      <c r="D2243" s="85">
        <v>79000</v>
      </c>
      <c r="E2243" s="85">
        <v>-25000</v>
      </c>
      <c r="F2243" s="106">
        <v>-31.65</v>
      </c>
      <c r="G2243" s="105"/>
      <c r="H2243" s="106">
        <v>54000</v>
      </c>
      <c r="I2243" s="105"/>
      <c r="J2243" s="105"/>
    </row>
    <row r="2244" spans="1:10" ht="15">
      <c r="A2244" s="82" t="s">
        <v>6</v>
      </c>
      <c r="B2244" s="107" t="s">
        <v>35</v>
      </c>
      <c r="C2244" s="105"/>
      <c r="D2244" s="86">
        <v>26300</v>
      </c>
      <c r="E2244" s="86">
        <v>0</v>
      </c>
      <c r="F2244" s="108">
        <v>0</v>
      </c>
      <c r="G2244" s="105"/>
      <c r="H2244" s="108">
        <v>26300</v>
      </c>
      <c r="I2244" s="105"/>
      <c r="J2244" s="105"/>
    </row>
    <row r="2245" spans="1:10" ht="15">
      <c r="A2245" s="82" t="s">
        <v>36</v>
      </c>
      <c r="B2245" s="107" t="s">
        <v>37</v>
      </c>
      <c r="C2245" s="105"/>
      <c r="D2245" s="86">
        <v>26300</v>
      </c>
      <c r="E2245" s="86">
        <v>0</v>
      </c>
      <c r="F2245" s="108">
        <v>0</v>
      </c>
      <c r="G2245" s="105"/>
      <c r="H2245" s="108">
        <v>26300</v>
      </c>
      <c r="I2245" s="105"/>
      <c r="J2245" s="105"/>
    </row>
    <row r="2246" spans="1:10" ht="15">
      <c r="A2246" s="83" t="s">
        <v>38</v>
      </c>
      <c r="B2246" s="104" t="s">
        <v>39</v>
      </c>
      <c r="C2246" s="105"/>
      <c r="D2246" s="85">
        <v>21100</v>
      </c>
      <c r="E2246" s="85">
        <v>1200</v>
      </c>
      <c r="F2246" s="106">
        <v>5.69</v>
      </c>
      <c r="G2246" s="105"/>
      <c r="H2246" s="106">
        <v>22300</v>
      </c>
      <c r="I2246" s="105"/>
      <c r="J2246" s="105"/>
    </row>
    <row r="2247" spans="1:10" ht="15">
      <c r="A2247" s="83" t="s">
        <v>92</v>
      </c>
      <c r="B2247" s="104" t="s">
        <v>93</v>
      </c>
      <c r="C2247" s="105"/>
      <c r="D2247" s="85">
        <v>3000</v>
      </c>
      <c r="E2247" s="85">
        <v>0</v>
      </c>
      <c r="F2247" s="106">
        <v>0</v>
      </c>
      <c r="G2247" s="105"/>
      <c r="H2247" s="106">
        <v>3000</v>
      </c>
      <c r="I2247" s="105"/>
      <c r="J2247" s="105"/>
    </row>
    <row r="2248" spans="1:10" ht="15">
      <c r="A2248" s="83" t="s">
        <v>69</v>
      </c>
      <c r="B2248" s="104" t="s">
        <v>70</v>
      </c>
      <c r="C2248" s="105"/>
      <c r="D2248" s="85">
        <v>2200</v>
      </c>
      <c r="E2248" s="85">
        <v>-1200</v>
      </c>
      <c r="F2248" s="106">
        <v>-54.55</v>
      </c>
      <c r="G2248" s="105"/>
      <c r="H2248" s="106">
        <v>1000</v>
      </c>
      <c r="I2248" s="105"/>
      <c r="J2248" s="105"/>
    </row>
    <row r="2249" spans="1:10" ht="15">
      <c r="A2249" s="81" t="s">
        <v>229</v>
      </c>
      <c r="B2249" s="109" t="s">
        <v>230</v>
      </c>
      <c r="C2249" s="105"/>
      <c r="D2249" s="87">
        <v>25370</v>
      </c>
      <c r="E2249" s="87">
        <v>3000</v>
      </c>
      <c r="F2249" s="110">
        <v>11.82</v>
      </c>
      <c r="G2249" s="105"/>
      <c r="H2249" s="110">
        <v>28370</v>
      </c>
      <c r="I2249" s="105"/>
      <c r="J2249" s="105"/>
    </row>
    <row r="2250" spans="1:10" ht="15">
      <c r="A2250" s="81" t="s">
        <v>231</v>
      </c>
      <c r="B2250" s="109" t="s">
        <v>230</v>
      </c>
      <c r="C2250" s="105"/>
      <c r="D2250" s="87">
        <v>25370</v>
      </c>
      <c r="E2250" s="87">
        <v>3000</v>
      </c>
      <c r="F2250" s="110">
        <v>11.82</v>
      </c>
      <c r="G2250" s="105"/>
      <c r="H2250" s="110">
        <v>28370</v>
      </c>
      <c r="I2250" s="105"/>
      <c r="J2250" s="105"/>
    </row>
    <row r="2251" spans="1:10" ht="15">
      <c r="A2251" s="82" t="s">
        <v>5</v>
      </c>
      <c r="B2251" s="107" t="s">
        <v>10</v>
      </c>
      <c r="C2251" s="105"/>
      <c r="D2251" s="86">
        <v>25370</v>
      </c>
      <c r="E2251" s="86">
        <v>3000</v>
      </c>
      <c r="F2251" s="108">
        <v>11.82</v>
      </c>
      <c r="G2251" s="105"/>
      <c r="H2251" s="108">
        <v>28370</v>
      </c>
      <c r="I2251" s="105"/>
      <c r="J2251" s="105"/>
    </row>
    <row r="2252" spans="1:10" ht="15">
      <c r="A2252" s="82" t="s">
        <v>11</v>
      </c>
      <c r="B2252" s="107" t="s">
        <v>12</v>
      </c>
      <c r="C2252" s="105"/>
      <c r="D2252" s="86">
        <v>25050</v>
      </c>
      <c r="E2252" s="86">
        <v>3000</v>
      </c>
      <c r="F2252" s="108">
        <v>11.98</v>
      </c>
      <c r="G2252" s="105"/>
      <c r="H2252" s="108">
        <v>28050</v>
      </c>
      <c r="I2252" s="105"/>
      <c r="J2252" s="105"/>
    </row>
    <row r="2253" spans="1:10" ht="15">
      <c r="A2253" s="83" t="s">
        <v>13</v>
      </c>
      <c r="B2253" s="104" t="s">
        <v>14</v>
      </c>
      <c r="C2253" s="105"/>
      <c r="D2253" s="85">
        <v>21000</v>
      </c>
      <c r="E2253" s="85">
        <v>3000</v>
      </c>
      <c r="F2253" s="106">
        <v>14.29</v>
      </c>
      <c r="G2253" s="105"/>
      <c r="H2253" s="106">
        <v>24000</v>
      </c>
      <c r="I2253" s="105"/>
      <c r="J2253" s="105"/>
    </row>
    <row r="2254" spans="1:10" ht="15">
      <c r="A2254" s="83" t="s">
        <v>15</v>
      </c>
      <c r="B2254" s="104" t="s">
        <v>16</v>
      </c>
      <c r="C2254" s="105"/>
      <c r="D2254" s="85">
        <v>1250</v>
      </c>
      <c r="E2254" s="85">
        <v>0</v>
      </c>
      <c r="F2254" s="106">
        <v>0</v>
      </c>
      <c r="G2254" s="105"/>
      <c r="H2254" s="106">
        <v>1250</v>
      </c>
      <c r="I2254" s="105"/>
      <c r="J2254" s="105"/>
    </row>
    <row r="2255" spans="1:10" ht="15">
      <c r="A2255" s="83" t="s">
        <v>17</v>
      </c>
      <c r="B2255" s="104" t="s">
        <v>18</v>
      </c>
      <c r="C2255" s="105"/>
      <c r="D2255" s="85">
        <v>2800</v>
      </c>
      <c r="E2255" s="85">
        <v>0</v>
      </c>
      <c r="F2255" s="106">
        <v>0</v>
      </c>
      <c r="G2255" s="105"/>
      <c r="H2255" s="106">
        <v>2800</v>
      </c>
      <c r="I2255" s="105"/>
      <c r="J2255" s="105"/>
    </row>
    <row r="2256" spans="1:10" ht="15">
      <c r="A2256" s="82" t="s">
        <v>19</v>
      </c>
      <c r="B2256" s="107" t="s">
        <v>20</v>
      </c>
      <c r="C2256" s="105"/>
      <c r="D2256" s="86">
        <v>320</v>
      </c>
      <c r="E2256" s="86">
        <v>0</v>
      </c>
      <c r="F2256" s="108">
        <v>0</v>
      </c>
      <c r="G2256" s="105"/>
      <c r="H2256" s="108">
        <v>320</v>
      </c>
      <c r="I2256" s="105"/>
      <c r="J2256" s="105"/>
    </row>
    <row r="2257" spans="1:10" ht="15">
      <c r="A2257" s="83" t="s">
        <v>21</v>
      </c>
      <c r="B2257" s="104" t="s">
        <v>22</v>
      </c>
      <c r="C2257" s="105"/>
      <c r="D2257" s="85">
        <v>320</v>
      </c>
      <c r="E2257" s="85">
        <v>0</v>
      </c>
      <c r="F2257" s="106">
        <v>0</v>
      </c>
      <c r="G2257" s="105"/>
      <c r="H2257" s="106">
        <v>320</v>
      </c>
      <c r="I2257" s="105"/>
      <c r="J2257" s="105"/>
    </row>
    <row r="2258" spans="1:10" ht="15">
      <c r="A2258" s="80" t="s">
        <v>568</v>
      </c>
      <c r="B2258" s="111" t="s">
        <v>569</v>
      </c>
      <c r="C2258" s="105"/>
      <c r="D2258" s="88">
        <v>421120</v>
      </c>
      <c r="E2258" s="88">
        <v>341380.64</v>
      </c>
      <c r="F2258" s="112">
        <v>81.06</v>
      </c>
      <c r="G2258" s="105"/>
      <c r="H2258" s="112">
        <v>762500.64</v>
      </c>
      <c r="I2258" s="105"/>
      <c r="J2258" s="105"/>
    </row>
    <row r="2259" spans="1:10" ht="15">
      <c r="A2259" s="81" t="s">
        <v>226</v>
      </c>
      <c r="B2259" s="109" t="s">
        <v>227</v>
      </c>
      <c r="C2259" s="105"/>
      <c r="D2259" s="87">
        <v>0</v>
      </c>
      <c r="E2259" s="87">
        <v>3500</v>
      </c>
      <c r="F2259" s="110">
        <v>100</v>
      </c>
      <c r="G2259" s="105"/>
      <c r="H2259" s="110">
        <v>3500</v>
      </c>
      <c r="I2259" s="105"/>
      <c r="J2259" s="105"/>
    </row>
    <row r="2260" spans="1:10" ht="15">
      <c r="A2260" s="81" t="s">
        <v>228</v>
      </c>
      <c r="B2260" s="109" t="s">
        <v>227</v>
      </c>
      <c r="C2260" s="105"/>
      <c r="D2260" s="87">
        <v>0</v>
      </c>
      <c r="E2260" s="87">
        <v>3500</v>
      </c>
      <c r="F2260" s="110">
        <v>100</v>
      </c>
      <c r="G2260" s="105"/>
      <c r="H2260" s="110">
        <v>3500</v>
      </c>
      <c r="I2260" s="105"/>
      <c r="J2260" s="105"/>
    </row>
    <row r="2261" spans="1:10" ht="15">
      <c r="A2261" s="82" t="s">
        <v>6</v>
      </c>
      <c r="B2261" s="107" t="s">
        <v>35</v>
      </c>
      <c r="C2261" s="105"/>
      <c r="D2261" s="86">
        <v>0</v>
      </c>
      <c r="E2261" s="86">
        <v>3500</v>
      </c>
      <c r="F2261" s="108">
        <v>100</v>
      </c>
      <c r="G2261" s="105"/>
      <c r="H2261" s="108">
        <v>3500</v>
      </c>
      <c r="I2261" s="105"/>
      <c r="J2261" s="105"/>
    </row>
    <row r="2262" spans="1:10" ht="15">
      <c r="A2262" s="82" t="s">
        <v>36</v>
      </c>
      <c r="B2262" s="107" t="s">
        <v>37</v>
      </c>
      <c r="C2262" s="105"/>
      <c r="D2262" s="86">
        <v>0</v>
      </c>
      <c r="E2262" s="86">
        <v>3500</v>
      </c>
      <c r="F2262" s="108">
        <v>100</v>
      </c>
      <c r="G2262" s="105"/>
      <c r="H2262" s="108">
        <v>3500</v>
      </c>
      <c r="I2262" s="105"/>
      <c r="J2262" s="105"/>
    </row>
    <row r="2263" spans="1:10" ht="15">
      <c r="A2263" s="83" t="s">
        <v>92</v>
      </c>
      <c r="B2263" s="104" t="s">
        <v>93</v>
      </c>
      <c r="C2263" s="105"/>
      <c r="D2263" s="85">
        <v>0</v>
      </c>
      <c r="E2263" s="85">
        <v>3500</v>
      </c>
      <c r="F2263" s="106">
        <v>100</v>
      </c>
      <c r="G2263" s="105"/>
      <c r="H2263" s="106">
        <v>3500</v>
      </c>
      <c r="I2263" s="105"/>
      <c r="J2263" s="105"/>
    </row>
    <row r="2264" spans="1:10" ht="15">
      <c r="A2264" s="81" t="s">
        <v>306</v>
      </c>
      <c r="B2264" s="109" t="s">
        <v>307</v>
      </c>
      <c r="C2264" s="105"/>
      <c r="D2264" s="87">
        <v>15000</v>
      </c>
      <c r="E2264" s="87">
        <v>0</v>
      </c>
      <c r="F2264" s="110">
        <v>0</v>
      </c>
      <c r="G2264" s="105"/>
      <c r="H2264" s="110">
        <v>15000</v>
      </c>
      <c r="I2264" s="105"/>
      <c r="J2264" s="105"/>
    </row>
    <row r="2265" spans="1:10" ht="15">
      <c r="A2265" s="81" t="s">
        <v>308</v>
      </c>
      <c r="B2265" s="109" t="s">
        <v>307</v>
      </c>
      <c r="C2265" s="105"/>
      <c r="D2265" s="87">
        <v>15000</v>
      </c>
      <c r="E2265" s="87">
        <v>0</v>
      </c>
      <c r="F2265" s="110">
        <v>0</v>
      </c>
      <c r="G2265" s="105"/>
      <c r="H2265" s="110">
        <v>15000</v>
      </c>
      <c r="I2265" s="105"/>
      <c r="J2265" s="105"/>
    </row>
    <row r="2266" spans="1:10" ht="15">
      <c r="A2266" s="82" t="s">
        <v>5</v>
      </c>
      <c r="B2266" s="107" t="s">
        <v>10</v>
      </c>
      <c r="C2266" s="105"/>
      <c r="D2266" s="86">
        <v>15000</v>
      </c>
      <c r="E2266" s="86">
        <v>0</v>
      </c>
      <c r="F2266" s="108">
        <v>0</v>
      </c>
      <c r="G2266" s="105"/>
      <c r="H2266" s="108">
        <v>15000</v>
      </c>
      <c r="I2266" s="105"/>
      <c r="J2266" s="105"/>
    </row>
    <row r="2267" spans="1:10" ht="15">
      <c r="A2267" s="82" t="s">
        <v>11</v>
      </c>
      <c r="B2267" s="107" t="s">
        <v>12</v>
      </c>
      <c r="C2267" s="105"/>
      <c r="D2267" s="86">
        <v>1850</v>
      </c>
      <c r="E2267" s="86">
        <v>0</v>
      </c>
      <c r="F2267" s="108">
        <v>0</v>
      </c>
      <c r="G2267" s="105"/>
      <c r="H2267" s="108">
        <v>1850</v>
      </c>
      <c r="I2267" s="105"/>
      <c r="J2267" s="105"/>
    </row>
    <row r="2268" spans="1:10" ht="15">
      <c r="A2268" s="83" t="s">
        <v>13</v>
      </c>
      <c r="B2268" s="104" t="s">
        <v>14</v>
      </c>
      <c r="C2268" s="105"/>
      <c r="D2268" s="85">
        <v>1500</v>
      </c>
      <c r="E2268" s="85">
        <v>0</v>
      </c>
      <c r="F2268" s="106">
        <v>0</v>
      </c>
      <c r="G2268" s="105"/>
      <c r="H2268" s="106">
        <v>1500</v>
      </c>
      <c r="I2268" s="105"/>
      <c r="J2268" s="105"/>
    </row>
    <row r="2269" spans="1:10" ht="15">
      <c r="A2269" s="83" t="s">
        <v>17</v>
      </c>
      <c r="B2269" s="104" t="s">
        <v>18</v>
      </c>
      <c r="C2269" s="105"/>
      <c r="D2269" s="85">
        <v>350</v>
      </c>
      <c r="E2269" s="85">
        <v>0</v>
      </c>
      <c r="F2269" s="106">
        <v>0</v>
      </c>
      <c r="G2269" s="105"/>
      <c r="H2269" s="106">
        <v>350</v>
      </c>
      <c r="I2269" s="105"/>
      <c r="J2269" s="105"/>
    </row>
    <row r="2270" spans="1:10" ht="15">
      <c r="A2270" s="82" t="s">
        <v>19</v>
      </c>
      <c r="B2270" s="107" t="s">
        <v>20</v>
      </c>
      <c r="C2270" s="105"/>
      <c r="D2270" s="86">
        <v>13150</v>
      </c>
      <c r="E2270" s="86">
        <v>0</v>
      </c>
      <c r="F2270" s="108">
        <v>0</v>
      </c>
      <c r="G2270" s="105"/>
      <c r="H2270" s="108">
        <v>13150</v>
      </c>
      <c r="I2270" s="105"/>
      <c r="J2270" s="105"/>
    </row>
    <row r="2271" spans="1:10" ht="15">
      <c r="A2271" s="83" t="s">
        <v>21</v>
      </c>
      <c r="B2271" s="104" t="s">
        <v>22</v>
      </c>
      <c r="C2271" s="105"/>
      <c r="D2271" s="85">
        <v>1000</v>
      </c>
      <c r="E2271" s="85">
        <v>0</v>
      </c>
      <c r="F2271" s="106">
        <v>0</v>
      </c>
      <c r="G2271" s="105"/>
      <c r="H2271" s="106">
        <v>1000</v>
      </c>
      <c r="I2271" s="105"/>
      <c r="J2271" s="105"/>
    </row>
    <row r="2272" spans="1:10" ht="15">
      <c r="A2272" s="83" t="s">
        <v>23</v>
      </c>
      <c r="B2272" s="104" t="s">
        <v>24</v>
      </c>
      <c r="C2272" s="105"/>
      <c r="D2272" s="85">
        <v>2650</v>
      </c>
      <c r="E2272" s="85">
        <v>0</v>
      </c>
      <c r="F2272" s="106">
        <v>0</v>
      </c>
      <c r="G2272" s="105"/>
      <c r="H2272" s="106">
        <v>2650</v>
      </c>
      <c r="I2272" s="105"/>
      <c r="J2272" s="105"/>
    </row>
    <row r="2273" spans="1:10" ht="15">
      <c r="A2273" s="83" t="s">
        <v>25</v>
      </c>
      <c r="B2273" s="104" t="s">
        <v>26</v>
      </c>
      <c r="C2273" s="105"/>
      <c r="D2273" s="85">
        <v>7500</v>
      </c>
      <c r="E2273" s="85">
        <v>0</v>
      </c>
      <c r="F2273" s="106">
        <v>0</v>
      </c>
      <c r="G2273" s="105"/>
      <c r="H2273" s="106">
        <v>7500</v>
      </c>
      <c r="I2273" s="105"/>
      <c r="J2273" s="105"/>
    </row>
    <row r="2274" spans="1:10" ht="15">
      <c r="A2274" s="83" t="s">
        <v>27</v>
      </c>
      <c r="B2274" s="104" t="s">
        <v>28</v>
      </c>
      <c r="C2274" s="105"/>
      <c r="D2274" s="85">
        <v>2000</v>
      </c>
      <c r="E2274" s="85">
        <v>0</v>
      </c>
      <c r="F2274" s="106">
        <v>0</v>
      </c>
      <c r="G2274" s="105"/>
      <c r="H2274" s="106">
        <v>2000</v>
      </c>
      <c r="I2274" s="105"/>
      <c r="J2274" s="105"/>
    </row>
    <row r="2275" spans="1:10" ht="15">
      <c r="A2275" s="81" t="s">
        <v>374</v>
      </c>
      <c r="B2275" s="109" t="s">
        <v>375</v>
      </c>
      <c r="C2275" s="105"/>
      <c r="D2275" s="87">
        <v>239490</v>
      </c>
      <c r="E2275" s="87">
        <v>27889.9</v>
      </c>
      <c r="F2275" s="110">
        <v>11.65</v>
      </c>
      <c r="G2275" s="105"/>
      <c r="H2275" s="110">
        <v>267379.9</v>
      </c>
      <c r="I2275" s="105"/>
      <c r="J2275" s="105"/>
    </row>
    <row r="2276" spans="1:10" ht="15" customHeight="1">
      <c r="A2276" s="81" t="s">
        <v>376</v>
      </c>
      <c r="B2276" s="109" t="s">
        <v>375</v>
      </c>
      <c r="C2276" s="105"/>
      <c r="D2276" s="87">
        <v>239490</v>
      </c>
      <c r="E2276" s="87">
        <v>27889.9</v>
      </c>
      <c r="F2276" s="110">
        <v>11.65</v>
      </c>
      <c r="G2276" s="105"/>
      <c r="H2276" s="110">
        <v>267379.9</v>
      </c>
      <c r="I2276" s="105"/>
      <c r="J2276" s="105"/>
    </row>
    <row r="2277" spans="1:10" ht="15">
      <c r="A2277" s="82" t="s">
        <v>5</v>
      </c>
      <c r="B2277" s="107" t="s">
        <v>10</v>
      </c>
      <c r="C2277" s="105"/>
      <c r="D2277" s="86">
        <v>220490</v>
      </c>
      <c r="E2277" s="86">
        <v>27889.9</v>
      </c>
      <c r="F2277" s="108">
        <v>12.65</v>
      </c>
      <c r="G2277" s="105"/>
      <c r="H2277" s="108">
        <v>248379.9</v>
      </c>
      <c r="I2277" s="105"/>
      <c r="J2277" s="105"/>
    </row>
    <row r="2278" spans="1:10" ht="15">
      <c r="A2278" s="82" t="s">
        <v>11</v>
      </c>
      <c r="B2278" s="107" t="s">
        <v>12</v>
      </c>
      <c r="C2278" s="105"/>
      <c r="D2278" s="86">
        <v>3900</v>
      </c>
      <c r="E2278" s="86">
        <v>0</v>
      </c>
      <c r="F2278" s="108">
        <v>0</v>
      </c>
      <c r="G2278" s="105"/>
      <c r="H2278" s="108">
        <v>3900</v>
      </c>
      <c r="I2278" s="105"/>
      <c r="J2278" s="105"/>
    </row>
    <row r="2279" spans="1:10" ht="15">
      <c r="A2279" s="83" t="s">
        <v>13</v>
      </c>
      <c r="B2279" s="104" t="s">
        <v>14</v>
      </c>
      <c r="C2279" s="105"/>
      <c r="D2279" s="85">
        <v>2400</v>
      </c>
      <c r="E2279" s="85">
        <v>0</v>
      </c>
      <c r="F2279" s="106">
        <v>0</v>
      </c>
      <c r="G2279" s="105"/>
      <c r="H2279" s="106">
        <v>2400</v>
      </c>
      <c r="I2279" s="105"/>
      <c r="J2279" s="105"/>
    </row>
    <row r="2280" spans="1:10" ht="15">
      <c r="A2280" s="83" t="s">
        <v>15</v>
      </c>
      <c r="B2280" s="104" t="s">
        <v>16</v>
      </c>
      <c r="C2280" s="105"/>
      <c r="D2280" s="85">
        <v>1000</v>
      </c>
      <c r="E2280" s="85">
        <v>0</v>
      </c>
      <c r="F2280" s="106">
        <v>0</v>
      </c>
      <c r="G2280" s="105"/>
      <c r="H2280" s="106">
        <v>1000</v>
      </c>
      <c r="I2280" s="105"/>
      <c r="J2280" s="105"/>
    </row>
    <row r="2281" spans="1:10" ht="15">
      <c r="A2281" s="83" t="s">
        <v>17</v>
      </c>
      <c r="B2281" s="104" t="s">
        <v>18</v>
      </c>
      <c r="C2281" s="105"/>
      <c r="D2281" s="85">
        <v>500</v>
      </c>
      <c r="E2281" s="85">
        <v>0</v>
      </c>
      <c r="F2281" s="106">
        <v>0</v>
      </c>
      <c r="G2281" s="105"/>
      <c r="H2281" s="106">
        <v>500</v>
      </c>
      <c r="I2281" s="105"/>
      <c r="J2281" s="105"/>
    </row>
    <row r="2282" spans="1:10" ht="15">
      <c r="A2282" s="82" t="s">
        <v>19</v>
      </c>
      <c r="B2282" s="107" t="s">
        <v>20</v>
      </c>
      <c r="C2282" s="105"/>
      <c r="D2282" s="86">
        <v>215890</v>
      </c>
      <c r="E2282" s="86">
        <v>27889.9</v>
      </c>
      <c r="F2282" s="108">
        <v>12.92</v>
      </c>
      <c r="G2282" s="105"/>
      <c r="H2282" s="108">
        <v>243779.9</v>
      </c>
      <c r="I2282" s="105"/>
      <c r="J2282" s="105"/>
    </row>
    <row r="2283" spans="1:10" ht="15">
      <c r="A2283" s="83" t="s">
        <v>21</v>
      </c>
      <c r="B2283" s="104" t="s">
        <v>22</v>
      </c>
      <c r="C2283" s="105"/>
      <c r="D2283" s="85">
        <v>11500</v>
      </c>
      <c r="E2283" s="85">
        <v>20000</v>
      </c>
      <c r="F2283" s="106">
        <v>173.91</v>
      </c>
      <c r="G2283" s="105"/>
      <c r="H2283" s="106">
        <v>31500</v>
      </c>
      <c r="I2283" s="105"/>
      <c r="J2283" s="105"/>
    </row>
    <row r="2284" spans="1:10" ht="15">
      <c r="A2284" s="83" t="s">
        <v>23</v>
      </c>
      <c r="B2284" s="104" t="s">
        <v>24</v>
      </c>
      <c r="C2284" s="105"/>
      <c r="D2284" s="85">
        <v>136890</v>
      </c>
      <c r="E2284" s="85">
        <v>2889.9</v>
      </c>
      <c r="F2284" s="106">
        <v>2.11</v>
      </c>
      <c r="G2284" s="105"/>
      <c r="H2284" s="106">
        <v>139779.9</v>
      </c>
      <c r="I2284" s="105"/>
      <c r="J2284" s="105"/>
    </row>
    <row r="2285" spans="1:10" ht="15">
      <c r="A2285" s="83" t="s">
        <v>25</v>
      </c>
      <c r="B2285" s="104" t="s">
        <v>26</v>
      </c>
      <c r="C2285" s="105"/>
      <c r="D2285" s="85">
        <v>51000</v>
      </c>
      <c r="E2285" s="85">
        <v>0</v>
      </c>
      <c r="F2285" s="106">
        <v>0</v>
      </c>
      <c r="G2285" s="105"/>
      <c r="H2285" s="106">
        <v>51000</v>
      </c>
      <c r="I2285" s="105"/>
      <c r="J2285" s="105"/>
    </row>
    <row r="2286" spans="1:10" ht="15">
      <c r="A2286" s="83" t="s">
        <v>46</v>
      </c>
      <c r="B2286" s="104" t="s">
        <v>47</v>
      </c>
      <c r="C2286" s="105"/>
      <c r="D2286" s="85">
        <v>1500</v>
      </c>
      <c r="E2286" s="85">
        <v>0</v>
      </c>
      <c r="F2286" s="106">
        <v>0</v>
      </c>
      <c r="G2286" s="105"/>
      <c r="H2286" s="106">
        <v>1500</v>
      </c>
      <c r="I2286" s="105"/>
      <c r="J2286" s="105"/>
    </row>
    <row r="2287" spans="1:10" ht="15">
      <c r="A2287" s="83" t="s">
        <v>27</v>
      </c>
      <c r="B2287" s="104" t="s">
        <v>28</v>
      </c>
      <c r="C2287" s="105"/>
      <c r="D2287" s="85">
        <v>15000</v>
      </c>
      <c r="E2287" s="85">
        <v>5000</v>
      </c>
      <c r="F2287" s="106">
        <v>33.33</v>
      </c>
      <c r="G2287" s="105"/>
      <c r="H2287" s="106">
        <v>20000</v>
      </c>
      <c r="I2287" s="105"/>
      <c r="J2287" s="105"/>
    </row>
    <row r="2288" spans="1:10" ht="15">
      <c r="A2288" s="82" t="s">
        <v>42</v>
      </c>
      <c r="B2288" s="107" t="s">
        <v>43</v>
      </c>
      <c r="C2288" s="105"/>
      <c r="D2288" s="86">
        <v>700</v>
      </c>
      <c r="E2288" s="86">
        <v>0</v>
      </c>
      <c r="F2288" s="108">
        <v>0</v>
      </c>
      <c r="G2288" s="105"/>
      <c r="H2288" s="108">
        <v>700</v>
      </c>
      <c r="I2288" s="105"/>
      <c r="J2288" s="105"/>
    </row>
    <row r="2289" spans="1:10" ht="15">
      <c r="A2289" s="83" t="s">
        <v>44</v>
      </c>
      <c r="B2289" s="104" t="s">
        <v>45</v>
      </c>
      <c r="C2289" s="105"/>
      <c r="D2289" s="85">
        <v>700</v>
      </c>
      <c r="E2289" s="85">
        <v>0</v>
      </c>
      <c r="F2289" s="106">
        <v>0</v>
      </c>
      <c r="G2289" s="105"/>
      <c r="H2289" s="106">
        <v>700</v>
      </c>
      <c r="I2289" s="105"/>
      <c r="J2289" s="105"/>
    </row>
    <row r="2290" spans="1:10" ht="15">
      <c r="A2290" s="82" t="s">
        <v>6</v>
      </c>
      <c r="B2290" s="107" t="s">
        <v>35</v>
      </c>
      <c r="C2290" s="105"/>
      <c r="D2290" s="86">
        <v>19000</v>
      </c>
      <c r="E2290" s="86">
        <v>0</v>
      </c>
      <c r="F2290" s="108">
        <v>0</v>
      </c>
      <c r="G2290" s="105"/>
      <c r="H2290" s="108">
        <v>19000</v>
      </c>
      <c r="I2290" s="105"/>
      <c r="J2290" s="105"/>
    </row>
    <row r="2291" spans="1:10" ht="15">
      <c r="A2291" s="82" t="s">
        <v>36</v>
      </c>
      <c r="B2291" s="107" t="s">
        <v>37</v>
      </c>
      <c r="C2291" s="105"/>
      <c r="D2291" s="86">
        <v>19000</v>
      </c>
      <c r="E2291" s="86">
        <v>0</v>
      </c>
      <c r="F2291" s="108">
        <v>0</v>
      </c>
      <c r="G2291" s="105"/>
      <c r="H2291" s="108">
        <v>19000</v>
      </c>
      <c r="I2291" s="105"/>
      <c r="J2291" s="105"/>
    </row>
    <row r="2292" spans="1:10" ht="15">
      <c r="A2292" s="83" t="s">
        <v>38</v>
      </c>
      <c r="B2292" s="104" t="s">
        <v>39</v>
      </c>
      <c r="C2292" s="105"/>
      <c r="D2292" s="85">
        <v>15000</v>
      </c>
      <c r="E2292" s="85">
        <v>0</v>
      </c>
      <c r="F2292" s="106">
        <v>0</v>
      </c>
      <c r="G2292" s="105"/>
      <c r="H2292" s="106">
        <v>15000</v>
      </c>
      <c r="I2292" s="105"/>
      <c r="J2292" s="105"/>
    </row>
    <row r="2293" spans="1:10" ht="15">
      <c r="A2293" s="83" t="s">
        <v>92</v>
      </c>
      <c r="B2293" s="104" t="s">
        <v>93</v>
      </c>
      <c r="C2293" s="105"/>
      <c r="D2293" s="85">
        <v>4000</v>
      </c>
      <c r="E2293" s="85">
        <v>0</v>
      </c>
      <c r="F2293" s="106">
        <v>0</v>
      </c>
      <c r="G2293" s="105"/>
      <c r="H2293" s="106">
        <v>4000</v>
      </c>
      <c r="I2293" s="105"/>
      <c r="J2293" s="105"/>
    </row>
    <row r="2294" spans="1:10" ht="15">
      <c r="A2294" s="81" t="s">
        <v>229</v>
      </c>
      <c r="B2294" s="109" t="s">
        <v>230</v>
      </c>
      <c r="C2294" s="105"/>
      <c r="D2294" s="87">
        <v>126630</v>
      </c>
      <c r="E2294" s="87">
        <v>314990.74</v>
      </c>
      <c r="F2294" s="110">
        <v>248.75</v>
      </c>
      <c r="G2294" s="105"/>
      <c r="H2294" s="110">
        <v>441620.74</v>
      </c>
      <c r="I2294" s="105"/>
      <c r="J2294" s="105"/>
    </row>
    <row r="2295" spans="1:10" ht="15">
      <c r="A2295" s="81" t="s">
        <v>231</v>
      </c>
      <c r="B2295" s="109" t="s">
        <v>230</v>
      </c>
      <c r="C2295" s="105"/>
      <c r="D2295" s="87">
        <v>126630</v>
      </c>
      <c r="E2295" s="87">
        <v>314990.74</v>
      </c>
      <c r="F2295" s="110">
        <v>248.75</v>
      </c>
      <c r="G2295" s="105"/>
      <c r="H2295" s="110">
        <v>441620.74</v>
      </c>
      <c r="I2295" s="105"/>
      <c r="J2295" s="105"/>
    </row>
    <row r="2296" spans="1:10" ht="15">
      <c r="A2296" s="82" t="s">
        <v>5</v>
      </c>
      <c r="B2296" s="107" t="s">
        <v>10</v>
      </c>
      <c r="C2296" s="105"/>
      <c r="D2296" s="86">
        <v>122630</v>
      </c>
      <c r="E2296" s="86">
        <v>47790.74</v>
      </c>
      <c r="F2296" s="108">
        <v>38.97</v>
      </c>
      <c r="G2296" s="105"/>
      <c r="H2296" s="108">
        <v>170420.74</v>
      </c>
      <c r="I2296" s="105"/>
      <c r="J2296" s="105"/>
    </row>
    <row r="2297" spans="1:10" ht="15">
      <c r="A2297" s="82" t="s">
        <v>11</v>
      </c>
      <c r="B2297" s="107" t="s">
        <v>12</v>
      </c>
      <c r="C2297" s="105"/>
      <c r="D2297" s="86">
        <v>6860</v>
      </c>
      <c r="E2297" s="86">
        <v>-2350</v>
      </c>
      <c r="F2297" s="108">
        <v>-34.26</v>
      </c>
      <c r="G2297" s="105"/>
      <c r="H2297" s="108">
        <v>4510</v>
      </c>
      <c r="I2297" s="105"/>
      <c r="J2297" s="105"/>
    </row>
    <row r="2298" spans="1:10" ht="15">
      <c r="A2298" s="83" t="s">
        <v>13</v>
      </c>
      <c r="B2298" s="104" t="s">
        <v>14</v>
      </c>
      <c r="C2298" s="105"/>
      <c r="D2298" s="85">
        <v>3160</v>
      </c>
      <c r="E2298" s="85">
        <v>-200</v>
      </c>
      <c r="F2298" s="106">
        <v>-6.33</v>
      </c>
      <c r="G2298" s="105"/>
      <c r="H2298" s="106">
        <v>2960</v>
      </c>
      <c r="I2298" s="105"/>
      <c r="J2298" s="105"/>
    </row>
    <row r="2299" spans="1:10" ht="15">
      <c r="A2299" s="83" t="s">
        <v>15</v>
      </c>
      <c r="B2299" s="104" t="s">
        <v>16</v>
      </c>
      <c r="C2299" s="105"/>
      <c r="D2299" s="85">
        <v>2000</v>
      </c>
      <c r="E2299" s="85">
        <v>-1500</v>
      </c>
      <c r="F2299" s="106">
        <v>-75</v>
      </c>
      <c r="G2299" s="105"/>
      <c r="H2299" s="106">
        <v>500</v>
      </c>
      <c r="I2299" s="105"/>
      <c r="J2299" s="105"/>
    </row>
    <row r="2300" spans="1:10" ht="15">
      <c r="A2300" s="83" t="s">
        <v>17</v>
      </c>
      <c r="B2300" s="104" t="s">
        <v>18</v>
      </c>
      <c r="C2300" s="105"/>
      <c r="D2300" s="85">
        <v>1700</v>
      </c>
      <c r="E2300" s="85">
        <v>-650</v>
      </c>
      <c r="F2300" s="106">
        <v>-38.24</v>
      </c>
      <c r="G2300" s="105"/>
      <c r="H2300" s="106">
        <v>1050</v>
      </c>
      <c r="I2300" s="105"/>
      <c r="J2300" s="105"/>
    </row>
    <row r="2301" spans="1:10" ht="15">
      <c r="A2301" s="82" t="s">
        <v>19</v>
      </c>
      <c r="B2301" s="107" t="s">
        <v>20</v>
      </c>
      <c r="C2301" s="105"/>
      <c r="D2301" s="86">
        <v>115770</v>
      </c>
      <c r="E2301" s="86">
        <v>-22859.26</v>
      </c>
      <c r="F2301" s="108">
        <v>-19.75</v>
      </c>
      <c r="G2301" s="105"/>
      <c r="H2301" s="108">
        <v>92910.74</v>
      </c>
      <c r="I2301" s="105"/>
      <c r="J2301" s="105"/>
    </row>
    <row r="2302" spans="1:10" ht="15">
      <c r="A2302" s="83" t="s">
        <v>21</v>
      </c>
      <c r="B2302" s="104" t="s">
        <v>22</v>
      </c>
      <c r="C2302" s="105"/>
      <c r="D2302" s="85">
        <v>2250</v>
      </c>
      <c r="E2302" s="85">
        <v>0</v>
      </c>
      <c r="F2302" s="106">
        <v>0</v>
      </c>
      <c r="G2302" s="105"/>
      <c r="H2302" s="106">
        <v>2250</v>
      </c>
      <c r="I2302" s="105"/>
      <c r="J2302" s="105"/>
    </row>
    <row r="2303" spans="1:10" ht="15">
      <c r="A2303" s="83" t="s">
        <v>23</v>
      </c>
      <c r="B2303" s="104" t="s">
        <v>24</v>
      </c>
      <c r="C2303" s="105"/>
      <c r="D2303" s="85">
        <v>27820</v>
      </c>
      <c r="E2303" s="85">
        <v>24100</v>
      </c>
      <c r="F2303" s="106">
        <v>86.63</v>
      </c>
      <c r="G2303" s="105"/>
      <c r="H2303" s="106">
        <v>51920</v>
      </c>
      <c r="I2303" s="105"/>
      <c r="J2303" s="105"/>
    </row>
    <row r="2304" spans="1:10" ht="15">
      <c r="A2304" s="83" t="s">
        <v>25</v>
      </c>
      <c r="B2304" s="104" t="s">
        <v>26</v>
      </c>
      <c r="C2304" s="105"/>
      <c r="D2304" s="85">
        <v>21700</v>
      </c>
      <c r="E2304" s="85">
        <v>-4100</v>
      </c>
      <c r="F2304" s="106">
        <v>-18.89</v>
      </c>
      <c r="G2304" s="105"/>
      <c r="H2304" s="106">
        <v>17600</v>
      </c>
      <c r="I2304" s="105"/>
      <c r="J2304" s="105"/>
    </row>
    <row r="2305" spans="1:10" ht="15">
      <c r="A2305" s="83" t="s">
        <v>46</v>
      </c>
      <c r="B2305" s="104" t="s">
        <v>47</v>
      </c>
      <c r="C2305" s="105"/>
      <c r="D2305" s="85">
        <v>50000</v>
      </c>
      <c r="E2305" s="85">
        <v>-30509.26</v>
      </c>
      <c r="F2305" s="106">
        <v>-61.02</v>
      </c>
      <c r="G2305" s="105"/>
      <c r="H2305" s="106">
        <v>19490.74</v>
      </c>
      <c r="I2305" s="105"/>
      <c r="J2305" s="105"/>
    </row>
    <row r="2306" spans="1:10" ht="15">
      <c r="A2306" s="83" t="s">
        <v>27</v>
      </c>
      <c r="B2306" s="104" t="s">
        <v>28</v>
      </c>
      <c r="C2306" s="105"/>
      <c r="D2306" s="85">
        <v>14000</v>
      </c>
      <c r="E2306" s="85">
        <v>-12350</v>
      </c>
      <c r="F2306" s="106">
        <v>-88.21</v>
      </c>
      <c r="G2306" s="105"/>
      <c r="H2306" s="106">
        <v>1650</v>
      </c>
      <c r="I2306" s="105"/>
      <c r="J2306" s="105"/>
    </row>
    <row r="2307" spans="1:10" ht="15">
      <c r="A2307" s="82" t="s">
        <v>65</v>
      </c>
      <c r="B2307" s="107" t="s">
        <v>66</v>
      </c>
      <c r="C2307" s="105"/>
      <c r="D2307" s="86">
        <v>0</v>
      </c>
      <c r="E2307" s="86">
        <v>73000</v>
      </c>
      <c r="F2307" s="108">
        <v>100</v>
      </c>
      <c r="G2307" s="105"/>
      <c r="H2307" s="108">
        <v>73000</v>
      </c>
      <c r="I2307" s="105"/>
      <c r="J2307" s="105"/>
    </row>
    <row r="2308" spans="1:10" ht="15">
      <c r="A2308" s="83" t="s">
        <v>67</v>
      </c>
      <c r="B2308" s="104" t="s">
        <v>68</v>
      </c>
      <c r="C2308" s="105"/>
      <c r="D2308" s="85">
        <v>0</v>
      </c>
      <c r="E2308" s="85">
        <v>73000</v>
      </c>
      <c r="F2308" s="106">
        <v>100</v>
      </c>
      <c r="G2308" s="105"/>
      <c r="H2308" s="106">
        <v>73000</v>
      </c>
      <c r="I2308" s="105"/>
      <c r="J2308" s="105"/>
    </row>
    <row r="2309" spans="1:10" ht="15">
      <c r="A2309" s="82" t="s">
        <v>6</v>
      </c>
      <c r="B2309" s="107" t="s">
        <v>35</v>
      </c>
      <c r="C2309" s="105"/>
      <c r="D2309" s="86">
        <v>4000</v>
      </c>
      <c r="E2309" s="86">
        <v>267200</v>
      </c>
      <c r="F2309" s="108">
        <v>6680</v>
      </c>
      <c r="G2309" s="105"/>
      <c r="H2309" s="108">
        <v>271200</v>
      </c>
      <c r="I2309" s="105"/>
      <c r="J2309" s="105"/>
    </row>
    <row r="2310" spans="1:10" ht="15">
      <c r="A2310" s="82" t="s">
        <v>36</v>
      </c>
      <c r="B2310" s="107" t="s">
        <v>37</v>
      </c>
      <c r="C2310" s="105"/>
      <c r="D2310" s="86">
        <v>4000</v>
      </c>
      <c r="E2310" s="86">
        <v>267200</v>
      </c>
      <c r="F2310" s="108">
        <v>6680</v>
      </c>
      <c r="G2310" s="105"/>
      <c r="H2310" s="108">
        <v>271200</v>
      </c>
      <c r="I2310" s="105"/>
      <c r="J2310" s="105"/>
    </row>
    <row r="2311" spans="1:10" ht="15">
      <c r="A2311" s="83" t="s">
        <v>38</v>
      </c>
      <c r="B2311" s="104" t="s">
        <v>39</v>
      </c>
      <c r="C2311" s="105"/>
      <c r="D2311" s="85">
        <v>0</v>
      </c>
      <c r="E2311" s="85">
        <v>114200</v>
      </c>
      <c r="F2311" s="106">
        <v>100</v>
      </c>
      <c r="G2311" s="105"/>
      <c r="H2311" s="106">
        <v>114200</v>
      </c>
      <c r="I2311" s="105"/>
      <c r="J2311" s="105"/>
    </row>
    <row r="2312" spans="1:10" ht="15">
      <c r="A2312" s="83" t="s">
        <v>92</v>
      </c>
      <c r="B2312" s="104" t="s">
        <v>93</v>
      </c>
      <c r="C2312" s="105"/>
      <c r="D2312" s="85">
        <v>4000</v>
      </c>
      <c r="E2312" s="85">
        <v>152000</v>
      </c>
      <c r="F2312" s="106">
        <v>3800</v>
      </c>
      <c r="G2312" s="105"/>
      <c r="H2312" s="106">
        <v>156000</v>
      </c>
      <c r="I2312" s="105"/>
      <c r="J2312" s="105"/>
    </row>
    <row r="2313" spans="1:10" ht="15">
      <c r="A2313" s="83" t="s">
        <v>69</v>
      </c>
      <c r="B2313" s="104" t="s">
        <v>70</v>
      </c>
      <c r="C2313" s="105"/>
      <c r="D2313" s="85">
        <v>0</v>
      </c>
      <c r="E2313" s="85">
        <v>1000</v>
      </c>
      <c r="F2313" s="106">
        <v>100</v>
      </c>
      <c r="G2313" s="105"/>
      <c r="H2313" s="106">
        <v>1000</v>
      </c>
      <c r="I2313" s="105"/>
      <c r="J2313" s="105"/>
    </row>
    <row r="2314" spans="1:10" ht="15">
      <c r="A2314" s="81" t="s">
        <v>301</v>
      </c>
      <c r="B2314" s="109" t="s">
        <v>302</v>
      </c>
      <c r="C2314" s="105"/>
      <c r="D2314" s="87">
        <v>25000</v>
      </c>
      <c r="E2314" s="87">
        <v>0</v>
      </c>
      <c r="F2314" s="110">
        <v>0</v>
      </c>
      <c r="G2314" s="105"/>
      <c r="H2314" s="110">
        <v>25000</v>
      </c>
      <c r="I2314" s="105"/>
      <c r="J2314" s="105"/>
    </row>
    <row r="2315" spans="1:10" ht="15">
      <c r="A2315" s="81" t="s">
        <v>303</v>
      </c>
      <c r="B2315" s="109" t="s">
        <v>302</v>
      </c>
      <c r="C2315" s="105"/>
      <c r="D2315" s="87">
        <v>25000</v>
      </c>
      <c r="E2315" s="87">
        <v>0</v>
      </c>
      <c r="F2315" s="110">
        <v>0</v>
      </c>
      <c r="G2315" s="105"/>
      <c r="H2315" s="110">
        <v>25000</v>
      </c>
      <c r="I2315" s="105"/>
      <c r="J2315" s="105"/>
    </row>
    <row r="2316" spans="1:10" ht="15">
      <c r="A2316" s="82" t="s">
        <v>5</v>
      </c>
      <c r="B2316" s="107" t="s">
        <v>10</v>
      </c>
      <c r="C2316" s="105"/>
      <c r="D2316" s="86">
        <v>20000</v>
      </c>
      <c r="E2316" s="86">
        <v>-2500</v>
      </c>
      <c r="F2316" s="108">
        <v>-12.5</v>
      </c>
      <c r="G2316" s="105"/>
      <c r="H2316" s="108">
        <v>17500</v>
      </c>
      <c r="I2316" s="105"/>
      <c r="J2316" s="105"/>
    </row>
    <row r="2317" spans="1:10" ht="15">
      <c r="A2317" s="82" t="s">
        <v>19</v>
      </c>
      <c r="B2317" s="107" t="s">
        <v>20</v>
      </c>
      <c r="C2317" s="105"/>
      <c r="D2317" s="86">
        <v>20000</v>
      </c>
      <c r="E2317" s="86">
        <v>-2500</v>
      </c>
      <c r="F2317" s="108">
        <v>-12.5</v>
      </c>
      <c r="G2317" s="105"/>
      <c r="H2317" s="108">
        <v>17500</v>
      </c>
      <c r="I2317" s="105"/>
      <c r="J2317" s="105"/>
    </row>
    <row r="2318" spans="1:10" ht="15">
      <c r="A2318" s="83" t="s">
        <v>23</v>
      </c>
      <c r="B2318" s="104" t="s">
        <v>24</v>
      </c>
      <c r="C2318" s="105"/>
      <c r="D2318" s="85">
        <v>15000</v>
      </c>
      <c r="E2318" s="85">
        <v>0</v>
      </c>
      <c r="F2318" s="106">
        <v>0</v>
      </c>
      <c r="G2318" s="105"/>
      <c r="H2318" s="106">
        <v>15000</v>
      </c>
      <c r="I2318" s="105"/>
      <c r="J2318" s="105"/>
    </row>
    <row r="2319" spans="1:10" ht="15">
      <c r="A2319" s="83" t="s">
        <v>25</v>
      </c>
      <c r="B2319" s="104" t="s">
        <v>26</v>
      </c>
      <c r="C2319" s="105"/>
      <c r="D2319" s="85">
        <v>5000</v>
      </c>
      <c r="E2319" s="85">
        <v>-2500</v>
      </c>
      <c r="F2319" s="106">
        <v>-50</v>
      </c>
      <c r="G2319" s="105"/>
      <c r="H2319" s="106">
        <v>2500</v>
      </c>
      <c r="I2319" s="105"/>
      <c r="J2319" s="105"/>
    </row>
    <row r="2320" spans="1:10" ht="15">
      <c r="A2320" s="82" t="s">
        <v>6</v>
      </c>
      <c r="B2320" s="107" t="s">
        <v>35</v>
      </c>
      <c r="C2320" s="105"/>
      <c r="D2320" s="86">
        <v>5000</v>
      </c>
      <c r="E2320" s="86">
        <v>2500</v>
      </c>
      <c r="F2320" s="108">
        <v>50</v>
      </c>
      <c r="G2320" s="105"/>
      <c r="H2320" s="108">
        <v>7500</v>
      </c>
      <c r="I2320" s="105"/>
      <c r="J2320" s="105"/>
    </row>
    <row r="2321" spans="1:10" ht="15">
      <c r="A2321" s="82" t="s">
        <v>36</v>
      </c>
      <c r="B2321" s="107" t="s">
        <v>37</v>
      </c>
      <c r="C2321" s="105"/>
      <c r="D2321" s="86">
        <v>5000</v>
      </c>
      <c r="E2321" s="86">
        <v>2500</v>
      </c>
      <c r="F2321" s="108">
        <v>50</v>
      </c>
      <c r="G2321" s="105"/>
      <c r="H2321" s="108">
        <v>7500</v>
      </c>
      <c r="I2321" s="105"/>
      <c r="J2321" s="105"/>
    </row>
    <row r="2322" spans="1:10" ht="15">
      <c r="A2322" s="83" t="s">
        <v>38</v>
      </c>
      <c r="B2322" s="104" t="s">
        <v>39</v>
      </c>
      <c r="C2322" s="105"/>
      <c r="D2322" s="85">
        <v>5000</v>
      </c>
      <c r="E2322" s="85">
        <v>2500</v>
      </c>
      <c r="F2322" s="106">
        <v>50</v>
      </c>
      <c r="G2322" s="105"/>
      <c r="H2322" s="106">
        <v>7500</v>
      </c>
      <c r="I2322" s="105"/>
      <c r="J2322" s="105"/>
    </row>
    <row r="2323" spans="1:10" ht="15">
      <c r="A2323" s="81" t="s">
        <v>253</v>
      </c>
      <c r="B2323" s="109" t="s">
        <v>254</v>
      </c>
      <c r="C2323" s="105"/>
      <c r="D2323" s="87">
        <v>15000</v>
      </c>
      <c r="E2323" s="87">
        <v>-5000</v>
      </c>
      <c r="F2323" s="110">
        <v>-33.33</v>
      </c>
      <c r="G2323" s="105"/>
      <c r="H2323" s="110">
        <v>10000</v>
      </c>
      <c r="I2323" s="105"/>
      <c r="J2323" s="105"/>
    </row>
    <row r="2324" spans="1:10" ht="15">
      <c r="A2324" s="81" t="s">
        <v>255</v>
      </c>
      <c r="B2324" s="109" t="s">
        <v>256</v>
      </c>
      <c r="C2324" s="105"/>
      <c r="D2324" s="87">
        <v>15000</v>
      </c>
      <c r="E2324" s="87">
        <v>-5000</v>
      </c>
      <c r="F2324" s="110">
        <v>-33.33</v>
      </c>
      <c r="G2324" s="105"/>
      <c r="H2324" s="110">
        <v>10000</v>
      </c>
      <c r="I2324" s="105"/>
      <c r="J2324" s="105"/>
    </row>
    <row r="2325" spans="1:10" ht="15">
      <c r="A2325" s="82" t="s">
        <v>5</v>
      </c>
      <c r="B2325" s="107" t="s">
        <v>10</v>
      </c>
      <c r="C2325" s="105"/>
      <c r="D2325" s="86">
        <v>15000</v>
      </c>
      <c r="E2325" s="86">
        <v>-5000</v>
      </c>
      <c r="F2325" s="108">
        <v>-33.33</v>
      </c>
      <c r="G2325" s="105"/>
      <c r="H2325" s="108">
        <v>10000</v>
      </c>
      <c r="I2325" s="105"/>
      <c r="J2325" s="105"/>
    </row>
    <row r="2326" spans="1:10" ht="15">
      <c r="A2326" s="82" t="s">
        <v>19</v>
      </c>
      <c r="B2326" s="107" t="s">
        <v>20</v>
      </c>
      <c r="C2326" s="105"/>
      <c r="D2326" s="86">
        <v>15000</v>
      </c>
      <c r="E2326" s="86">
        <v>-5000</v>
      </c>
      <c r="F2326" s="108">
        <v>-33.33</v>
      </c>
      <c r="G2326" s="105"/>
      <c r="H2326" s="108">
        <v>10000</v>
      </c>
      <c r="I2326" s="105"/>
      <c r="J2326" s="105"/>
    </row>
    <row r="2327" spans="1:10" ht="15">
      <c r="A2327" s="83" t="s">
        <v>23</v>
      </c>
      <c r="B2327" s="104" t="s">
        <v>24</v>
      </c>
      <c r="C2327" s="105"/>
      <c r="D2327" s="85">
        <v>5000</v>
      </c>
      <c r="E2327" s="85">
        <v>0</v>
      </c>
      <c r="F2327" s="106">
        <v>0</v>
      </c>
      <c r="G2327" s="105"/>
      <c r="H2327" s="106">
        <v>5000</v>
      </c>
      <c r="I2327" s="105"/>
      <c r="J2327" s="105"/>
    </row>
    <row r="2328" spans="1:10" ht="15">
      <c r="A2328" s="83" t="s">
        <v>25</v>
      </c>
      <c r="B2328" s="104" t="s">
        <v>26</v>
      </c>
      <c r="C2328" s="105"/>
      <c r="D2328" s="85">
        <v>10000</v>
      </c>
      <c r="E2328" s="85">
        <v>-5000</v>
      </c>
      <c r="F2328" s="106">
        <v>-50</v>
      </c>
      <c r="G2328" s="105"/>
      <c r="H2328" s="106">
        <v>5000</v>
      </c>
      <c r="I2328" s="105"/>
      <c r="J2328" s="105"/>
    </row>
    <row r="2329" spans="1:10" ht="22.5">
      <c r="A2329" s="80" t="s">
        <v>522</v>
      </c>
      <c r="B2329" s="111" t="s">
        <v>523</v>
      </c>
      <c r="C2329" s="105"/>
      <c r="D2329" s="88">
        <v>92830</v>
      </c>
      <c r="E2329" s="88">
        <v>-20750</v>
      </c>
      <c r="F2329" s="112">
        <v>-22.35</v>
      </c>
      <c r="G2329" s="105"/>
      <c r="H2329" s="112">
        <v>72080</v>
      </c>
      <c r="I2329" s="105"/>
      <c r="J2329" s="105"/>
    </row>
    <row r="2330" spans="1:10" ht="15">
      <c r="A2330" s="81" t="s">
        <v>226</v>
      </c>
      <c r="B2330" s="109" t="s">
        <v>227</v>
      </c>
      <c r="C2330" s="105"/>
      <c r="D2330" s="87">
        <v>42800</v>
      </c>
      <c r="E2330" s="87">
        <v>-20750</v>
      </c>
      <c r="F2330" s="110">
        <v>-48.48</v>
      </c>
      <c r="G2330" s="105"/>
      <c r="H2330" s="110">
        <v>22050</v>
      </c>
      <c r="I2330" s="105"/>
      <c r="J2330" s="105"/>
    </row>
    <row r="2331" spans="1:10" ht="15">
      <c r="A2331" s="81" t="s">
        <v>228</v>
      </c>
      <c r="B2331" s="109" t="s">
        <v>227</v>
      </c>
      <c r="C2331" s="105"/>
      <c r="D2331" s="87">
        <v>42800</v>
      </c>
      <c r="E2331" s="87">
        <v>-20750</v>
      </c>
      <c r="F2331" s="110">
        <v>-48.48</v>
      </c>
      <c r="G2331" s="105"/>
      <c r="H2331" s="110">
        <v>22050</v>
      </c>
      <c r="I2331" s="105"/>
      <c r="J2331" s="105"/>
    </row>
    <row r="2332" spans="1:10" ht="15">
      <c r="A2332" s="82" t="s">
        <v>5</v>
      </c>
      <c r="B2332" s="107" t="s">
        <v>10</v>
      </c>
      <c r="C2332" s="105"/>
      <c r="D2332" s="86">
        <v>42800</v>
      </c>
      <c r="E2332" s="86">
        <v>-20750</v>
      </c>
      <c r="F2332" s="108">
        <v>-48.48</v>
      </c>
      <c r="G2332" s="105"/>
      <c r="H2332" s="108">
        <v>22050</v>
      </c>
      <c r="I2332" s="105"/>
      <c r="J2332" s="105"/>
    </row>
    <row r="2333" spans="1:10" ht="15">
      <c r="A2333" s="82" t="s">
        <v>11</v>
      </c>
      <c r="B2333" s="107" t="s">
        <v>12</v>
      </c>
      <c r="C2333" s="105"/>
      <c r="D2333" s="86">
        <v>41600</v>
      </c>
      <c r="E2333" s="86">
        <v>-21500</v>
      </c>
      <c r="F2333" s="108">
        <v>-51.68</v>
      </c>
      <c r="G2333" s="105"/>
      <c r="H2333" s="108">
        <v>20100</v>
      </c>
      <c r="I2333" s="105"/>
      <c r="J2333" s="105"/>
    </row>
    <row r="2334" spans="1:10" ht="15">
      <c r="A2334" s="83" t="s">
        <v>13</v>
      </c>
      <c r="B2334" s="104" t="s">
        <v>14</v>
      </c>
      <c r="C2334" s="105"/>
      <c r="D2334" s="85">
        <v>32500</v>
      </c>
      <c r="E2334" s="85">
        <v>-18000</v>
      </c>
      <c r="F2334" s="106">
        <v>-55.38</v>
      </c>
      <c r="G2334" s="105"/>
      <c r="H2334" s="106">
        <v>14500</v>
      </c>
      <c r="I2334" s="105"/>
      <c r="J2334" s="105"/>
    </row>
    <row r="2335" spans="1:10" ht="15">
      <c r="A2335" s="83" t="s">
        <v>15</v>
      </c>
      <c r="B2335" s="104" t="s">
        <v>16</v>
      </c>
      <c r="C2335" s="105"/>
      <c r="D2335" s="85">
        <v>3500</v>
      </c>
      <c r="E2335" s="85">
        <v>-1000</v>
      </c>
      <c r="F2335" s="106">
        <v>-28.57</v>
      </c>
      <c r="G2335" s="105"/>
      <c r="H2335" s="106">
        <v>2500</v>
      </c>
      <c r="I2335" s="105"/>
      <c r="J2335" s="105"/>
    </row>
    <row r="2336" spans="1:10" ht="15">
      <c r="A2336" s="83" t="s">
        <v>17</v>
      </c>
      <c r="B2336" s="104" t="s">
        <v>18</v>
      </c>
      <c r="C2336" s="105"/>
      <c r="D2336" s="85">
        <v>5600</v>
      </c>
      <c r="E2336" s="85">
        <v>-2500</v>
      </c>
      <c r="F2336" s="106">
        <v>-44.64</v>
      </c>
      <c r="G2336" s="105"/>
      <c r="H2336" s="106">
        <v>3100</v>
      </c>
      <c r="I2336" s="105"/>
      <c r="J2336" s="105"/>
    </row>
    <row r="2337" spans="1:10" ht="15">
      <c r="A2337" s="82" t="s">
        <v>19</v>
      </c>
      <c r="B2337" s="107" t="s">
        <v>20</v>
      </c>
      <c r="C2337" s="105"/>
      <c r="D2337" s="86">
        <v>1200</v>
      </c>
      <c r="E2337" s="86">
        <v>750</v>
      </c>
      <c r="F2337" s="108">
        <v>62.5</v>
      </c>
      <c r="G2337" s="105"/>
      <c r="H2337" s="108">
        <v>1950</v>
      </c>
      <c r="I2337" s="105"/>
      <c r="J2337" s="105"/>
    </row>
    <row r="2338" spans="1:10" ht="15">
      <c r="A2338" s="83" t="s">
        <v>21</v>
      </c>
      <c r="B2338" s="104" t="s">
        <v>22</v>
      </c>
      <c r="C2338" s="105"/>
      <c r="D2338" s="85">
        <v>1150</v>
      </c>
      <c r="E2338" s="85">
        <v>700</v>
      </c>
      <c r="F2338" s="106">
        <v>60.87</v>
      </c>
      <c r="G2338" s="105"/>
      <c r="H2338" s="106">
        <v>1850</v>
      </c>
      <c r="I2338" s="105"/>
      <c r="J2338" s="105"/>
    </row>
    <row r="2339" spans="1:10" ht="15">
      <c r="A2339" s="83" t="s">
        <v>25</v>
      </c>
      <c r="B2339" s="104" t="s">
        <v>26</v>
      </c>
      <c r="C2339" s="105"/>
      <c r="D2339" s="85">
        <v>50</v>
      </c>
      <c r="E2339" s="85">
        <v>50</v>
      </c>
      <c r="F2339" s="106">
        <v>100</v>
      </c>
      <c r="G2339" s="105"/>
      <c r="H2339" s="106">
        <v>100</v>
      </c>
      <c r="I2339" s="105"/>
      <c r="J2339" s="105"/>
    </row>
    <row r="2340" spans="1:10" ht="15">
      <c r="A2340" s="81" t="s">
        <v>229</v>
      </c>
      <c r="B2340" s="109" t="s">
        <v>230</v>
      </c>
      <c r="C2340" s="105"/>
      <c r="D2340" s="87">
        <v>50030</v>
      </c>
      <c r="E2340" s="87">
        <v>0</v>
      </c>
      <c r="F2340" s="110">
        <v>0</v>
      </c>
      <c r="G2340" s="105"/>
      <c r="H2340" s="110">
        <v>50030</v>
      </c>
      <c r="I2340" s="105"/>
      <c r="J2340" s="105"/>
    </row>
    <row r="2341" spans="1:10" ht="15">
      <c r="A2341" s="81" t="s">
        <v>231</v>
      </c>
      <c r="B2341" s="109" t="s">
        <v>230</v>
      </c>
      <c r="C2341" s="105"/>
      <c r="D2341" s="87">
        <v>50030</v>
      </c>
      <c r="E2341" s="87">
        <v>0</v>
      </c>
      <c r="F2341" s="110">
        <v>0</v>
      </c>
      <c r="G2341" s="105"/>
      <c r="H2341" s="110">
        <v>50030</v>
      </c>
      <c r="I2341" s="105"/>
      <c r="J2341" s="105"/>
    </row>
    <row r="2342" spans="1:10" ht="15">
      <c r="A2342" s="82" t="s">
        <v>5</v>
      </c>
      <c r="B2342" s="107" t="s">
        <v>10</v>
      </c>
      <c r="C2342" s="105"/>
      <c r="D2342" s="86">
        <v>50030</v>
      </c>
      <c r="E2342" s="86">
        <v>0</v>
      </c>
      <c r="F2342" s="108">
        <v>0</v>
      </c>
      <c r="G2342" s="105"/>
      <c r="H2342" s="108">
        <v>50030</v>
      </c>
      <c r="I2342" s="105"/>
      <c r="J2342" s="105"/>
    </row>
    <row r="2343" spans="1:10" ht="15">
      <c r="A2343" s="82" t="s">
        <v>11</v>
      </c>
      <c r="B2343" s="107" t="s">
        <v>12</v>
      </c>
      <c r="C2343" s="105"/>
      <c r="D2343" s="86">
        <v>48100</v>
      </c>
      <c r="E2343" s="86">
        <v>0</v>
      </c>
      <c r="F2343" s="108">
        <v>0</v>
      </c>
      <c r="G2343" s="105"/>
      <c r="H2343" s="108">
        <v>48100</v>
      </c>
      <c r="I2343" s="105"/>
      <c r="J2343" s="105"/>
    </row>
    <row r="2344" spans="1:10" ht="15">
      <c r="A2344" s="83" t="s">
        <v>13</v>
      </c>
      <c r="B2344" s="104" t="s">
        <v>14</v>
      </c>
      <c r="C2344" s="105"/>
      <c r="D2344" s="85">
        <v>38500</v>
      </c>
      <c r="E2344" s="85">
        <v>0</v>
      </c>
      <c r="F2344" s="106">
        <v>0</v>
      </c>
      <c r="G2344" s="105"/>
      <c r="H2344" s="106">
        <v>38500</v>
      </c>
      <c r="I2344" s="105"/>
      <c r="J2344" s="105"/>
    </row>
    <row r="2345" spans="1:10" ht="15">
      <c r="A2345" s="83" t="s">
        <v>15</v>
      </c>
      <c r="B2345" s="104" t="s">
        <v>16</v>
      </c>
      <c r="C2345" s="105"/>
      <c r="D2345" s="85">
        <v>3000</v>
      </c>
      <c r="E2345" s="85">
        <v>0</v>
      </c>
      <c r="F2345" s="106">
        <v>0</v>
      </c>
      <c r="G2345" s="105"/>
      <c r="H2345" s="106">
        <v>3000</v>
      </c>
      <c r="I2345" s="105"/>
      <c r="J2345" s="105"/>
    </row>
    <row r="2346" spans="1:10" ht="15">
      <c r="A2346" s="83" t="s">
        <v>17</v>
      </c>
      <c r="B2346" s="104" t="s">
        <v>18</v>
      </c>
      <c r="C2346" s="105"/>
      <c r="D2346" s="85">
        <v>6600</v>
      </c>
      <c r="E2346" s="85">
        <v>0</v>
      </c>
      <c r="F2346" s="106">
        <v>0</v>
      </c>
      <c r="G2346" s="105"/>
      <c r="H2346" s="106">
        <v>6600</v>
      </c>
      <c r="I2346" s="105"/>
      <c r="J2346" s="105"/>
    </row>
    <row r="2347" spans="1:10" ht="15">
      <c r="A2347" s="82" t="s">
        <v>19</v>
      </c>
      <c r="B2347" s="107" t="s">
        <v>20</v>
      </c>
      <c r="C2347" s="105"/>
      <c r="D2347" s="86">
        <v>1930</v>
      </c>
      <c r="E2347" s="86">
        <v>0</v>
      </c>
      <c r="F2347" s="108">
        <v>0</v>
      </c>
      <c r="G2347" s="105"/>
      <c r="H2347" s="108">
        <v>1930</v>
      </c>
      <c r="I2347" s="105"/>
      <c r="J2347" s="105"/>
    </row>
    <row r="2348" spans="1:10" ht="15">
      <c r="A2348" s="83" t="s">
        <v>21</v>
      </c>
      <c r="B2348" s="104" t="s">
        <v>22</v>
      </c>
      <c r="C2348" s="105"/>
      <c r="D2348" s="85">
        <v>1830</v>
      </c>
      <c r="E2348" s="85">
        <v>0</v>
      </c>
      <c r="F2348" s="106">
        <v>0</v>
      </c>
      <c r="G2348" s="105"/>
      <c r="H2348" s="106">
        <v>1830</v>
      </c>
      <c r="I2348" s="105"/>
      <c r="J2348" s="105"/>
    </row>
    <row r="2349" spans="1:10" ht="15">
      <c r="A2349" s="83" t="s">
        <v>25</v>
      </c>
      <c r="B2349" s="104" t="s">
        <v>26</v>
      </c>
      <c r="C2349" s="105"/>
      <c r="D2349" s="85">
        <v>100</v>
      </c>
      <c r="E2349" s="85">
        <v>0</v>
      </c>
      <c r="F2349" s="106">
        <v>0</v>
      </c>
      <c r="G2349" s="105"/>
      <c r="H2349" s="106">
        <v>100</v>
      </c>
      <c r="I2349" s="105"/>
      <c r="J2349" s="105"/>
    </row>
    <row r="2350" spans="1:10" ht="15">
      <c r="A2350" s="79" t="s">
        <v>540</v>
      </c>
      <c r="B2350" s="115" t="s">
        <v>541</v>
      </c>
      <c r="C2350" s="105"/>
      <c r="D2350" s="90">
        <v>81000</v>
      </c>
      <c r="E2350" s="90">
        <v>15000</v>
      </c>
      <c r="F2350" s="116">
        <v>18.52</v>
      </c>
      <c r="G2350" s="105"/>
      <c r="H2350" s="116">
        <v>96000</v>
      </c>
      <c r="I2350" s="105"/>
      <c r="J2350" s="105"/>
    </row>
    <row r="2351" spans="1:10" ht="15">
      <c r="A2351" s="80" t="s">
        <v>542</v>
      </c>
      <c r="B2351" s="111" t="s">
        <v>543</v>
      </c>
      <c r="C2351" s="105"/>
      <c r="D2351" s="88">
        <v>81000</v>
      </c>
      <c r="E2351" s="88">
        <v>15000</v>
      </c>
      <c r="F2351" s="112">
        <v>18.52</v>
      </c>
      <c r="G2351" s="105"/>
      <c r="H2351" s="112">
        <v>96000</v>
      </c>
      <c r="I2351" s="105"/>
      <c r="J2351" s="105"/>
    </row>
    <row r="2352" spans="1:10" ht="15">
      <c r="A2352" s="81" t="s">
        <v>226</v>
      </c>
      <c r="B2352" s="109" t="s">
        <v>227</v>
      </c>
      <c r="C2352" s="105"/>
      <c r="D2352" s="87">
        <v>67000</v>
      </c>
      <c r="E2352" s="87">
        <v>3000</v>
      </c>
      <c r="F2352" s="110">
        <v>4.48</v>
      </c>
      <c r="G2352" s="105"/>
      <c r="H2352" s="110">
        <v>70000</v>
      </c>
      <c r="I2352" s="105"/>
      <c r="J2352" s="105"/>
    </row>
    <row r="2353" spans="1:10" ht="15">
      <c r="A2353" s="81" t="s">
        <v>228</v>
      </c>
      <c r="B2353" s="109" t="s">
        <v>227</v>
      </c>
      <c r="C2353" s="105"/>
      <c r="D2353" s="87">
        <v>67000</v>
      </c>
      <c r="E2353" s="87">
        <v>3000</v>
      </c>
      <c r="F2353" s="110">
        <v>4.48</v>
      </c>
      <c r="G2353" s="105"/>
      <c r="H2353" s="110">
        <v>70000</v>
      </c>
      <c r="I2353" s="105"/>
      <c r="J2353" s="105"/>
    </row>
    <row r="2354" spans="1:10" ht="15">
      <c r="A2354" s="82" t="s">
        <v>5</v>
      </c>
      <c r="B2354" s="107" t="s">
        <v>10</v>
      </c>
      <c r="C2354" s="105"/>
      <c r="D2354" s="86">
        <v>67000</v>
      </c>
      <c r="E2354" s="86">
        <v>3000</v>
      </c>
      <c r="F2354" s="108">
        <v>4.48</v>
      </c>
      <c r="G2354" s="105"/>
      <c r="H2354" s="108">
        <v>70000</v>
      </c>
      <c r="I2354" s="105"/>
      <c r="J2354" s="105"/>
    </row>
    <row r="2355" spans="1:10" ht="15">
      <c r="A2355" s="82" t="s">
        <v>19</v>
      </c>
      <c r="B2355" s="107" t="s">
        <v>20</v>
      </c>
      <c r="C2355" s="105"/>
      <c r="D2355" s="86">
        <v>67000</v>
      </c>
      <c r="E2355" s="86">
        <v>3000</v>
      </c>
      <c r="F2355" s="108">
        <v>4.48</v>
      </c>
      <c r="G2355" s="105"/>
      <c r="H2355" s="108">
        <v>70000</v>
      </c>
      <c r="I2355" s="105"/>
      <c r="J2355" s="105"/>
    </row>
    <row r="2356" spans="1:10" ht="15">
      <c r="A2356" s="83" t="s">
        <v>23</v>
      </c>
      <c r="B2356" s="104" t="s">
        <v>24</v>
      </c>
      <c r="C2356" s="105"/>
      <c r="D2356" s="85">
        <v>45000</v>
      </c>
      <c r="E2356" s="85">
        <v>4000</v>
      </c>
      <c r="F2356" s="106">
        <v>8.89</v>
      </c>
      <c r="G2356" s="105"/>
      <c r="H2356" s="106">
        <v>49000</v>
      </c>
      <c r="I2356" s="105"/>
      <c r="J2356" s="105"/>
    </row>
    <row r="2357" spans="1:10" ht="15">
      <c r="A2357" s="83" t="s">
        <v>25</v>
      </c>
      <c r="B2357" s="104" t="s">
        <v>26</v>
      </c>
      <c r="C2357" s="105"/>
      <c r="D2357" s="85">
        <v>22000</v>
      </c>
      <c r="E2357" s="85">
        <v>-1000</v>
      </c>
      <c r="F2357" s="106">
        <v>-4.55</v>
      </c>
      <c r="G2357" s="105"/>
      <c r="H2357" s="106">
        <v>21000</v>
      </c>
      <c r="I2357" s="105"/>
      <c r="J2357" s="105"/>
    </row>
    <row r="2358" spans="1:10" ht="15">
      <c r="A2358" s="81" t="s">
        <v>229</v>
      </c>
      <c r="B2358" s="109" t="s">
        <v>230</v>
      </c>
      <c r="C2358" s="105"/>
      <c r="D2358" s="87">
        <v>14000</v>
      </c>
      <c r="E2358" s="87">
        <v>12000</v>
      </c>
      <c r="F2358" s="110">
        <v>85.71</v>
      </c>
      <c r="G2358" s="105"/>
      <c r="H2358" s="110">
        <v>26000</v>
      </c>
      <c r="I2358" s="105"/>
      <c r="J2358" s="105"/>
    </row>
    <row r="2359" spans="1:10" ht="15">
      <c r="A2359" s="81" t="s">
        <v>231</v>
      </c>
      <c r="B2359" s="109" t="s">
        <v>230</v>
      </c>
      <c r="C2359" s="105"/>
      <c r="D2359" s="87">
        <v>14000</v>
      </c>
      <c r="E2359" s="87">
        <v>12000</v>
      </c>
      <c r="F2359" s="110">
        <v>85.71</v>
      </c>
      <c r="G2359" s="105"/>
      <c r="H2359" s="110">
        <v>26000</v>
      </c>
      <c r="I2359" s="105"/>
      <c r="J2359" s="105"/>
    </row>
    <row r="2360" spans="1:10" ht="15">
      <c r="A2360" s="82" t="s">
        <v>5</v>
      </c>
      <c r="B2360" s="107" t="s">
        <v>10</v>
      </c>
      <c r="C2360" s="105"/>
      <c r="D2360" s="86">
        <v>14000</v>
      </c>
      <c r="E2360" s="86">
        <v>12000</v>
      </c>
      <c r="F2360" s="108">
        <v>85.71</v>
      </c>
      <c r="G2360" s="105"/>
      <c r="H2360" s="108">
        <v>26000</v>
      </c>
      <c r="I2360" s="105"/>
      <c r="J2360" s="105"/>
    </row>
    <row r="2361" spans="1:10" ht="15">
      <c r="A2361" s="82" t="s">
        <v>19</v>
      </c>
      <c r="B2361" s="107" t="s">
        <v>20</v>
      </c>
      <c r="C2361" s="105"/>
      <c r="D2361" s="86">
        <v>14000</v>
      </c>
      <c r="E2361" s="86">
        <v>12000</v>
      </c>
      <c r="F2361" s="108">
        <v>85.71</v>
      </c>
      <c r="G2361" s="105"/>
      <c r="H2361" s="108">
        <v>26000</v>
      </c>
      <c r="I2361" s="105"/>
      <c r="J2361" s="105"/>
    </row>
    <row r="2362" spans="1:10" ht="15">
      <c r="A2362" s="83" t="s">
        <v>23</v>
      </c>
      <c r="B2362" s="104" t="s">
        <v>24</v>
      </c>
      <c r="C2362" s="105"/>
      <c r="D2362" s="85">
        <v>14000</v>
      </c>
      <c r="E2362" s="85">
        <v>12000</v>
      </c>
      <c r="F2362" s="106">
        <v>85.71</v>
      </c>
      <c r="G2362" s="105"/>
      <c r="H2362" s="106">
        <v>26000</v>
      </c>
      <c r="I2362" s="105"/>
      <c r="J2362" s="105"/>
    </row>
    <row r="2363" spans="1:10" ht="15">
      <c r="A2363" s="84" t="s">
        <v>570</v>
      </c>
      <c r="B2363" s="119" t="s">
        <v>571</v>
      </c>
      <c r="C2363" s="105"/>
      <c r="D2363" s="94">
        <v>1975980</v>
      </c>
      <c r="E2363" s="94">
        <v>251023.89</v>
      </c>
      <c r="F2363" s="120">
        <v>12.7</v>
      </c>
      <c r="G2363" s="105"/>
      <c r="H2363" s="120">
        <v>2227003.89</v>
      </c>
      <c r="I2363" s="105"/>
      <c r="J2363" s="105"/>
    </row>
    <row r="2364" spans="1:10" ht="15">
      <c r="A2364" s="79" t="s">
        <v>558</v>
      </c>
      <c r="B2364" s="115" t="s">
        <v>559</v>
      </c>
      <c r="C2364" s="105"/>
      <c r="D2364" s="90">
        <v>509600</v>
      </c>
      <c r="E2364" s="90">
        <v>0</v>
      </c>
      <c r="F2364" s="116">
        <v>0</v>
      </c>
      <c r="G2364" s="105"/>
      <c r="H2364" s="116">
        <v>509600</v>
      </c>
      <c r="I2364" s="105"/>
      <c r="J2364" s="105"/>
    </row>
    <row r="2365" spans="1:10" ht="15">
      <c r="A2365" s="80" t="s">
        <v>560</v>
      </c>
      <c r="B2365" s="111" t="s">
        <v>561</v>
      </c>
      <c r="C2365" s="105"/>
      <c r="D2365" s="88">
        <v>509600</v>
      </c>
      <c r="E2365" s="88">
        <v>0</v>
      </c>
      <c r="F2365" s="112">
        <v>0</v>
      </c>
      <c r="G2365" s="105"/>
      <c r="H2365" s="112">
        <v>509600</v>
      </c>
      <c r="I2365" s="105"/>
      <c r="J2365" s="105"/>
    </row>
    <row r="2366" spans="1:10" ht="15">
      <c r="A2366" s="81" t="s">
        <v>229</v>
      </c>
      <c r="B2366" s="109" t="s">
        <v>230</v>
      </c>
      <c r="C2366" s="105"/>
      <c r="D2366" s="87">
        <v>509600</v>
      </c>
      <c r="E2366" s="87">
        <v>0</v>
      </c>
      <c r="F2366" s="110">
        <v>0</v>
      </c>
      <c r="G2366" s="105"/>
      <c r="H2366" s="110">
        <v>509600</v>
      </c>
      <c r="I2366" s="105"/>
      <c r="J2366" s="105"/>
    </row>
    <row r="2367" spans="1:10" ht="15">
      <c r="A2367" s="81" t="s">
        <v>231</v>
      </c>
      <c r="B2367" s="109" t="s">
        <v>230</v>
      </c>
      <c r="C2367" s="105"/>
      <c r="D2367" s="87">
        <v>509600</v>
      </c>
      <c r="E2367" s="87">
        <v>0</v>
      </c>
      <c r="F2367" s="110">
        <v>0</v>
      </c>
      <c r="G2367" s="105"/>
      <c r="H2367" s="110">
        <v>509600</v>
      </c>
      <c r="I2367" s="105"/>
      <c r="J2367" s="105"/>
    </row>
    <row r="2368" spans="1:10" ht="15">
      <c r="A2368" s="82" t="s">
        <v>5</v>
      </c>
      <c r="B2368" s="107" t="s">
        <v>10</v>
      </c>
      <c r="C2368" s="105"/>
      <c r="D2368" s="86">
        <v>509600</v>
      </c>
      <c r="E2368" s="86">
        <v>0</v>
      </c>
      <c r="F2368" s="108">
        <v>0</v>
      </c>
      <c r="G2368" s="105"/>
      <c r="H2368" s="108">
        <v>509600</v>
      </c>
      <c r="I2368" s="105"/>
      <c r="J2368" s="105"/>
    </row>
    <row r="2369" spans="1:10" ht="15">
      <c r="A2369" s="82" t="s">
        <v>19</v>
      </c>
      <c r="B2369" s="107" t="s">
        <v>20</v>
      </c>
      <c r="C2369" s="105"/>
      <c r="D2369" s="86">
        <v>509500</v>
      </c>
      <c r="E2369" s="86">
        <v>100</v>
      </c>
      <c r="F2369" s="108">
        <v>0.02</v>
      </c>
      <c r="G2369" s="105"/>
      <c r="H2369" s="108">
        <v>509600</v>
      </c>
      <c r="I2369" s="105"/>
      <c r="J2369" s="105"/>
    </row>
    <row r="2370" spans="1:10" ht="15">
      <c r="A2370" s="83" t="s">
        <v>21</v>
      </c>
      <c r="B2370" s="104" t="s">
        <v>22</v>
      </c>
      <c r="C2370" s="105"/>
      <c r="D2370" s="85">
        <v>28500</v>
      </c>
      <c r="E2370" s="85">
        <v>0</v>
      </c>
      <c r="F2370" s="106">
        <v>0</v>
      </c>
      <c r="G2370" s="105"/>
      <c r="H2370" s="106">
        <v>28500</v>
      </c>
      <c r="I2370" s="105"/>
      <c r="J2370" s="105"/>
    </row>
    <row r="2371" spans="1:10" ht="15">
      <c r="A2371" s="83" t="s">
        <v>23</v>
      </c>
      <c r="B2371" s="104" t="s">
        <v>24</v>
      </c>
      <c r="C2371" s="105"/>
      <c r="D2371" s="85">
        <v>298600</v>
      </c>
      <c r="E2371" s="85">
        <v>13000</v>
      </c>
      <c r="F2371" s="106">
        <v>4.35</v>
      </c>
      <c r="G2371" s="105"/>
      <c r="H2371" s="106">
        <v>311600</v>
      </c>
      <c r="I2371" s="105"/>
      <c r="J2371" s="105"/>
    </row>
    <row r="2372" spans="1:10" ht="15">
      <c r="A2372" s="83" t="s">
        <v>25</v>
      </c>
      <c r="B2372" s="104" t="s">
        <v>26</v>
      </c>
      <c r="C2372" s="105"/>
      <c r="D2372" s="85">
        <v>163700</v>
      </c>
      <c r="E2372" s="85">
        <v>-13100</v>
      </c>
      <c r="F2372" s="106">
        <v>-8</v>
      </c>
      <c r="G2372" s="105"/>
      <c r="H2372" s="106">
        <v>150600</v>
      </c>
      <c r="I2372" s="105"/>
      <c r="J2372" s="105"/>
    </row>
    <row r="2373" spans="1:10" ht="15">
      <c r="A2373" s="83" t="s">
        <v>27</v>
      </c>
      <c r="B2373" s="104" t="s">
        <v>28</v>
      </c>
      <c r="C2373" s="105"/>
      <c r="D2373" s="85">
        <v>18700</v>
      </c>
      <c r="E2373" s="85">
        <v>200</v>
      </c>
      <c r="F2373" s="106">
        <v>1.07</v>
      </c>
      <c r="G2373" s="105"/>
      <c r="H2373" s="106">
        <v>18900</v>
      </c>
      <c r="I2373" s="105"/>
      <c r="J2373" s="105"/>
    </row>
    <row r="2374" spans="1:10" ht="15">
      <c r="A2374" s="82" t="s">
        <v>42</v>
      </c>
      <c r="B2374" s="107" t="s">
        <v>43</v>
      </c>
      <c r="C2374" s="105"/>
      <c r="D2374" s="86">
        <v>100</v>
      </c>
      <c r="E2374" s="86">
        <v>-100</v>
      </c>
      <c r="F2374" s="108">
        <v>-100</v>
      </c>
      <c r="G2374" s="105"/>
      <c r="H2374" s="108">
        <v>0</v>
      </c>
      <c r="I2374" s="105"/>
      <c r="J2374" s="105"/>
    </row>
    <row r="2375" spans="1:10" ht="15">
      <c r="A2375" s="83" t="s">
        <v>44</v>
      </c>
      <c r="B2375" s="104" t="s">
        <v>45</v>
      </c>
      <c r="C2375" s="105"/>
      <c r="D2375" s="85">
        <v>100</v>
      </c>
      <c r="E2375" s="85">
        <v>-100</v>
      </c>
      <c r="F2375" s="106">
        <v>-100</v>
      </c>
      <c r="G2375" s="105"/>
      <c r="H2375" s="106">
        <v>0</v>
      </c>
      <c r="I2375" s="105"/>
      <c r="J2375" s="105"/>
    </row>
    <row r="2376" spans="1:10" ht="15">
      <c r="A2376" s="79" t="s">
        <v>512</v>
      </c>
      <c r="B2376" s="115" t="s">
        <v>513</v>
      </c>
      <c r="C2376" s="105"/>
      <c r="D2376" s="90">
        <v>1361380</v>
      </c>
      <c r="E2376" s="90">
        <v>239823.89</v>
      </c>
      <c r="F2376" s="116">
        <v>17.62</v>
      </c>
      <c r="G2376" s="105"/>
      <c r="H2376" s="116">
        <v>1601203.89</v>
      </c>
      <c r="I2376" s="105"/>
      <c r="J2376" s="105"/>
    </row>
    <row r="2377" spans="1:10" ht="15">
      <c r="A2377" s="80" t="s">
        <v>566</v>
      </c>
      <c r="B2377" s="111" t="s">
        <v>567</v>
      </c>
      <c r="C2377" s="105"/>
      <c r="D2377" s="88">
        <v>428380</v>
      </c>
      <c r="E2377" s="88">
        <v>0</v>
      </c>
      <c r="F2377" s="112">
        <v>0</v>
      </c>
      <c r="G2377" s="105"/>
      <c r="H2377" s="112">
        <v>428380</v>
      </c>
      <c r="I2377" s="105"/>
      <c r="J2377" s="105"/>
    </row>
    <row r="2378" spans="1:10" ht="15">
      <c r="A2378" s="81" t="s">
        <v>226</v>
      </c>
      <c r="B2378" s="109" t="s">
        <v>227</v>
      </c>
      <c r="C2378" s="105"/>
      <c r="D2378" s="87">
        <v>250600</v>
      </c>
      <c r="E2378" s="87">
        <v>0</v>
      </c>
      <c r="F2378" s="110">
        <v>0</v>
      </c>
      <c r="G2378" s="105"/>
      <c r="H2378" s="110">
        <v>250600</v>
      </c>
      <c r="I2378" s="105"/>
      <c r="J2378" s="105"/>
    </row>
    <row r="2379" spans="1:10" ht="15">
      <c r="A2379" s="81" t="s">
        <v>228</v>
      </c>
      <c r="B2379" s="109" t="s">
        <v>227</v>
      </c>
      <c r="C2379" s="105"/>
      <c r="D2379" s="87">
        <v>250600</v>
      </c>
      <c r="E2379" s="87">
        <v>0</v>
      </c>
      <c r="F2379" s="110">
        <v>0</v>
      </c>
      <c r="G2379" s="105"/>
      <c r="H2379" s="110">
        <v>250600</v>
      </c>
      <c r="I2379" s="105"/>
      <c r="J2379" s="105"/>
    </row>
    <row r="2380" spans="1:10" ht="15">
      <c r="A2380" s="82" t="s">
        <v>5</v>
      </c>
      <c r="B2380" s="107" t="s">
        <v>10</v>
      </c>
      <c r="C2380" s="105"/>
      <c r="D2380" s="86">
        <v>250600</v>
      </c>
      <c r="E2380" s="86">
        <v>0</v>
      </c>
      <c r="F2380" s="108">
        <v>0</v>
      </c>
      <c r="G2380" s="105"/>
      <c r="H2380" s="108">
        <v>250600</v>
      </c>
      <c r="I2380" s="105"/>
      <c r="J2380" s="105"/>
    </row>
    <row r="2381" spans="1:10" ht="15">
      <c r="A2381" s="82" t="s">
        <v>11</v>
      </c>
      <c r="B2381" s="107" t="s">
        <v>12</v>
      </c>
      <c r="C2381" s="105"/>
      <c r="D2381" s="86">
        <v>243100</v>
      </c>
      <c r="E2381" s="86">
        <v>0</v>
      </c>
      <c r="F2381" s="108">
        <v>0</v>
      </c>
      <c r="G2381" s="105"/>
      <c r="H2381" s="108">
        <v>243100</v>
      </c>
      <c r="I2381" s="105"/>
      <c r="J2381" s="105"/>
    </row>
    <row r="2382" spans="1:10" ht="15">
      <c r="A2382" s="83" t="s">
        <v>13</v>
      </c>
      <c r="B2382" s="104" t="s">
        <v>14</v>
      </c>
      <c r="C2382" s="105"/>
      <c r="D2382" s="85">
        <v>200500</v>
      </c>
      <c r="E2382" s="85">
        <v>0</v>
      </c>
      <c r="F2382" s="106">
        <v>0</v>
      </c>
      <c r="G2382" s="105"/>
      <c r="H2382" s="106">
        <v>200500</v>
      </c>
      <c r="I2382" s="105"/>
      <c r="J2382" s="105"/>
    </row>
    <row r="2383" spans="1:10" ht="15">
      <c r="A2383" s="83" t="s">
        <v>15</v>
      </c>
      <c r="B2383" s="104" t="s">
        <v>16</v>
      </c>
      <c r="C2383" s="105"/>
      <c r="D2383" s="85">
        <v>13600</v>
      </c>
      <c r="E2383" s="85">
        <v>0</v>
      </c>
      <c r="F2383" s="106">
        <v>0</v>
      </c>
      <c r="G2383" s="105"/>
      <c r="H2383" s="106">
        <v>13600</v>
      </c>
      <c r="I2383" s="105"/>
      <c r="J2383" s="105"/>
    </row>
    <row r="2384" spans="1:10" ht="15">
      <c r="A2384" s="83" t="s">
        <v>17</v>
      </c>
      <c r="B2384" s="104" t="s">
        <v>18</v>
      </c>
      <c r="C2384" s="105"/>
      <c r="D2384" s="85">
        <v>29000</v>
      </c>
      <c r="E2384" s="85">
        <v>0</v>
      </c>
      <c r="F2384" s="106">
        <v>0</v>
      </c>
      <c r="G2384" s="105"/>
      <c r="H2384" s="106">
        <v>29000</v>
      </c>
      <c r="I2384" s="105"/>
      <c r="J2384" s="105"/>
    </row>
    <row r="2385" spans="1:10" ht="15">
      <c r="A2385" s="82" t="s">
        <v>19</v>
      </c>
      <c r="B2385" s="107" t="s">
        <v>20</v>
      </c>
      <c r="C2385" s="105"/>
      <c r="D2385" s="86">
        <v>7500</v>
      </c>
      <c r="E2385" s="86">
        <v>0</v>
      </c>
      <c r="F2385" s="108">
        <v>0</v>
      </c>
      <c r="G2385" s="105"/>
      <c r="H2385" s="108">
        <v>7500</v>
      </c>
      <c r="I2385" s="105"/>
      <c r="J2385" s="105"/>
    </row>
    <row r="2386" spans="1:10" ht="15">
      <c r="A2386" s="83" t="s">
        <v>21</v>
      </c>
      <c r="B2386" s="104" t="s">
        <v>22</v>
      </c>
      <c r="C2386" s="105"/>
      <c r="D2386" s="85">
        <v>7500</v>
      </c>
      <c r="E2386" s="85">
        <v>0</v>
      </c>
      <c r="F2386" s="106">
        <v>0</v>
      </c>
      <c r="G2386" s="105"/>
      <c r="H2386" s="106">
        <v>7500</v>
      </c>
      <c r="I2386" s="105"/>
      <c r="J2386" s="105"/>
    </row>
    <row r="2387" spans="1:10" ht="15">
      <c r="A2387" s="81" t="s">
        <v>374</v>
      </c>
      <c r="B2387" s="109" t="s">
        <v>375</v>
      </c>
      <c r="C2387" s="105"/>
      <c r="D2387" s="87">
        <v>160780</v>
      </c>
      <c r="E2387" s="87">
        <v>0</v>
      </c>
      <c r="F2387" s="110">
        <v>0</v>
      </c>
      <c r="G2387" s="105"/>
      <c r="H2387" s="110">
        <v>160780</v>
      </c>
      <c r="I2387" s="105"/>
      <c r="J2387" s="105"/>
    </row>
    <row r="2388" spans="1:10" ht="15">
      <c r="A2388" s="81" t="s">
        <v>376</v>
      </c>
      <c r="B2388" s="109" t="s">
        <v>375</v>
      </c>
      <c r="C2388" s="105"/>
      <c r="D2388" s="87">
        <v>160780</v>
      </c>
      <c r="E2388" s="87">
        <v>0</v>
      </c>
      <c r="F2388" s="110">
        <v>0</v>
      </c>
      <c r="G2388" s="105"/>
      <c r="H2388" s="110">
        <v>160780</v>
      </c>
      <c r="I2388" s="105"/>
      <c r="J2388" s="105"/>
    </row>
    <row r="2389" spans="1:10" ht="15">
      <c r="A2389" s="82" t="s">
        <v>5</v>
      </c>
      <c r="B2389" s="107" t="s">
        <v>10</v>
      </c>
      <c r="C2389" s="105"/>
      <c r="D2389" s="86">
        <v>155780</v>
      </c>
      <c r="E2389" s="86">
        <v>0</v>
      </c>
      <c r="F2389" s="108">
        <v>0</v>
      </c>
      <c r="G2389" s="105"/>
      <c r="H2389" s="108">
        <v>155780</v>
      </c>
      <c r="I2389" s="105"/>
      <c r="J2389" s="105"/>
    </row>
    <row r="2390" spans="1:10" ht="15">
      <c r="A2390" s="82" t="s">
        <v>11</v>
      </c>
      <c r="B2390" s="107" t="s">
        <v>12</v>
      </c>
      <c r="C2390" s="105"/>
      <c r="D2390" s="86">
        <v>61400</v>
      </c>
      <c r="E2390" s="86">
        <v>0</v>
      </c>
      <c r="F2390" s="108">
        <v>0</v>
      </c>
      <c r="G2390" s="105"/>
      <c r="H2390" s="108">
        <v>61400</v>
      </c>
      <c r="I2390" s="105"/>
      <c r="J2390" s="105"/>
    </row>
    <row r="2391" spans="1:10" ht="15">
      <c r="A2391" s="83" t="s">
        <v>13</v>
      </c>
      <c r="B2391" s="104" t="s">
        <v>14</v>
      </c>
      <c r="C2391" s="105"/>
      <c r="D2391" s="85">
        <v>50500</v>
      </c>
      <c r="E2391" s="85">
        <v>0</v>
      </c>
      <c r="F2391" s="106">
        <v>0</v>
      </c>
      <c r="G2391" s="105"/>
      <c r="H2391" s="106">
        <v>50500</v>
      </c>
      <c r="I2391" s="105"/>
      <c r="J2391" s="105"/>
    </row>
    <row r="2392" spans="1:10" ht="15">
      <c r="A2392" s="83" t="s">
        <v>15</v>
      </c>
      <c r="B2392" s="104" t="s">
        <v>16</v>
      </c>
      <c r="C2392" s="105"/>
      <c r="D2392" s="85">
        <v>3400</v>
      </c>
      <c r="E2392" s="85">
        <v>0</v>
      </c>
      <c r="F2392" s="106">
        <v>0</v>
      </c>
      <c r="G2392" s="105"/>
      <c r="H2392" s="106">
        <v>3400</v>
      </c>
      <c r="I2392" s="105"/>
      <c r="J2392" s="105"/>
    </row>
    <row r="2393" spans="1:10" ht="15">
      <c r="A2393" s="83" t="s">
        <v>17</v>
      </c>
      <c r="B2393" s="104" t="s">
        <v>18</v>
      </c>
      <c r="C2393" s="105"/>
      <c r="D2393" s="85">
        <v>7500</v>
      </c>
      <c r="E2393" s="85">
        <v>0</v>
      </c>
      <c r="F2393" s="106">
        <v>0</v>
      </c>
      <c r="G2393" s="105"/>
      <c r="H2393" s="106">
        <v>7500</v>
      </c>
      <c r="I2393" s="105"/>
      <c r="J2393" s="105"/>
    </row>
    <row r="2394" spans="1:10" ht="15">
      <c r="A2394" s="82" t="s">
        <v>19</v>
      </c>
      <c r="B2394" s="107" t="s">
        <v>20</v>
      </c>
      <c r="C2394" s="105"/>
      <c r="D2394" s="86">
        <v>94380</v>
      </c>
      <c r="E2394" s="86">
        <v>0</v>
      </c>
      <c r="F2394" s="108">
        <v>0</v>
      </c>
      <c r="G2394" s="105"/>
      <c r="H2394" s="108">
        <v>94380</v>
      </c>
      <c r="I2394" s="105"/>
      <c r="J2394" s="105"/>
    </row>
    <row r="2395" spans="1:10" ht="15">
      <c r="A2395" s="83" t="s">
        <v>21</v>
      </c>
      <c r="B2395" s="104" t="s">
        <v>22</v>
      </c>
      <c r="C2395" s="105"/>
      <c r="D2395" s="85">
        <v>7000</v>
      </c>
      <c r="E2395" s="85">
        <v>0</v>
      </c>
      <c r="F2395" s="106">
        <v>0</v>
      </c>
      <c r="G2395" s="105"/>
      <c r="H2395" s="106">
        <v>7000</v>
      </c>
      <c r="I2395" s="105"/>
      <c r="J2395" s="105"/>
    </row>
    <row r="2396" spans="1:10" ht="15">
      <c r="A2396" s="83" t="s">
        <v>23</v>
      </c>
      <c r="B2396" s="104" t="s">
        <v>24</v>
      </c>
      <c r="C2396" s="105"/>
      <c r="D2396" s="85">
        <v>74000</v>
      </c>
      <c r="E2396" s="85">
        <v>0</v>
      </c>
      <c r="F2396" s="106">
        <v>0</v>
      </c>
      <c r="G2396" s="105"/>
      <c r="H2396" s="106">
        <v>74000</v>
      </c>
      <c r="I2396" s="105"/>
      <c r="J2396" s="105"/>
    </row>
    <row r="2397" spans="1:10" ht="15">
      <c r="A2397" s="83" t="s">
        <v>25</v>
      </c>
      <c r="B2397" s="104" t="s">
        <v>26</v>
      </c>
      <c r="C2397" s="105"/>
      <c r="D2397" s="85">
        <v>10380</v>
      </c>
      <c r="E2397" s="85">
        <v>0</v>
      </c>
      <c r="F2397" s="106">
        <v>0</v>
      </c>
      <c r="G2397" s="105"/>
      <c r="H2397" s="106">
        <v>10380</v>
      </c>
      <c r="I2397" s="105"/>
      <c r="J2397" s="105"/>
    </row>
    <row r="2398" spans="1:10" ht="15">
      <c r="A2398" s="83" t="s">
        <v>27</v>
      </c>
      <c r="B2398" s="104" t="s">
        <v>28</v>
      </c>
      <c r="C2398" s="105"/>
      <c r="D2398" s="85">
        <v>3000</v>
      </c>
      <c r="E2398" s="85">
        <v>0</v>
      </c>
      <c r="F2398" s="106">
        <v>0</v>
      </c>
      <c r="G2398" s="105"/>
      <c r="H2398" s="106">
        <v>3000</v>
      </c>
      <c r="I2398" s="105"/>
      <c r="J2398" s="105"/>
    </row>
    <row r="2399" spans="1:10" ht="15">
      <c r="A2399" s="82" t="s">
        <v>6</v>
      </c>
      <c r="B2399" s="107" t="s">
        <v>35</v>
      </c>
      <c r="C2399" s="105"/>
      <c r="D2399" s="86">
        <v>5000</v>
      </c>
      <c r="E2399" s="86">
        <v>0</v>
      </c>
      <c r="F2399" s="108">
        <v>0</v>
      </c>
      <c r="G2399" s="105"/>
      <c r="H2399" s="108">
        <v>5000</v>
      </c>
      <c r="I2399" s="105"/>
      <c r="J2399" s="105"/>
    </row>
    <row r="2400" spans="1:10" ht="15">
      <c r="A2400" s="82" t="s">
        <v>36</v>
      </c>
      <c r="B2400" s="107" t="s">
        <v>37</v>
      </c>
      <c r="C2400" s="105"/>
      <c r="D2400" s="86">
        <v>5000</v>
      </c>
      <c r="E2400" s="86">
        <v>0</v>
      </c>
      <c r="F2400" s="108">
        <v>0</v>
      </c>
      <c r="G2400" s="105"/>
      <c r="H2400" s="108">
        <v>5000</v>
      </c>
      <c r="I2400" s="105"/>
      <c r="J2400" s="105"/>
    </row>
    <row r="2401" spans="1:10" ht="15">
      <c r="A2401" s="83" t="s">
        <v>38</v>
      </c>
      <c r="B2401" s="104" t="s">
        <v>39</v>
      </c>
      <c r="C2401" s="105"/>
      <c r="D2401" s="85">
        <v>5000</v>
      </c>
      <c r="E2401" s="85">
        <v>0</v>
      </c>
      <c r="F2401" s="106">
        <v>0</v>
      </c>
      <c r="G2401" s="105"/>
      <c r="H2401" s="106">
        <v>5000</v>
      </c>
      <c r="I2401" s="105"/>
      <c r="J2401" s="105"/>
    </row>
    <row r="2402" spans="1:10" ht="15">
      <c r="A2402" s="81" t="s">
        <v>229</v>
      </c>
      <c r="B2402" s="109" t="s">
        <v>230</v>
      </c>
      <c r="C2402" s="105"/>
      <c r="D2402" s="87">
        <v>17000</v>
      </c>
      <c r="E2402" s="87">
        <v>0</v>
      </c>
      <c r="F2402" s="110">
        <v>0</v>
      </c>
      <c r="G2402" s="105"/>
      <c r="H2402" s="110">
        <v>17000</v>
      </c>
      <c r="I2402" s="105"/>
      <c r="J2402" s="105"/>
    </row>
    <row r="2403" spans="1:10" ht="15">
      <c r="A2403" s="81" t="s">
        <v>231</v>
      </c>
      <c r="B2403" s="109" t="s">
        <v>230</v>
      </c>
      <c r="C2403" s="105"/>
      <c r="D2403" s="87">
        <v>17000</v>
      </c>
      <c r="E2403" s="87">
        <v>0</v>
      </c>
      <c r="F2403" s="110">
        <v>0</v>
      </c>
      <c r="G2403" s="105"/>
      <c r="H2403" s="110">
        <v>17000</v>
      </c>
      <c r="I2403" s="105"/>
      <c r="J2403" s="105"/>
    </row>
    <row r="2404" spans="1:10" ht="15">
      <c r="A2404" s="82" t="s">
        <v>5</v>
      </c>
      <c r="B2404" s="107" t="s">
        <v>10</v>
      </c>
      <c r="C2404" s="105"/>
      <c r="D2404" s="86">
        <v>17000</v>
      </c>
      <c r="E2404" s="86">
        <v>0</v>
      </c>
      <c r="F2404" s="108">
        <v>0</v>
      </c>
      <c r="G2404" s="105"/>
      <c r="H2404" s="108">
        <v>17000</v>
      </c>
      <c r="I2404" s="105"/>
      <c r="J2404" s="105"/>
    </row>
    <row r="2405" spans="1:10" ht="15">
      <c r="A2405" s="82" t="s">
        <v>11</v>
      </c>
      <c r="B2405" s="107" t="s">
        <v>12</v>
      </c>
      <c r="C2405" s="105"/>
      <c r="D2405" s="86">
        <v>17000</v>
      </c>
      <c r="E2405" s="86">
        <v>0</v>
      </c>
      <c r="F2405" s="108">
        <v>0</v>
      </c>
      <c r="G2405" s="105"/>
      <c r="H2405" s="108">
        <v>17000</v>
      </c>
      <c r="I2405" s="105"/>
      <c r="J2405" s="105"/>
    </row>
    <row r="2406" spans="1:10" ht="15">
      <c r="A2406" s="83" t="s">
        <v>13</v>
      </c>
      <c r="B2406" s="104" t="s">
        <v>14</v>
      </c>
      <c r="C2406" s="105"/>
      <c r="D2406" s="85">
        <v>17000</v>
      </c>
      <c r="E2406" s="85">
        <v>0</v>
      </c>
      <c r="F2406" s="106">
        <v>0</v>
      </c>
      <c r="G2406" s="105"/>
      <c r="H2406" s="106">
        <v>17000</v>
      </c>
      <c r="I2406" s="105"/>
      <c r="J2406" s="105"/>
    </row>
    <row r="2407" spans="1:10" ht="15">
      <c r="A2407" s="80" t="s">
        <v>568</v>
      </c>
      <c r="B2407" s="111" t="s">
        <v>569</v>
      </c>
      <c r="C2407" s="105"/>
      <c r="D2407" s="88">
        <v>787600</v>
      </c>
      <c r="E2407" s="88">
        <v>239823.89</v>
      </c>
      <c r="F2407" s="112">
        <v>30.45</v>
      </c>
      <c r="G2407" s="105"/>
      <c r="H2407" s="112">
        <v>1027423.89</v>
      </c>
      <c r="I2407" s="105"/>
      <c r="J2407" s="105"/>
    </row>
    <row r="2408" spans="1:10" ht="15">
      <c r="A2408" s="81" t="s">
        <v>226</v>
      </c>
      <c r="B2408" s="109" t="s">
        <v>227</v>
      </c>
      <c r="C2408" s="105"/>
      <c r="D2408" s="87">
        <v>0</v>
      </c>
      <c r="E2408" s="87">
        <v>4000</v>
      </c>
      <c r="F2408" s="110">
        <v>100</v>
      </c>
      <c r="G2408" s="105"/>
      <c r="H2408" s="110">
        <v>4000</v>
      </c>
      <c r="I2408" s="105"/>
      <c r="J2408" s="105"/>
    </row>
    <row r="2409" spans="1:10" ht="15">
      <c r="A2409" s="81" t="s">
        <v>228</v>
      </c>
      <c r="B2409" s="109" t="s">
        <v>227</v>
      </c>
      <c r="C2409" s="105"/>
      <c r="D2409" s="87">
        <v>0</v>
      </c>
      <c r="E2409" s="87">
        <v>4000</v>
      </c>
      <c r="F2409" s="110">
        <v>100</v>
      </c>
      <c r="G2409" s="105"/>
      <c r="H2409" s="110">
        <v>4000</v>
      </c>
      <c r="I2409" s="105"/>
      <c r="J2409" s="105"/>
    </row>
    <row r="2410" spans="1:10" ht="15">
      <c r="A2410" s="82" t="s">
        <v>6</v>
      </c>
      <c r="B2410" s="107" t="s">
        <v>35</v>
      </c>
      <c r="C2410" s="105"/>
      <c r="D2410" s="86">
        <v>0</v>
      </c>
      <c r="E2410" s="86">
        <v>4000</v>
      </c>
      <c r="F2410" s="108">
        <v>100</v>
      </c>
      <c r="G2410" s="105"/>
      <c r="H2410" s="108">
        <v>4000</v>
      </c>
      <c r="I2410" s="105"/>
      <c r="J2410" s="105"/>
    </row>
    <row r="2411" spans="1:10" ht="15">
      <c r="A2411" s="82" t="s">
        <v>36</v>
      </c>
      <c r="B2411" s="107" t="s">
        <v>37</v>
      </c>
      <c r="C2411" s="105"/>
      <c r="D2411" s="86">
        <v>0</v>
      </c>
      <c r="E2411" s="86">
        <v>4000</v>
      </c>
      <c r="F2411" s="108">
        <v>100</v>
      </c>
      <c r="G2411" s="105"/>
      <c r="H2411" s="108">
        <v>4000</v>
      </c>
      <c r="I2411" s="105"/>
      <c r="J2411" s="105"/>
    </row>
    <row r="2412" spans="1:10" ht="15">
      <c r="A2412" s="83" t="s">
        <v>92</v>
      </c>
      <c r="B2412" s="104" t="s">
        <v>93</v>
      </c>
      <c r="C2412" s="105"/>
      <c r="D2412" s="85">
        <v>0</v>
      </c>
      <c r="E2412" s="85">
        <v>4000</v>
      </c>
      <c r="F2412" s="106">
        <v>100</v>
      </c>
      <c r="G2412" s="105"/>
      <c r="H2412" s="106">
        <v>4000</v>
      </c>
      <c r="I2412" s="105"/>
      <c r="J2412" s="105"/>
    </row>
    <row r="2413" spans="1:10" ht="15">
      <c r="A2413" s="81" t="s">
        <v>306</v>
      </c>
      <c r="B2413" s="109" t="s">
        <v>307</v>
      </c>
      <c r="C2413" s="105"/>
      <c r="D2413" s="87">
        <v>27000</v>
      </c>
      <c r="E2413" s="87">
        <v>-13000</v>
      </c>
      <c r="F2413" s="110">
        <v>-48.15</v>
      </c>
      <c r="G2413" s="105"/>
      <c r="H2413" s="110">
        <v>14000</v>
      </c>
      <c r="I2413" s="105"/>
      <c r="J2413" s="105"/>
    </row>
    <row r="2414" spans="1:10" ht="15">
      <c r="A2414" s="81" t="s">
        <v>308</v>
      </c>
      <c r="B2414" s="109" t="s">
        <v>307</v>
      </c>
      <c r="C2414" s="105"/>
      <c r="D2414" s="87">
        <v>27000</v>
      </c>
      <c r="E2414" s="87">
        <v>-13000</v>
      </c>
      <c r="F2414" s="110">
        <v>-48.15</v>
      </c>
      <c r="G2414" s="105"/>
      <c r="H2414" s="110">
        <v>14000</v>
      </c>
      <c r="I2414" s="105"/>
      <c r="J2414" s="105"/>
    </row>
    <row r="2415" spans="1:10" ht="15">
      <c r="A2415" s="82" t="s">
        <v>5</v>
      </c>
      <c r="B2415" s="107" t="s">
        <v>10</v>
      </c>
      <c r="C2415" s="105"/>
      <c r="D2415" s="86">
        <v>24000</v>
      </c>
      <c r="E2415" s="86">
        <v>-15000</v>
      </c>
      <c r="F2415" s="108">
        <v>-62.5</v>
      </c>
      <c r="G2415" s="105"/>
      <c r="H2415" s="108">
        <v>9000</v>
      </c>
      <c r="I2415" s="105"/>
      <c r="J2415" s="105"/>
    </row>
    <row r="2416" spans="1:10" ht="15">
      <c r="A2416" s="82" t="s">
        <v>11</v>
      </c>
      <c r="B2416" s="107" t="s">
        <v>12</v>
      </c>
      <c r="C2416" s="105"/>
      <c r="D2416" s="86">
        <v>2500</v>
      </c>
      <c r="E2416" s="86">
        <v>-1000</v>
      </c>
      <c r="F2416" s="108">
        <v>-40</v>
      </c>
      <c r="G2416" s="105"/>
      <c r="H2416" s="108">
        <v>1500</v>
      </c>
      <c r="I2416" s="105"/>
      <c r="J2416" s="105"/>
    </row>
    <row r="2417" spans="1:10" ht="15">
      <c r="A2417" s="83" t="s">
        <v>13</v>
      </c>
      <c r="B2417" s="104" t="s">
        <v>14</v>
      </c>
      <c r="C2417" s="105"/>
      <c r="D2417" s="85">
        <v>1000</v>
      </c>
      <c r="E2417" s="85">
        <v>0</v>
      </c>
      <c r="F2417" s="106">
        <v>0</v>
      </c>
      <c r="G2417" s="105"/>
      <c r="H2417" s="106">
        <v>1000</v>
      </c>
      <c r="I2417" s="105"/>
      <c r="J2417" s="105"/>
    </row>
    <row r="2418" spans="1:10" ht="15">
      <c r="A2418" s="83" t="s">
        <v>17</v>
      </c>
      <c r="B2418" s="104" t="s">
        <v>18</v>
      </c>
      <c r="C2418" s="105"/>
      <c r="D2418" s="85">
        <v>1500</v>
      </c>
      <c r="E2418" s="85">
        <v>-1000</v>
      </c>
      <c r="F2418" s="106">
        <v>-66.67</v>
      </c>
      <c r="G2418" s="105"/>
      <c r="H2418" s="106">
        <v>500</v>
      </c>
      <c r="I2418" s="105"/>
      <c r="J2418" s="105"/>
    </row>
    <row r="2419" spans="1:10" ht="15">
      <c r="A2419" s="82" t="s">
        <v>19</v>
      </c>
      <c r="B2419" s="107" t="s">
        <v>20</v>
      </c>
      <c r="C2419" s="105"/>
      <c r="D2419" s="86">
        <v>21500</v>
      </c>
      <c r="E2419" s="86">
        <v>-14000</v>
      </c>
      <c r="F2419" s="108">
        <v>-65.12</v>
      </c>
      <c r="G2419" s="105"/>
      <c r="H2419" s="108">
        <v>7500</v>
      </c>
      <c r="I2419" s="105"/>
      <c r="J2419" s="105"/>
    </row>
    <row r="2420" spans="1:10" ht="15">
      <c r="A2420" s="83" t="s">
        <v>21</v>
      </c>
      <c r="B2420" s="104" t="s">
        <v>22</v>
      </c>
      <c r="C2420" s="105"/>
      <c r="D2420" s="85">
        <v>11000</v>
      </c>
      <c r="E2420" s="85">
        <v>-9000</v>
      </c>
      <c r="F2420" s="106">
        <v>-81.82</v>
      </c>
      <c r="G2420" s="105"/>
      <c r="H2420" s="106">
        <v>2000</v>
      </c>
      <c r="I2420" s="105"/>
      <c r="J2420" s="105"/>
    </row>
    <row r="2421" spans="1:10" ht="15">
      <c r="A2421" s="83" t="s">
        <v>23</v>
      </c>
      <c r="B2421" s="104" t="s">
        <v>24</v>
      </c>
      <c r="C2421" s="105"/>
      <c r="D2421" s="85">
        <v>3000</v>
      </c>
      <c r="E2421" s="85">
        <v>-500</v>
      </c>
      <c r="F2421" s="106">
        <v>-16.67</v>
      </c>
      <c r="G2421" s="105"/>
      <c r="H2421" s="106">
        <v>2500</v>
      </c>
      <c r="I2421" s="105"/>
      <c r="J2421" s="105"/>
    </row>
    <row r="2422" spans="1:10" ht="15">
      <c r="A2422" s="83" t="s">
        <v>25</v>
      </c>
      <c r="B2422" s="104" t="s">
        <v>26</v>
      </c>
      <c r="C2422" s="105"/>
      <c r="D2422" s="85">
        <v>5500</v>
      </c>
      <c r="E2422" s="85">
        <v>-3500</v>
      </c>
      <c r="F2422" s="106">
        <v>-63.64</v>
      </c>
      <c r="G2422" s="105"/>
      <c r="H2422" s="106">
        <v>2000</v>
      </c>
      <c r="I2422" s="105"/>
      <c r="J2422" s="105"/>
    </row>
    <row r="2423" spans="1:10" ht="15">
      <c r="A2423" s="83" t="s">
        <v>27</v>
      </c>
      <c r="B2423" s="104" t="s">
        <v>28</v>
      </c>
      <c r="C2423" s="105"/>
      <c r="D2423" s="85">
        <v>2000</v>
      </c>
      <c r="E2423" s="85">
        <v>-1000</v>
      </c>
      <c r="F2423" s="106">
        <v>-50</v>
      </c>
      <c r="G2423" s="105"/>
      <c r="H2423" s="106">
        <v>1000</v>
      </c>
      <c r="I2423" s="105"/>
      <c r="J2423" s="105"/>
    </row>
    <row r="2424" spans="1:10" ht="15">
      <c r="A2424" s="82" t="s">
        <v>6</v>
      </c>
      <c r="B2424" s="107" t="s">
        <v>35</v>
      </c>
      <c r="C2424" s="105"/>
      <c r="D2424" s="86">
        <v>3000</v>
      </c>
      <c r="E2424" s="86">
        <v>2000</v>
      </c>
      <c r="F2424" s="108">
        <v>66.67</v>
      </c>
      <c r="G2424" s="105"/>
      <c r="H2424" s="108">
        <v>5000</v>
      </c>
      <c r="I2424" s="105"/>
      <c r="J2424" s="105"/>
    </row>
    <row r="2425" spans="1:10" ht="15">
      <c r="A2425" s="82" t="s">
        <v>36</v>
      </c>
      <c r="B2425" s="107" t="s">
        <v>37</v>
      </c>
      <c r="C2425" s="105"/>
      <c r="D2425" s="86">
        <v>3000</v>
      </c>
      <c r="E2425" s="86">
        <v>2000</v>
      </c>
      <c r="F2425" s="108">
        <v>66.67</v>
      </c>
      <c r="G2425" s="105"/>
      <c r="H2425" s="108">
        <v>5000</v>
      </c>
      <c r="I2425" s="105"/>
      <c r="J2425" s="105"/>
    </row>
    <row r="2426" spans="1:10" ht="15" customHeight="1">
      <c r="A2426" s="83" t="s">
        <v>92</v>
      </c>
      <c r="B2426" s="104" t="s">
        <v>93</v>
      </c>
      <c r="C2426" s="105"/>
      <c r="D2426" s="85">
        <v>3000</v>
      </c>
      <c r="E2426" s="85">
        <v>2000</v>
      </c>
      <c r="F2426" s="106">
        <v>66.67</v>
      </c>
      <c r="G2426" s="105"/>
      <c r="H2426" s="106">
        <v>5000</v>
      </c>
      <c r="I2426" s="105"/>
      <c r="J2426" s="105"/>
    </row>
    <row r="2427" spans="1:10" ht="15">
      <c r="A2427" s="81" t="s">
        <v>374</v>
      </c>
      <c r="B2427" s="109" t="s">
        <v>375</v>
      </c>
      <c r="C2427" s="105"/>
      <c r="D2427" s="87">
        <v>456600</v>
      </c>
      <c r="E2427" s="87">
        <v>82424.51</v>
      </c>
      <c r="F2427" s="110">
        <v>18.05</v>
      </c>
      <c r="G2427" s="105"/>
      <c r="H2427" s="110">
        <v>539024.51</v>
      </c>
      <c r="I2427" s="105"/>
      <c r="J2427" s="105"/>
    </row>
    <row r="2428" spans="1:10" ht="15">
      <c r="A2428" s="81" t="s">
        <v>376</v>
      </c>
      <c r="B2428" s="109" t="s">
        <v>375</v>
      </c>
      <c r="C2428" s="105"/>
      <c r="D2428" s="87">
        <v>456600</v>
      </c>
      <c r="E2428" s="87">
        <v>82424.51</v>
      </c>
      <c r="F2428" s="110">
        <v>18.05</v>
      </c>
      <c r="G2428" s="105"/>
      <c r="H2428" s="110">
        <v>539024.51</v>
      </c>
      <c r="I2428" s="105"/>
      <c r="J2428" s="105"/>
    </row>
    <row r="2429" spans="1:10" ht="15">
      <c r="A2429" s="82" t="s">
        <v>5</v>
      </c>
      <c r="B2429" s="107" t="s">
        <v>10</v>
      </c>
      <c r="C2429" s="105"/>
      <c r="D2429" s="86">
        <v>424600</v>
      </c>
      <c r="E2429" s="86">
        <v>-14308.55</v>
      </c>
      <c r="F2429" s="108">
        <v>-3.37</v>
      </c>
      <c r="G2429" s="105"/>
      <c r="H2429" s="108">
        <v>410291.45</v>
      </c>
      <c r="I2429" s="105"/>
      <c r="J2429" s="105"/>
    </row>
    <row r="2430" spans="1:10" ht="15">
      <c r="A2430" s="82" t="s">
        <v>11</v>
      </c>
      <c r="B2430" s="107" t="s">
        <v>12</v>
      </c>
      <c r="C2430" s="105"/>
      <c r="D2430" s="86">
        <v>21000</v>
      </c>
      <c r="E2430" s="86">
        <v>-17000</v>
      </c>
      <c r="F2430" s="108">
        <v>-80.95</v>
      </c>
      <c r="G2430" s="105"/>
      <c r="H2430" s="108">
        <v>4000</v>
      </c>
      <c r="I2430" s="105"/>
      <c r="J2430" s="105"/>
    </row>
    <row r="2431" spans="1:10" ht="15">
      <c r="A2431" s="83" t="s">
        <v>13</v>
      </c>
      <c r="B2431" s="104" t="s">
        <v>14</v>
      </c>
      <c r="C2431" s="105"/>
      <c r="D2431" s="85">
        <v>10000</v>
      </c>
      <c r="E2431" s="85">
        <v>-8000</v>
      </c>
      <c r="F2431" s="106">
        <v>-80</v>
      </c>
      <c r="G2431" s="105"/>
      <c r="H2431" s="106">
        <v>2000</v>
      </c>
      <c r="I2431" s="105"/>
      <c r="J2431" s="105"/>
    </row>
    <row r="2432" spans="1:10" ht="15">
      <c r="A2432" s="83" t="s">
        <v>15</v>
      </c>
      <c r="B2432" s="104" t="s">
        <v>16</v>
      </c>
      <c r="C2432" s="105"/>
      <c r="D2432" s="85">
        <v>5000</v>
      </c>
      <c r="E2432" s="85">
        <v>-4000</v>
      </c>
      <c r="F2432" s="106">
        <v>-80</v>
      </c>
      <c r="G2432" s="105"/>
      <c r="H2432" s="106">
        <v>1000</v>
      </c>
      <c r="I2432" s="105"/>
      <c r="J2432" s="105"/>
    </row>
    <row r="2433" spans="1:10" ht="15">
      <c r="A2433" s="83" t="s">
        <v>17</v>
      </c>
      <c r="B2433" s="104" t="s">
        <v>18</v>
      </c>
      <c r="C2433" s="105"/>
      <c r="D2433" s="85">
        <v>6000</v>
      </c>
      <c r="E2433" s="85">
        <v>-5000</v>
      </c>
      <c r="F2433" s="106">
        <v>-83.33</v>
      </c>
      <c r="G2433" s="105"/>
      <c r="H2433" s="106">
        <v>1000</v>
      </c>
      <c r="I2433" s="105"/>
      <c r="J2433" s="105"/>
    </row>
    <row r="2434" spans="1:10" ht="15">
      <c r="A2434" s="82" t="s">
        <v>19</v>
      </c>
      <c r="B2434" s="107" t="s">
        <v>20</v>
      </c>
      <c r="C2434" s="105"/>
      <c r="D2434" s="86">
        <v>402600</v>
      </c>
      <c r="E2434" s="86">
        <v>2691.45</v>
      </c>
      <c r="F2434" s="108">
        <v>0.67</v>
      </c>
      <c r="G2434" s="105"/>
      <c r="H2434" s="108">
        <v>405291.45</v>
      </c>
      <c r="I2434" s="105"/>
      <c r="J2434" s="105"/>
    </row>
    <row r="2435" spans="1:10" ht="15">
      <c r="A2435" s="83" t="s">
        <v>21</v>
      </c>
      <c r="B2435" s="104" t="s">
        <v>22</v>
      </c>
      <c r="C2435" s="105"/>
      <c r="D2435" s="85">
        <v>20000</v>
      </c>
      <c r="E2435" s="85">
        <v>-2000</v>
      </c>
      <c r="F2435" s="106">
        <v>-10</v>
      </c>
      <c r="G2435" s="105"/>
      <c r="H2435" s="106">
        <v>18000</v>
      </c>
      <c r="I2435" s="105"/>
      <c r="J2435" s="105"/>
    </row>
    <row r="2436" spans="1:10" ht="15">
      <c r="A2436" s="83" t="s">
        <v>23</v>
      </c>
      <c r="B2436" s="104" t="s">
        <v>24</v>
      </c>
      <c r="C2436" s="105"/>
      <c r="D2436" s="85">
        <v>295000</v>
      </c>
      <c r="E2436" s="85">
        <v>191.45</v>
      </c>
      <c r="F2436" s="106">
        <v>0.06</v>
      </c>
      <c r="G2436" s="105"/>
      <c r="H2436" s="106">
        <v>295191.45</v>
      </c>
      <c r="I2436" s="105"/>
      <c r="J2436" s="105"/>
    </row>
    <row r="2437" spans="1:10" ht="15">
      <c r="A2437" s="83" t="s">
        <v>25</v>
      </c>
      <c r="B2437" s="104" t="s">
        <v>26</v>
      </c>
      <c r="C2437" s="105"/>
      <c r="D2437" s="85">
        <v>67600</v>
      </c>
      <c r="E2437" s="85">
        <v>-3000</v>
      </c>
      <c r="F2437" s="106">
        <v>-4.44</v>
      </c>
      <c r="G2437" s="105"/>
      <c r="H2437" s="106">
        <v>64600</v>
      </c>
      <c r="I2437" s="105"/>
      <c r="J2437" s="105"/>
    </row>
    <row r="2438" spans="1:10" ht="15">
      <c r="A2438" s="83" t="s">
        <v>46</v>
      </c>
      <c r="B2438" s="104" t="s">
        <v>47</v>
      </c>
      <c r="C2438" s="105"/>
      <c r="D2438" s="85">
        <v>2000</v>
      </c>
      <c r="E2438" s="85">
        <v>-500</v>
      </c>
      <c r="F2438" s="106">
        <v>-25</v>
      </c>
      <c r="G2438" s="105"/>
      <c r="H2438" s="106">
        <v>1500</v>
      </c>
      <c r="I2438" s="105"/>
      <c r="J2438" s="105"/>
    </row>
    <row r="2439" spans="1:10" ht="15">
      <c r="A2439" s="83" t="s">
        <v>27</v>
      </c>
      <c r="B2439" s="104" t="s">
        <v>28</v>
      </c>
      <c r="C2439" s="105"/>
      <c r="D2439" s="85">
        <v>18000</v>
      </c>
      <c r="E2439" s="85">
        <v>8000</v>
      </c>
      <c r="F2439" s="106">
        <v>44.44</v>
      </c>
      <c r="G2439" s="105"/>
      <c r="H2439" s="106">
        <v>26000</v>
      </c>
      <c r="I2439" s="105"/>
      <c r="J2439" s="105"/>
    </row>
    <row r="2440" spans="1:10" ht="15">
      <c r="A2440" s="82" t="s">
        <v>42</v>
      </c>
      <c r="B2440" s="107" t="s">
        <v>43</v>
      </c>
      <c r="C2440" s="105"/>
      <c r="D2440" s="86">
        <v>1000</v>
      </c>
      <c r="E2440" s="86">
        <v>0</v>
      </c>
      <c r="F2440" s="108">
        <v>0</v>
      </c>
      <c r="G2440" s="105"/>
      <c r="H2440" s="108">
        <v>1000</v>
      </c>
      <c r="I2440" s="105"/>
      <c r="J2440" s="105"/>
    </row>
    <row r="2441" spans="1:10" ht="15">
      <c r="A2441" s="83" t="s">
        <v>44</v>
      </c>
      <c r="B2441" s="104" t="s">
        <v>45</v>
      </c>
      <c r="C2441" s="105"/>
      <c r="D2441" s="85">
        <v>1000</v>
      </c>
      <c r="E2441" s="85">
        <v>0</v>
      </c>
      <c r="F2441" s="106">
        <v>0</v>
      </c>
      <c r="G2441" s="105"/>
      <c r="H2441" s="106">
        <v>1000</v>
      </c>
      <c r="I2441" s="105"/>
      <c r="J2441" s="105"/>
    </row>
    <row r="2442" spans="1:10" ht="15">
      <c r="A2442" s="82" t="s">
        <v>6</v>
      </c>
      <c r="B2442" s="107" t="s">
        <v>35</v>
      </c>
      <c r="C2442" s="105"/>
      <c r="D2442" s="86">
        <v>32000</v>
      </c>
      <c r="E2442" s="86">
        <v>96733.06</v>
      </c>
      <c r="F2442" s="108">
        <v>302.29</v>
      </c>
      <c r="G2442" s="105"/>
      <c r="H2442" s="108">
        <v>128733.06</v>
      </c>
      <c r="I2442" s="105"/>
      <c r="J2442" s="105"/>
    </row>
    <row r="2443" spans="1:10" ht="15">
      <c r="A2443" s="82" t="s">
        <v>36</v>
      </c>
      <c r="B2443" s="107" t="s">
        <v>37</v>
      </c>
      <c r="C2443" s="105"/>
      <c r="D2443" s="86">
        <v>32000</v>
      </c>
      <c r="E2443" s="86">
        <v>96733.06</v>
      </c>
      <c r="F2443" s="108">
        <v>302.29</v>
      </c>
      <c r="G2443" s="105"/>
      <c r="H2443" s="108">
        <v>128733.06</v>
      </c>
      <c r="I2443" s="105"/>
      <c r="J2443" s="105"/>
    </row>
    <row r="2444" spans="1:10" ht="15">
      <c r="A2444" s="83" t="s">
        <v>38</v>
      </c>
      <c r="B2444" s="104" t="s">
        <v>39</v>
      </c>
      <c r="C2444" s="105"/>
      <c r="D2444" s="85">
        <v>30000</v>
      </c>
      <c r="E2444" s="85">
        <v>90165.69</v>
      </c>
      <c r="F2444" s="106">
        <v>300.55</v>
      </c>
      <c r="G2444" s="105"/>
      <c r="H2444" s="106">
        <v>120165.69</v>
      </c>
      <c r="I2444" s="105"/>
      <c r="J2444" s="105"/>
    </row>
    <row r="2445" spans="1:10" ht="15">
      <c r="A2445" s="83" t="s">
        <v>92</v>
      </c>
      <c r="B2445" s="104" t="s">
        <v>93</v>
      </c>
      <c r="C2445" s="105"/>
      <c r="D2445" s="85">
        <v>2000</v>
      </c>
      <c r="E2445" s="85">
        <v>6567.37</v>
      </c>
      <c r="F2445" s="106">
        <v>328.37</v>
      </c>
      <c r="G2445" s="105"/>
      <c r="H2445" s="106">
        <v>8567.37</v>
      </c>
      <c r="I2445" s="105"/>
      <c r="J2445" s="105"/>
    </row>
    <row r="2446" spans="1:10" ht="15">
      <c r="A2446" s="81" t="s">
        <v>229</v>
      </c>
      <c r="B2446" s="109" t="s">
        <v>230</v>
      </c>
      <c r="C2446" s="105"/>
      <c r="D2446" s="87">
        <v>251000</v>
      </c>
      <c r="E2446" s="87">
        <v>170391.38</v>
      </c>
      <c r="F2446" s="110">
        <v>67.89</v>
      </c>
      <c r="G2446" s="105"/>
      <c r="H2446" s="110">
        <v>421391.38</v>
      </c>
      <c r="I2446" s="105"/>
      <c r="J2446" s="105"/>
    </row>
    <row r="2447" spans="1:10" ht="15">
      <c r="A2447" s="81" t="s">
        <v>231</v>
      </c>
      <c r="B2447" s="109" t="s">
        <v>230</v>
      </c>
      <c r="C2447" s="105"/>
      <c r="D2447" s="87">
        <v>251000</v>
      </c>
      <c r="E2447" s="87">
        <v>170391.38</v>
      </c>
      <c r="F2447" s="110">
        <v>67.89</v>
      </c>
      <c r="G2447" s="105"/>
      <c r="H2447" s="110">
        <v>421391.38</v>
      </c>
      <c r="I2447" s="105"/>
      <c r="J2447" s="105"/>
    </row>
    <row r="2448" spans="1:10" ht="15">
      <c r="A2448" s="82" t="s">
        <v>5</v>
      </c>
      <c r="B2448" s="107" t="s">
        <v>10</v>
      </c>
      <c r="C2448" s="105"/>
      <c r="D2448" s="86">
        <v>204000</v>
      </c>
      <c r="E2448" s="86">
        <v>-23608.62</v>
      </c>
      <c r="F2448" s="108">
        <v>-11.57</v>
      </c>
      <c r="G2448" s="105"/>
      <c r="H2448" s="108">
        <v>180391.38</v>
      </c>
      <c r="I2448" s="105"/>
      <c r="J2448" s="105"/>
    </row>
    <row r="2449" spans="1:10" ht="15">
      <c r="A2449" s="82" t="s">
        <v>11</v>
      </c>
      <c r="B2449" s="107" t="s">
        <v>12</v>
      </c>
      <c r="C2449" s="105"/>
      <c r="D2449" s="86">
        <v>13500</v>
      </c>
      <c r="E2449" s="86">
        <v>-3000</v>
      </c>
      <c r="F2449" s="108">
        <v>-22.22</v>
      </c>
      <c r="G2449" s="105"/>
      <c r="H2449" s="108">
        <v>10500</v>
      </c>
      <c r="I2449" s="105"/>
      <c r="J2449" s="105"/>
    </row>
    <row r="2450" spans="1:10" ht="15">
      <c r="A2450" s="83" t="s">
        <v>13</v>
      </c>
      <c r="B2450" s="104" t="s">
        <v>14</v>
      </c>
      <c r="C2450" s="105"/>
      <c r="D2450" s="85">
        <v>6500</v>
      </c>
      <c r="E2450" s="85">
        <v>-2500</v>
      </c>
      <c r="F2450" s="106">
        <v>-38.46</v>
      </c>
      <c r="G2450" s="105"/>
      <c r="H2450" s="106">
        <v>4000</v>
      </c>
      <c r="I2450" s="105"/>
      <c r="J2450" s="105"/>
    </row>
    <row r="2451" spans="1:10" ht="15">
      <c r="A2451" s="83" t="s">
        <v>15</v>
      </c>
      <c r="B2451" s="104" t="s">
        <v>16</v>
      </c>
      <c r="C2451" s="105"/>
      <c r="D2451" s="85">
        <v>4300</v>
      </c>
      <c r="E2451" s="85">
        <v>0</v>
      </c>
      <c r="F2451" s="106">
        <v>0</v>
      </c>
      <c r="G2451" s="105"/>
      <c r="H2451" s="106">
        <v>4300</v>
      </c>
      <c r="I2451" s="105"/>
      <c r="J2451" s="105"/>
    </row>
    <row r="2452" spans="1:10" ht="15">
      <c r="A2452" s="83" t="s">
        <v>17</v>
      </c>
      <c r="B2452" s="104" t="s">
        <v>18</v>
      </c>
      <c r="C2452" s="105"/>
      <c r="D2452" s="85">
        <v>2700</v>
      </c>
      <c r="E2452" s="85">
        <v>-500</v>
      </c>
      <c r="F2452" s="106">
        <v>-18.52</v>
      </c>
      <c r="G2452" s="105"/>
      <c r="H2452" s="106">
        <v>2200</v>
      </c>
      <c r="I2452" s="105"/>
      <c r="J2452" s="105"/>
    </row>
    <row r="2453" spans="1:10" ht="15">
      <c r="A2453" s="82" t="s">
        <v>19</v>
      </c>
      <c r="B2453" s="107" t="s">
        <v>20</v>
      </c>
      <c r="C2453" s="105"/>
      <c r="D2453" s="86">
        <v>190500</v>
      </c>
      <c r="E2453" s="86">
        <v>-75608.62</v>
      </c>
      <c r="F2453" s="108">
        <v>-39.69</v>
      </c>
      <c r="G2453" s="105"/>
      <c r="H2453" s="108">
        <v>114891.38</v>
      </c>
      <c r="I2453" s="105"/>
      <c r="J2453" s="105"/>
    </row>
    <row r="2454" spans="1:10" ht="15">
      <c r="A2454" s="83" t="s">
        <v>21</v>
      </c>
      <c r="B2454" s="104" t="s">
        <v>22</v>
      </c>
      <c r="C2454" s="105"/>
      <c r="D2454" s="85">
        <v>20500</v>
      </c>
      <c r="E2454" s="85">
        <v>-12500</v>
      </c>
      <c r="F2454" s="106">
        <v>-60.98</v>
      </c>
      <c r="G2454" s="105"/>
      <c r="H2454" s="106">
        <v>8000</v>
      </c>
      <c r="I2454" s="105"/>
      <c r="J2454" s="105"/>
    </row>
    <row r="2455" spans="1:10" ht="15">
      <c r="A2455" s="83" t="s">
        <v>23</v>
      </c>
      <c r="B2455" s="104" t="s">
        <v>24</v>
      </c>
      <c r="C2455" s="105"/>
      <c r="D2455" s="85">
        <v>51000</v>
      </c>
      <c r="E2455" s="85">
        <v>3000</v>
      </c>
      <c r="F2455" s="106">
        <v>5.88</v>
      </c>
      <c r="G2455" s="105"/>
      <c r="H2455" s="106">
        <v>54000</v>
      </c>
      <c r="I2455" s="105"/>
      <c r="J2455" s="105"/>
    </row>
    <row r="2456" spans="1:10" ht="15">
      <c r="A2456" s="83" t="s">
        <v>25</v>
      </c>
      <c r="B2456" s="104" t="s">
        <v>26</v>
      </c>
      <c r="C2456" s="105"/>
      <c r="D2456" s="85">
        <v>19000</v>
      </c>
      <c r="E2456" s="85">
        <v>4000</v>
      </c>
      <c r="F2456" s="106">
        <v>21.05</v>
      </c>
      <c r="G2456" s="105"/>
      <c r="H2456" s="106">
        <v>23000</v>
      </c>
      <c r="I2456" s="105"/>
      <c r="J2456" s="105"/>
    </row>
    <row r="2457" spans="1:10" ht="15">
      <c r="A2457" s="83" t="s">
        <v>46</v>
      </c>
      <c r="B2457" s="104" t="s">
        <v>47</v>
      </c>
      <c r="C2457" s="105"/>
      <c r="D2457" s="85">
        <v>80000</v>
      </c>
      <c r="E2457" s="85">
        <v>-64108.62</v>
      </c>
      <c r="F2457" s="106">
        <v>-80.14</v>
      </c>
      <c r="G2457" s="105"/>
      <c r="H2457" s="106">
        <v>15891.38</v>
      </c>
      <c r="I2457" s="105"/>
      <c r="J2457" s="105"/>
    </row>
    <row r="2458" spans="1:10" ht="15">
      <c r="A2458" s="83" t="s">
        <v>27</v>
      </c>
      <c r="B2458" s="104" t="s">
        <v>28</v>
      </c>
      <c r="C2458" s="105"/>
      <c r="D2458" s="85">
        <v>20000</v>
      </c>
      <c r="E2458" s="85">
        <v>-6000</v>
      </c>
      <c r="F2458" s="106">
        <v>-30</v>
      </c>
      <c r="G2458" s="105"/>
      <c r="H2458" s="106">
        <v>14000</v>
      </c>
      <c r="I2458" s="105"/>
      <c r="J2458" s="105"/>
    </row>
    <row r="2459" spans="1:10" ht="15">
      <c r="A2459" s="82" t="s">
        <v>65</v>
      </c>
      <c r="B2459" s="107" t="s">
        <v>66</v>
      </c>
      <c r="C2459" s="105"/>
      <c r="D2459" s="86">
        <v>0</v>
      </c>
      <c r="E2459" s="86">
        <v>55000</v>
      </c>
      <c r="F2459" s="108">
        <v>100</v>
      </c>
      <c r="G2459" s="105"/>
      <c r="H2459" s="108">
        <v>55000</v>
      </c>
      <c r="I2459" s="105"/>
      <c r="J2459" s="105"/>
    </row>
    <row r="2460" spans="1:10" ht="15">
      <c r="A2460" s="83" t="s">
        <v>67</v>
      </c>
      <c r="B2460" s="104" t="s">
        <v>68</v>
      </c>
      <c r="C2460" s="105"/>
      <c r="D2460" s="85">
        <v>0</v>
      </c>
      <c r="E2460" s="85">
        <v>55000</v>
      </c>
      <c r="F2460" s="106">
        <v>100</v>
      </c>
      <c r="G2460" s="105"/>
      <c r="H2460" s="106">
        <v>55000</v>
      </c>
      <c r="I2460" s="105"/>
      <c r="J2460" s="105"/>
    </row>
    <row r="2461" spans="1:10" ht="15">
      <c r="A2461" s="82" t="s">
        <v>6</v>
      </c>
      <c r="B2461" s="107" t="s">
        <v>35</v>
      </c>
      <c r="C2461" s="105"/>
      <c r="D2461" s="86">
        <v>47000</v>
      </c>
      <c r="E2461" s="86">
        <v>194000</v>
      </c>
      <c r="F2461" s="108">
        <v>412.77</v>
      </c>
      <c r="G2461" s="105"/>
      <c r="H2461" s="108">
        <v>241000</v>
      </c>
      <c r="I2461" s="105"/>
      <c r="J2461" s="105"/>
    </row>
    <row r="2462" spans="1:10" ht="15">
      <c r="A2462" s="82" t="s">
        <v>36</v>
      </c>
      <c r="B2462" s="107" t="s">
        <v>37</v>
      </c>
      <c r="C2462" s="105"/>
      <c r="D2462" s="86">
        <v>47000</v>
      </c>
      <c r="E2462" s="86">
        <v>194000</v>
      </c>
      <c r="F2462" s="108">
        <v>412.77</v>
      </c>
      <c r="G2462" s="105"/>
      <c r="H2462" s="108">
        <v>241000</v>
      </c>
      <c r="I2462" s="105"/>
      <c r="J2462" s="105"/>
    </row>
    <row r="2463" spans="1:10" ht="15">
      <c r="A2463" s="83" t="s">
        <v>38</v>
      </c>
      <c r="B2463" s="104" t="s">
        <v>39</v>
      </c>
      <c r="C2463" s="105"/>
      <c r="D2463" s="85">
        <v>42000</v>
      </c>
      <c r="E2463" s="85">
        <v>10000</v>
      </c>
      <c r="F2463" s="106">
        <v>23.81</v>
      </c>
      <c r="G2463" s="105"/>
      <c r="H2463" s="106">
        <v>52000</v>
      </c>
      <c r="I2463" s="105"/>
      <c r="J2463" s="105"/>
    </row>
    <row r="2464" spans="1:10" ht="15">
      <c r="A2464" s="83" t="s">
        <v>92</v>
      </c>
      <c r="B2464" s="104" t="s">
        <v>93</v>
      </c>
      <c r="C2464" s="105"/>
      <c r="D2464" s="85">
        <v>5000</v>
      </c>
      <c r="E2464" s="85">
        <v>184000</v>
      </c>
      <c r="F2464" s="106">
        <v>3680</v>
      </c>
      <c r="G2464" s="105"/>
      <c r="H2464" s="106">
        <v>189000</v>
      </c>
      <c r="I2464" s="105"/>
      <c r="J2464" s="105"/>
    </row>
    <row r="2465" spans="1:10" ht="15">
      <c r="A2465" s="81" t="s">
        <v>301</v>
      </c>
      <c r="B2465" s="109" t="s">
        <v>302</v>
      </c>
      <c r="C2465" s="105"/>
      <c r="D2465" s="87">
        <v>20000</v>
      </c>
      <c r="E2465" s="87">
        <v>0</v>
      </c>
      <c r="F2465" s="110">
        <v>0</v>
      </c>
      <c r="G2465" s="105"/>
      <c r="H2465" s="110">
        <v>20000</v>
      </c>
      <c r="I2465" s="105"/>
      <c r="J2465" s="105"/>
    </row>
    <row r="2466" spans="1:10" ht="15">
      <c r="A2466" s="81" t="s">
        <v>303</v>
      </c>
      <c r="B2466" s="109" t="s">
        <v>302</v>
      </c>
      <c r="C2466" s="105"/>
      <c r="D2466" s="87">
        <v>20000</v>
      </c>
      <c r="E2466" s="87">
        <v>0</v>
      </c>
      <c r="F2466" s="110">
        <v>0</v>
      </c>
      <c r="G2466" s="105"/>
      <c r="H2466" s="110">
        <v>20000</v>
      </c>
      <c r="I2466" s="105"/>
      <c r="J2466" s="105"/>
    </row>
    <row r="2467" spans="1:10" ht="15">
      <c r="A2467" s="82" t="s">
        <v>5</v>
      </c>
      <c r="B2467" s="107" t="s">
        <v>10</v>
      </c>
      <c r="C2467" s="105"/>
      <c r="D2467" s="86">
        <v>12000</v>
      </c>
      <c r="E2467" s="86">
        <v>-4500</v>
      </c>
      <c r="F2467" s="108">
        <v>-37.5</v>
      </c>
      <c r="G2467" s="105"/>
      <c r="H2467" s="108">
        <v>7500</v>
      </c>
      <c r="I2467" s="105"/>
      <c r="J2467" s="105"/>
    </row>
    <row r="2468" spans="1:10" ht="15">
      <c r="A2468" s="82" t="s">
        <v>19</v>
      </c>
      <c r="B2468" s="107" t="s">
        <v>20</v>
      </c>
      <c r="C2468" s="105"/>
      <c r="D2468" s="86">
        <v>12000</v>
      </c>
      <c r="E2468" s="86">
        <v>-4500</v>
      </c>
      <c r="F2468" s="108">
        <v>-37.5</v>
      </c>
      <c r="G2468" s="105"/>
      <c r="H2468" s="108">
        <v>7500</v>
      </c>
      <c r="I2468" s="105"/>
      <c r="J2468" s="105"/>
    </row>
    <row r="2469" spans="1:10" ht="15">
      <c r="A2469" s="83" t="s">
        <v>21</v>
      </c>
      <c r="B2469" s="104" t="s">
        <v>22</v>
      </c>
      <c r="C2469" s="105"/>
      <c r="D2469" s="85">
        <v>1000</v>
      </c>
      <c r="E2469" s="85">
        <v>-800</v>
      </c>
      <c r="F2469" s="106">
        <v>-80</v>
      </c>
      <c r="G2469" s="105"/>
      <c r="H2469" s="106">
        <v>200</v>
      </c>
      <c r="I2469" s="105"/>
      <c r="J2469" s="105"/>
    </row>
    <row r="2470" spans="1:10" ht="15">
      <c r="A2470" s="83" t="s">
        <v>23</v>
      </c>
      <c r="B2470" s="104" t="s">
        <v>24</v>
      </c>
      <c r="C2470" s="105"/>
      <c r="D2470" s="85">
        <v>9000</v>
      </c>
      <c r="E2470" s="85">
        <v>-1800</v>
      </c>
      <c r="F2470" s="106">
        <v>-20</v>
      </c>
      <c r="G2470" s="105"/>
      <c r="H2470" s="106">
        <v>7200</v>
      </c>
      <c r="I2470" s="105"/>
      <c r="J2470" s="105"/>
    </row>
    <row r="2471" spans="1:10" ht="15">
      <c r="A2471" s="83" t="s">
        <v>27</v>
      </c>
      <c r="B2471" s="104" t="s">
        <v>28</v>
      </c>
      <c r="C2471" s="105"/>
      <c r="D2471" s="85">
        <v>2000</v>
      </c>
      <c r="E2471" s="85">
        <v>-1900</v>
      </c>
      <c r="F2471" s="106">
        <v>-95</v>
      </c>
      <c r="G2471" s="105"/>
      <c r="H2471" s="106">
        <v>100</v>
      </c>
      <c r="I2471" s="105"/>
      <c r="J2471" s="105"/>
    </row>
    <row r="2472" spans="1:10" ht="15">
      <c r="A2472" s="82" t="s">
        <v>6</v>
      </c>
      <c r="B2472" s="107" t="s">
        <v>35</v>
      </c>
      <c r="C2472" s="105"/>
      <c r="D2472" s="86">
        <v>8000</v>
      </c>
      <c r="E2472" s="86">
        <v>4500</v>
      </c>
      <c r="F2472" s="108">
        <v>56.25</v>
      </c>
      <c r="G2472" s="105"/>
      <c r="H2472" s="108">
        <v>12500</v>
      </c>
      <c r="I2472" s="105"/>
      <c r="J2472" s="105"/>
    </row>
    <row r="2473" spans="1:10" ht="15">
      <c r="A2473" s="82" t="s">
        <v>36</v>
      </c>
      <c r="B2473" s="107" t="s">
        <v>37</v>
      </c>
      <c r="C2473" s="105"/>
      <c r="D2473" s="86">
        <v>8000</v>
      </c>
      <c r="E2473" s="86">
        <v>4500</v>
      </c>
      <c r="F2473" s="108">
        <v>56.25</v>
      </c>
      <c r="G2473" s="105"/>
      <c r="H2473" s="108">
        <v>12500</v>
      </c>
      <c r="I2473" s="105"/>
      <c r="J2473" s="105"/>
    </row>
    <row r="2474" spans="1:10" ht="15">
      <c r="A2474" s="83" t="s">
        <v>38</v>
      </c>
      <c r="B2474" s="104" t="s">
        <v>39</v>
      </c>
      <c r="C2474" s="105"/>
      <c r="D2474" s="85">
        <v>7000</v>
      </c>
      <c r="E2474" s="85">
        <v>5400</v>
      </c>
      <c r="F2474" s="106">
        <v>77.14</v>
      </c>
      <c r="G2474" s="105"/>
      <c r="H2474" s="106">
        <v>12400</v>
      </c>
      <c r="I2474" s="105"/>
      <c r="J2474" s="105"/>
    </row>
    <row r="2475" spans="1:10" ht="15">
      <c r="A2475" s="83" t="s">
        <v>92</v>
      </c>
      <c r="B2475" s="104" t="s">
        <v>93</v>
      </c>
      <c r="C2475" s="105"/>
      <c r="D2475" s="85">
        <v>1000</v>
      </c>
      <c r="E2475" s="85">
        <v>-900</v>
      </c>
      <c r="F2475" s="106">
        <v>-90</v>
      </c>
      <c r="G2475" s="105"/>
      <c r="H2475" s="106">
        <v>100</v>
      </c>
      <c r="I2475" s="105"/>
      <c r="J2475" s="105"/>
    </row>
    <row r="2476" spans="1:10" ht="15">
      <c r="A2476" s="81" t="s">
        <v>253</v>
      </c>
      <c r="B2476" s="109" t="s">
        <v>254</v>
      </c>
      <c r="C2476" s="105"/>
      <c r="D2476" s="87">
        <v>33000</v>
      </c>
      <c r="E2476" s="87">
        <v>-3992</v>
      </c>
      <c r="F2476" s="110">
        <v>-12.1</v>
      </c>
      <c r="G2476" s="105"/>
      <c r="H2476" s="110">
        <v>29008</v>
      </c>
      <c r="I2476" s="105"/>
      <c r="J2476" s="105"/>
    </row>
    <row r="2477" spans="1:10" ht="15">
      <c r="A2477" s="81" t="s">
        <v>255</v>
      </c>
      <c r="B2477" s="109" t="s">
        <v>256</v>
      </c>
      <c r="C2477" s="105"/>
      <c r="D2477" s="87">
        <v>33000</v>
      </c>
      <c r="E2477" s="87">
        <v>-3992</v>
      </c>
      <c r="F2477" s="110">
        <v>-12.1</v>
      </c>
      <c r="G2477" s="105"/>
      <c r="H2477" s="110">
        <v>29008</v>
      </c>
      <c r="I2477" s="105"/>
      <c r="J2477" s="105"/>
    </row>
    <row r="2478" spans="1:10" ht="15">
      <c r="A2478" s="82" t="s">
        <v>5</v>
      </c>
      <c r="B2478" s="107" t="s">
        <v>10</v>
      </c>
      <c r="C2478" s="105"/>
      <c r="D2478" s="86">
        <v>23000</v>
      </c>
      <c r="E2478" s="86">
        <v>-5000</v>
      </c>
      <c r="F2478" s="108">
        <v>-21.74</v>
      </c>
      <c r="G2478" s="105"/>
      <c r="H2478" s="108">
        <v>18000</v>
      </c>
      <c r="I2478" s="105"/>
      <c r="J2478" s="105"/>
    </row>
    <row r="2479" spans="1:10" ht="15">
      <c r="A2479" s="82" t="s">
        <v>19</v>
      </c>
      <c r="B2479" s="107" t="s">
        <v>20</v>
      </c>
      <c r="C2479" s="105"/>
      <c r="D2479" s="86">
        <v>23000</v>
      </c>
      <c r="E2479" s="86">
        <v>-5000</v>
      </c>
      <c r="F2479" s="108">
        <v>-21.74</v>
      </c>
      <c r="G2479" s="105"/>
      <c r="H2479" s="108">
        <v>18000</v>
      </c>
      <c r="I2479" s="105"/>
      <c r="J2479" s="105"/>
    </row>
    <row r="2480" spans="1:10" ht="15">
      <c r="A2480" s="83" t="s">
        <v>23</v>
      </c>
      <c r="B2480" s="104" t="s">
        <v>24</v>
      </c>
      <c r="C2480" s="105"/>
      <c r="D2480" s="85">
        <v>8000</v>
      </c>
      <c r="E2480" s="85">
        <v>-2000</v>
      </c>
      <c r="F2480" s="106">
        <v>-25</v>
      </c>
      <c r="G2480" s="105"/>
      <c r="H2480" s="106">
        <v>6000</v>
      </c>
      <c r="I2480" s="105"/>
      <c r="J2480" s="105"/>
    </row>
    <row r="2481" spans="1:10" ht="15">
      <c r="A2481" s="83" t="s">
        <v>25</v>
      </c>
      <c r="B2481" s="104" t="s">
        <v>26</v>
      </c>
      <c r="C2481" s="105"/>
      <c r="D2481" s="85">
        <v>15000</v>
      </c>
      <c r="E2481" s="85">
        <v>-3000</v>
      </c>
      <c r="F2481" s="106">
        <v>-20</v>
      </c>
      <c r="G2481" s="105"/>
      <c r="H2481" s="106">
        <v>12000</v>
      </c>
      <c r="I2481" s="105"/>
      <c r="J2481" s="105"/>
    </row>
    <row r="2482" spans="1:10" ht="15">
      <c r="A2482" s="82" t="s">
        <v>6</v>
      </c>
      <c r="B2482" s="107" t="s">
        <v>35</v>
      </c>
      <c r="C2482" s="105"/>
      <c r="D2482" s="86">
        <v>10000</v>
      </c>
      <c r="E2482" s="86">
        <v>1008</v>
      </c>
      <c r="F2482" s="108">
        <v>10.08</v>
      </c>
      <c r="G2482" s="105"/>
      <c r="H2482" s="108">
        <v>11008</v>
      </c>
      <c r="I2482" s="105"/>
      <c r="J2482" s="105"/>
    </row>
    <row r="2483" spans="1:10" ht="15">
      <c r="A2483" s="82" t="s">
        <v>36</v>
      </c>
      <c r="B2483" s="107" t="s">
        <v>37</v>
      </c>
      <c r="C2483" s="105"/>
      <c r="D2483" s="86">
        <v>10000</v>
      </c>
      <c r="E2483" s="86">
        <v>1008</v>
      </c>
      <c r="F2483" s="108">
        <v>10.08</v>
      </c>
      <c r="G2483" s="105"/>
      <c r="H2483" s="108">
        <v>11008</v>
      </c>
      <c r="I2483" s="105"/>
      <c r="J2483" s="105"/>
    </row>
    <row r="2484" spans="1:10" ht="15">
      <c r="A2484" s="83" t="s">
        <v>38</v>
      </c>
      <c r="B2484" s="104" t="s">
        <v>39</v>
      </c>
      <c r="C2484" s="105"/>
      <c r="D2484" s="85">
        <v>10000</v>
      </c>
      <c r="E2484" s="85">
        <v>0</v>
      </c>
      <c r="F2484" s="106">
        <v>0</v>
      </c>
      <c r="G2484" s="105"/>
      <c r="H2484" s="106">
        <v>10000</v>
      </c>
      <c r="I2484" s="105"/>
      <c r="J2484" s="105"/>
    </row>
    <row r="2485" spans="1:10" ht="15">
      <c r="A2485" s="83" t="s">
        <v>92</v>
      </c>
      <c r="B2485" s="104" t="s">
        <v>93</v>
      </c>
      <c r="C2485" s="105"/>
      <c r="D2485" s="85">
        <v>0</v>
      </c>
      <c r="E2485" s="85">
        <v>1008</v>
      </c>
      <c r="F2485" s="106">
        <v>100</v>
      </c>
      <c r="G2485" s="105"/>
      <c r="H2485" s="106">
        <v>1008</v>
      </c>
      <c r="I2485" s="105"/>
      <c r="J2485" s="105"/>
    </row>
    <row r="2486" spans="1:10" ht="22.5">
      <c r="A2486" s="80" t="s">
        <v>522</v>
      </c>
      <c r="B2486" s="111" t="s">
        <v>523</v>
      </c>
      <c r="C2486" s="105"/>
      <c r="D2486" s="88">
        <v>145400</v>
      </c>
      <c r="E2486" s="88">
        <v>0</v>
      </c>
      <c r="F2486" s="112">
        <v>0</v>
      </c>
      <c r="G2486" s="105"/>
      <c r="H2486" s="112">
        <v>145400</v>
      </c>
      <c r="I2486" s="105"/>
      <c r="J2486" s="105"/>
    </row>
    <row r="2487" spans="1:10" ht="15">
      <c r="A2487" s="81" t="s">
        <v>226</v>
      </c>
      <c r="B2487" s="109" t="s">
        <v>227</v>
      </c>
      <c r="C2487" s="105"/>
      <c r="D2487" s="87">
        <v>67030</v>
      </c>
      <c r="E2487" s="87">
        <v>0</v>
      </c>
      <c r="F2487" s="110">
        <v>0</v>
      </c>
      <c r="G2487" s="105"/>
      <c r="H2487" s="110">
        <v>67030</v>
      </c>
      <c r="I2487" s="105"/>
      <c r="J2487" s="105"/>
    </row>
    <row r="2488" spans="1:10" ht="15">
      <c r="A2488" s="81" t="s">
        <v>228</v>
      </c>
      <c r="B2488" s="109" t="s">
        <v>227</v>
      </c>
      <c r="C2488" s="105"/>
      <c r="D2488" s="87">
        <v>67030</v>
      </c>
      <c r="E2488" s="87">
        <v>0</v>
      </c>
      <c r="F2488" s="110">
        <v>0</v>
      </c>
      <c r="G2488" s="105"/>
      <c r="H2488" s="110">
        <v>67030</v>
      </c>
      <c r="I2488" s="105"/>
      <c r="J2488" s="105"/>
    </row>
    <row r="2489" spans="1:10" ht="15">
      <c r="A2489" s="82" t="s">
        <v>5</v>
      </c>
      <c r="B2489" s="107" t="s">
        <v>10</v>
      </c>
      <c r="C2489" s="105"/>
      <c r="D2489" s="86">
        <v>67030</v>
      </c>
      <c r="E2489" s="86">
        <v>0</v>
      </c>
      <c r="F2489" s="108">
        <v>0</v>
      </c>
      <c r="G2489" s="105"/>
      <c r="H2489" s="108">
        <v>67030</v>
      </c>
      <c r="I2489" s="105"/>
      <c r="J2489" s="105"/>
    </row>
    <row r="2490" spans="1:10" ht="15">
      <c r="A2490" s="82" t="s">
        <v>11</v>
      </c>
      <c r="B2490" s="107" t="s">
        <v>12</v>
      </c>
      <c r="C2490" s="105"/>
      <c r="D2490" s="86">
        <v>63600</v>
      </c>
      <c r="E2490" s="86">
        <v>0</v>
      </c>
      <c r="F2490" s="108">
        <v>0</v>
      </c>
      <c r="G2490" s="105"/>
      <c r="H2490" s="108">
        <v>63600</v>
      </c>
      <c r="I2490" s="105"/>
      <c r="J2490" s="105"/>
    </row>
    <row r="2491" spans="1:10" ht="15">
      <c r="A2491" s="83" t="s">
        <v>13</v>
      </c>
      <c r="B2491" s="104" t="s">
        <v>14</v>
      </c>
      <c r="C2491" s="105"/>
      <c r="D2491" s="85">
        <v>50900</v>
      </c>
      <c r="E2491" s="85">
        <v>0</v>
      </c>
      <c r="F2491" s="106">
        <v>0</v>
      </c>
      <c r="G2491" s="105"/>
      <c r="H2491" s="106">
        <v>50900</v>
      </c>
      <c r="I2491" s="105"/>
      <c r="J2491" s="105"/>
    </row>
    <row r="2492" spans="1:10" ht="15">
      <c r="A2492" s="83" t="s">
        <v>15</v>
      </c>
      <c r="B2492" s="104" t="s">
        <v>16</v>
      </c>
      <c r="C2492" s="105"/>
      <c r="D2492" s="85">
        <v>3700</v>
      </c>
      <c r="E2492" s="85">
        <v>0</v>
      </c>
      <c r="F2492" s="106">
        <v>0</v>
      </c>
      <c r="G2492" s="105"/>
      <c r="H2492" s="106">
        <v>3700</v>
      </c>
      <c r="I2492" s="105"/>
      <c r="J2492" s="105"/>
    </row>
    <row r="2493" spans="1:10" ht="15">
      <c r="A2493" s="83" t="s">
        <v>17</v>
      </c>
      <c r="B2493" s="104" t="s">
        <v>18</v>
      </c>
      <c r="C2493" s="105"/>
      <c r="D2493" s="85">
        <v>9000</v>
      </c>
      <c r="E2493" s="85">
        <v>0</v>
      </c>
      <c r="F2493" s="106">
        <v>0</v>
      </c>
      <c r="G2493" s="105"/>
      <c r="H2493" s="106">
        <v>9000</v>
      </c>
      <c r="I2493" s="105"/>
      <c r="J2493" s="105"/>
    </row>
    <row r="2494" spans="1:10" ht="15">
      <c r="A2494" s="82" t="s">
        <v>19</v>
      </c>
      <c r="B2494" s="107" t="s">
        <v>20</v>
      </c>
      <c r="C2494" s="105"/>
      <c r="D2494" s="86">
        <v>3430</v>
      </c>
      <c r="E2494" s="86">
        <v>0</v>
      </c>
      <c r="F2494" s="108">
        <v>0</v>
      </c>
      <c r="G2494" s="105"/>
      <c r="H2494" s="108">
        <v>3430</v>
      </c>
      <c r="I2494" s="105"/>
      <c r="J2494" s="105"/>
    </row>
    <row r="2495" spans="1:10" ht="15">
      <c r="A2495" s="83" t="s">
        <v>21</v>
      </c>
      <c r="B2495" s="104" t="s">
        <v>22</v>
      </c>
      <c r="C2495" s="105"/>
      <c r="D2495" s="85">
        <v>3430</v>
      </c>
      <c r="E2495" s="85">
        <v>0</v>
      </c>
      <c r="F2495" s="106">
        <v>0</v>
      </c>
      <c r="G2495" s="105"/>
      <c r="H2495" s="106">
        <v>3430</v>
      </c>
      <c r="I2495" s="105"/>
      <c r="J2495" s="105"/>
    </row>
    <row r="2496" spans="1:10" ht="15">
      <c r="A2496" s="81" t="s">
        <v>229</v>
      </c>
      <c r="B2496" s="109" t="s">
        <v>230</v>
      </c>
      <c r="C2496" s="105"/>
      <c r="D2496" s="87">
        <v>78370</v>
      </c>
      <c r="E2496" s="87">
        <v>0</v>
      </c>
      <c r="F2496" s="110">
        <v>0</v>
      </c>
      <c r="G2496" s="105"/>
      <c r="H2496" s="110">
        <v>78370</v>
      </c>
      <c r="I2496" s="105"/>
      <c r="J2496" s="105"/>
    </row>
    <row r="2497" spans="1:10" ht="15">
      <c r="A2497" s="81" t="s">
        <v>231</v>
      </c>
      <c r="B2497" s="109" t="s">
        <v>230</v>
      </c>
      <c r="C2497" s="105"/>
      <c r="D2497" s="87">
        <v>78370</v>
      </c>
      <c r="E2497" s="87">
        <v>0</v>
      </c>
      <c r="F2497" s="110">
        <v>0</v>
      </c>
      <c r="G2497" s="105"/>
      <c r="H2497" s="110">
        <v>78370</v>
      </c>
      <c r="I2497" s="105"/>
      <c r="J2497" s="105"/>
    </row>
    <row r="2498" spans="1:10" ht="15">
      <c r="A2498" s="82" t="s">
        <v>5</v>
      </c>
      <c r="B2498" s="107" t="s">
        <v>10</v>
      </c>
      <c r="C2498" s="105"/>
      <c r="D2498" s="86">
        <v>78370</v>
      </c>
      <c r="E2498" s="86">
        <v>0</v>
      </c>
      <c r="F2498" s="108">
        <v>0</v>
      </c>
      <c r="G2498" s="105"/>
      <c r="H2498" s="108">
        <v>78370</v>
      </c>
      <c r="I2498" s="105"/>
      <c r="J2498" s="105"/>
    </row>
    <row r="2499" spans="1:10" ht="15">
      <c r="A2499" s="82" t="s">
        <v>11</v>
      </c>
      <c r="B2499" s="107" t="s">
        <v>12</v>
      </c>
      <c r="C2499" s="105"/>
      <c r="D2499" s="86">
        <v>74200</v>
      </c>
      <c r="E2499" s="86">
        <v>0</v>
      </c>
      <c r="F2499" s="108">
        <v>0</v>
      </c>
      <c r="G2499" s="105"/>
      <c r="H2499" s="108">
        <v>74200</v>
      </c>
      <c r="I2499" s="105"/>
      <c r="J2499" s="105"/>
    </row>
    <row r="2500" spans="1:10" ht="15">
      <c r="A2500" s="83" t="s">
        <v>13</v>
      </c>
      <c r="B2500" s="104" t="s">
        <v>14</v>
      </c>
      <c r="C2500" s="105"/>
      <c r="D2500" s="85">
        <v>59500</v>
      </c>
      <c r="E2500" s="85">
        <v>0</v>
      </c>
      <c r="F2500" s="106">
        <v>0</v>
      </c>
      <c r="G2500" s="105"/>
      <c r="H2500" s="106">
        <v>59500</v>
      </c>
      <c r="I2500" s="105"/>
      <c r="J2500" s="105"/>
    </row>
    <row r="2501" spans="1:10" ht="15">
      <c r="A2501" s="83" t="s">
        <v>15</v>
      </c>
      <c r="B2501" s="104" t="s">
        <v>16</v>
      </c>
      <c r="C2501" s="105"/>
      <c r="D2501" s="85">
        <v>4300</v>
      </c>
      <c r="E2501" s="85">
        <v>0</v>
      </c>
      <c r="F2501" s="106">
        <v>0</v>
      </c>
      <c r="G2501" s="105"/>
      <c r="H2501" s="106">
        <v>4300</v>
      </c>
      <c r="I2501" s="105"/>
      <c r="J2501" s="105"/>
    </row>
    <row r="2502" spans="1:10" ht="15">
      <c r="A2502" s="83" t="s">
        <v>17</v>
      </c>
      <c r="B2502" s="104" t="s">
        <v>18</v>
      </c>
      <c r="C2502" s="105"/>
      <c r="D2502" s="85">
        <v>10400</v>
      </c>
      <c r="E2502" s="85">
        <v>0</v>
      </c>
      <c r="F2502" s="106">
        <v>0</v>
      </c>
      <c r="G2502" s="105"/>
      <c r="H2502" s="106">
        <v>10400</v>
      </c>
      <c r="I2502" s="105"/>
      <c r="J2502" s="105"/>
    </row>
    <row r="2503" spans="1:10" ht="15">
      <c r="A2503" s="82" t="s">
        <v>19</v>
      </c>
      <c r="B2503" s="107" t="s">
        <v>20</v>
      </c>
      <c r="C2503" s="105"/>
      <c r="D2503" s="86">
        <v>4170</v>
      </c>
      <c r="E2503" s="86">
        <v>0</v>
      </c>
      <c r="F2503" s="108">
        <v>0</v>
      </c>
      <c r="G2503" s="105"/>
      <c r="H2503" s="108">
        <v>4170</v>
      </c>
      <c r="I2503" s="105"/>
      <c r="J2503" s="105"/>
    </row>
    <row r="2504" spans="1:10" ht="15">
      <c r="A2504" s="83" t="s">
        <v>21</v>
      </c>
      <c r="B2504" s="104" t="s">
        <v>22</v>
      </c>
      <c r="C2504" s="105"/>
      <c r="D2504" s="85">
        <v>4170</v>
      </c>
      <c r="E2504" s="85">
        <v>0</v>
      </c>
      <c r="F2504" s="106">
        <v>0</v>
      </c>
      <c r="G2504" s="105"/>
      <c r="H2504" s="106">
        <v>4170</v>
      </c>
      <c r="I2504" s="105"/>
      <c r="J2504" s="105"/>
    </row>
    <row r="2505" spans="1:10" ht="15">
      <c r="A2505" s="79" t="s">
        <v>540</v>
      </c>
      <c r="B2505" s="115" t="s">
        <v>541</v>
      </c>
      <c r="C2505" s="105"/>
      <c r="D2505" s="90">
        <v>105000</v>
      </c>
      <c r="E2505" s="90">
        <v>11200</v>
      </c>
      <c r="F2505" s="116">
        <v>10.67</v>
      </c>
      <c r="G2505" s="105"/>
      <c r="H2505" s="116">
        <v>116200</v>
      </c>
      <c r="I2505" s="105"/>
      <c r="J2505" s="105"/>
    </row>
    <row r="2506" spans="1:10" ht="15">
      <c r="A2506" s="80" t="s">
        <v>542</v>
      </c>
      <c r="B2506" s="111" t="s">
        <v>543</v>
      </c>
      <c r="C2506" s="105"/>
      <c r="D2506" s="88">
        <v>105000</v>
      </c>
      <c r="E2506" s="88">
        <v>11200</v>
      </c>
      <c r="F2506" s="112">
        <v>10.67</v>
      </c>
      <c r="G2506" s="105"/>
      <c r="H2506" s="112">
        <v>116200</v>
      </c>
      <c r="I2506" s="105"/>
      <c r="J2506" s="105"/>
    </row>
    <row r="2507" spans="1:10" ht="15">
      <c r="A2507" s="81" t="s">
        <v>226</v>
      </c>
      <c r="B2507" s="109" t="s">
        <v>227</v>
      </c>
      <c r="C2507" s="105"/>
      <c r="D2507" s="87">
        <v>75000</v>
      </c>
      <c r="E2507" s="87">
        <v>0</v>
      </c>
      <c r="F2507" s="110">
        <v>0</v>
      </c>
      <c r="G2507" s="105"/>
      <c r="H2507" s="110">
        <v>75000</v>
      </c>
      <c r="I2507" s="105"/>
      <c r="J2507" s="105"/>
    </row>
    <row r="2508" spans="1:10" ht="15">
      <c r="A2508" s="81" t="s">
        <v>228</v>
      </c>
      <c r="B2508" s="109" t="s">
        <v>227</v>
      </c>
      <c r="C2508" s="105"/>
      <c r="D2508" s="87">
        <v>75000</v>
      </c>
      <c r="E2508" s="87">
        <v>0</v>
      </c>
      <c r="F2508" s="110">
        <v>0</v>
      </c>
      <c r="G2508" s="105"/>
      <c r="H2508" s="110">
        <v>75000</v>
      </c>
      <c r="I2508" s="105"/>
      <c r="J2508" s="105"/>
    </row>
    <row r="2509" spans="1:10" ht="15">
      <c r="A2509" s="82" t="s">
        <v>5</v>
      </c>
      <c r="B2509" s="107" t="s">
        <v>10</v>
      </c>
      <c r="C2509" s="105"/>
      <c r="D2509" s="86">
        <v>75000</v>
      </c>
      <c r="E2509" s="86">
        <v>0</v>
      </c>
      <c r="F2509" s="108">
        <v>0</v>
      </c>
      <c r="G2509" s="105"/>
      <c r="H2509" s="108">
        <v>75000</v>
      </c>
      <c r="I2509" s="105"/>
      <c r="J2509" s="105"/>
    </row>
    <row r="2510" spans="1:10" ht="15">
      <c r="A2510" s="82" t="s">
        <v>19</v>
      </c>
      <c r="B2510" s="107" t="s">
        <v>20</v>
      </c>
      <c r="C2510" s="105"/>
      <c r="D2510" s="86">
        <v>75000</v>
      </c>
      <c r="E2510" s="86">
        <v>0</v>
      </c>
      <c r="F2510" s="108">
        <v>0</v>
      </c>
      <c r="G2510" s="105"/>
      <c r="H2510" s="108">
        <v>75000</v>
      </c>
      <c r="I2510" s="105"/>
      <c r="J2510" s="105"/>
    </row>
    <row r="2511" spans="1:10" ht="15">
      <c r="A2511" s="83" t="s">
        <v>23</v>
      </c>
      <c r="B2511" s="104" t="s">
        <v>24</v>
      </c>
      <c r="C2511" s="105"/>
      <c r="D2511" s="85">
        <v>75000</v>
      </c>
      <c r="E2511" s="85">
        <v>0</v>
      </c>
      <c r="F2511" s="106">
        <v>0</v>
      </c>
      <c r="G2511" s="105"/>
      <c r="H2511" s="106">
        <v>75000</v>
      </c>
      <c r="I2511" s="105"/>
      <c r="J2511" s="105"/>
    </row>
    <row r="2512" spans="1:10" ht="15">
      <c r="A2512" s="81" t="s">
        <v>229</v>
      </c>
      <c r="B2512" s="109" t="s">
        <v>230</v>
      </c>
      <c r="C2512" s="105"/>
      <c r="D2512" s="87">
        <v>30000</v>
      </c>
      <c r="E2512" s="87">
        <v>0</v>
      </c>
      <c r="F2512" s="110">
        <v>0</v>
      </c>
      <c r="G2512" s="105"/>
      <c r="H2512" s="110">
        <v>30000</v>
      </c>
      <c r="I2512" s="105"/>
      <c r="J2512" s="105"/>
    </row>
    <row r="2513" spans="1:10" ht="15">
      <c r="A2513" s="81" t="s">
        <v>231</v>
      </c>
      <c r="B2513" s="109" t="s">
        <v>230</v>
      </c>
      <c r="C2513" s="105"/>
      <c r="D2513" s="87">
        <v>30000</v>
      </c>
      <c r="E2513" s="87">
        <v>0</v>
      </c>
      <c r="F2513" s="110">
        <v>0</v>
      </c>
      <c r="G2513" s="105"/>
      <c r="H2513" s="110">
        <v>30000</v>
      </c>
      <c r="I2513" s="105"/>
      <c r="J2513" s="105"/>
    </row>
    <row r="2514" spans="1:10" ht="15">
      <c r="A2514" s="82" t="s">
        <v>5</v>
      </c>
      <c r="B2514" s="107" t="s">
        <v>10</v>
      </c>
      <c r="C2514" s="105"/>
      <c r="D2514" s="86">
        <v>30000</v>
      </c>
      <c r="E2514" s="86">
        <v>0</v>
      </c>
      <c r="F2514" s="108">
        <v>0</v>
      </c>
      <c r="G2514" s="105"/>
      <c r="H2514" s="108">
        <v>30000</v>
      </c>
      <c r="I2514" s="105"/>
      <c r="J2514" s="105"/>
    </row>
    <row r="2515" spans="1:10" ht="15">
      <c r="A2515" s="82" t="s">
        <v>19</v>
      </c>
      <c r="B2515" s="107" t="s">
        <v>20</v>
      </c>
      <c r="C2515" s="105"/>
      <c r="D2515" s="86">
        <v>30000</v>
      </c>
      <c r="E2515" s="86">
        <v>0</v>
      </c>
      <c r="F2515" s="108">
        <v>0</v>
      </c>
      <c r="G2515" s="105"/>
      <c r="H2515" s="108">
        <v>30000</v>
      </c>
      <c r="I2515" s="105"/>
      <c r="J2515" s="105"/>
    </row>
    <row r="2516" spans="1:10" ht="15">
      <c r="A2516" s="83" t="s">
        <v>23</v>
      </c>
      <c r="B2516" s="104" t="s">
        <v>24</v>
      </c>
      <c r="C2516" s="105"/>
      <c r="D2516" s="85">
        <v>30000</v>
      </c>
      <c r="E2516" s="85">
        <v>0</v>
      </c>
      <c r="F2516" s="106">
        <v>0</v>
      </c>
      <c r="G2516" s="105"/>
      <c r="H2516" s="106">
        <v>30000</v>
      </c>
      <c r="I2516" s="105"/>
      <c r="J2516" s="105"/>
    </row>
    <row r="2517" spans="1:10" ht="15">
      <c r="A2517" s="81" t="s">
        <v>301</v>
      </c>
      <c r="B2517" s="109" t="s">
        <v>302</v>
      </c>
      <c r="C2517" s="105"/>
      <c r="D2517" s="87">
        <v>0</v>
      </c>
      <c r="E2517" s="87">
        <v>11200</v>
      </c>
      <c r="F2517" s="110">
        <v>100</v>
      </c>
      <c r="G2517" s="105"/>
      <c r="H2517" s="110">
        <v>11200</v>
      </c>
      <c r="I2517" s="105"/>
      <c r="J2517" s="105"/>
    </row>
    <row r="2518" spans="1:10" ht="15">
      <c r="A2518" s="81" t="s">
        <v>303</v>
      </c>
      <c r="B2518" s="109" t="s">
        <v>302</v>
      </c>
      <c r="C2518" s="105"/>
      <c r="D2518" s="87">
        <v>0</v>
      </c>
      <c r="E2518" s="87">
        <v>11200</v>
      </c>
      <c r="F2518" s="110">
        <v>100</v>
      </c>
      <c r="G2518" s="105"/>
      <c r="H2518" s="110">
        <v>11200</v>
      </c>
      <c r="I2518" s="105"/>
      <c r="J2518" s="105"/>
    </row>
    <row r="2519" spans="1:10" ht="15">
      <c r="A2519" s="82" t="s">
        <v>5</v>
      </c>
      <c r="B2519" s="107" t="s">
        <v>10</v>
      </c>
      <c r="C2519" s="105"/>
      <c r="D2519" s="86">
        <v>0</v>
      </c>
      <c r="E2519" s="86">
        <v>11200</v>
      </c>
      <c r="F2519" s="108">
        <v>100</v>
      </c>
      <c r="G2519" s="105"/>
      <c r="H2519" s="108">
        <v>11200</v>
      </c>
      <c r="I2519" s="105"/>
      <c r="J2519" s="105"/>
    </row>
    <row r="2520" spans="1:10" ht="15">
      <c r="A2520" s="82" t="s">
        <v>19</v>
      </c>
      <c r="B2520" s="107" t="s">
        <v>20</v>
      </c>
      <c r="C2520" s="105"/>
      <c r="D2520" s="86">
        <v>0</v>
      </c>
      <c r="E2520" s="86">
        <v>11000</v>
      </c>
      <c r="F2520" s="108">
        <v>100</v>
      </c>
      <c r="G2520" s="105"/>
      <c r="H2520" s="108">
        <v>11000</v>
      </c>
      <c r="I2520" s="105"/>
      <c r="J2520" s="105"/>
    </row>
    <row r="2521" spans="1:10" ht="15">
      <c r="A2521" s="83" t="s">
        <v>23</v>
      </c>
      <c r="B2521" s="104" t="s">
        <v>24</v>
      </c>
      <c r="C2521" s="105"/>
      <c r="D2521" s="85">
        <v>0</v>
      </c>
      <c r="E2521" s="85">
        <v>11000</v>
      </c>
      <c r="F2521" s="106">
        <v>100</v>
      </c>
      <c r="G2521" s="105"/>
      <c r="H2521" s="106">
        <v>11000</v>
      </c>
      <c r="I2521" s="105"/>
      <c r="J2521" s="105"/>
    </row>
    <row r="2522" spans="1:10" ht="15">
      <c r="A2522" s="82" t="s">
        <v>65</v>
      </c>
      <c r="B2522" s="107" t="s">
        <v>66</v>
      </c>
      <c r="C2522" s="105"/>
      <c r="D2522" s="86">
        <v>0</v>
      </c>
      <c r="E2522" s="86">
        <v>200</v>
      </c>
      <c r="F2522" s="108">
        <v>100</v>
      </c>
      <c r="G2522" s="105"/>
      <c r="H2522" s="108">
        <v>200</v>
      </c>
      <c r="I2522" s="105"/>
      <c r="J2522" s="105"/>
    </row>
    <row r="2523" spans="1:10" ht="15">
      <c r="A2523" s="83" t="s">
        <v>67</v>
      </c>
      <c r="B2523" s="104" t="s">
        <v>68</v>
      </c>
      <c r="C2523" s="105"/>
      <c r="D2523" s="85">
        <v>0</v>
      </c>
      <c r="E2523" s="85">
        <v>200</v>
      </c>
      <c r="F2523" s="106">
        <v>100</v>
      </c>
      <c r="G2523" s="105"/>
      <c r="H2523" s="106">
        <v>200</v>
      </c>
      <c r="I2523" s="105"/>
      <c r="J2523" s="105"/>
    </row>
    <row r="2524" spans="1:10" ht="15">
      <c r="A2524" s="84" t="s">
        <v>564</v>
      </c>
      <c r="B2524" s="119" t="s">
        <v>565</v>
      </c>
      <c r="C2524" s="105"/>
      <c r="D2524" s="94">
        <v>3234980</v>
      </c>
      <c r="E2524" s="94">
        <v>365163.14</v>
      </c>
      <c r="F2524" s="120">
        <v>11.29</v>
      </c>
      <c r="G2524" s="105"/>
      <c r="H2524" s="120">
        <v>3600143.14</v>
      </c>
      <c r="I2524" s="105"/>
      <c r="J2524" s="105"/>
    </row>
    <row r="2525" spans="1:10" ht="15">
      <c r="A2525" s="79" t="s">
        <v>558</v>
      </c>
      <c r="B2525" s="115" t="s">
        <v>559</v>
      </c>
      <c r="C2525" s="105"/>
      <c r="D2525" s="90">
        <v>722940</v>
      </c>
      <c r="E2525" s="90">
        <v>-15000</v>
      </c>
      <c r="F2525" s="116">
        <v>-2.07</v>
      </c>
      <c r="G2525" s="105"/>
      <c r="H2525" s="116">
        <v>707940</v>
      </c>
      <c r="I2525" s="105"/>
      <c r="J2525" s="105"/>
    </row>
    <row r="2526" spans="1:10" ht="15">
      <c r="A2526" s="80" t="s">
        <v>560</v>
      </c>
      <c r="B2526" s="111" t="s">
        <v>561</v>
      </c>
      <c r="C2526" s="105"/>
      <c r="D2526" s="88">
        <v>722940</v>
      </c>
      <c r="E2526" s="88">
        <v>-15000</v>
      </c>
      <c r="F2526" s="112">
        <v>-2.07</v>
      </c>
      <c r="G2526" s="105"/>
      <c r="H2526" s="112">
        <v>707940</v>
      </c>
      <c r="I2526" s="105"/>
      <c r="J2526" s="105"/>
    </row>
    <row r="2527" spans="1:10" ht="15">
      <c r="A2527" s="81" t="s">
        <v>229</v>
      </c>
      <c r="B2527" s="109" t="s">
        <v>230</v>
      </c>
      <c r="C2527" s="105"/>
      <c r="D2527" s="87">
        <v>722940</v>
      </c>
      <c r="E2527" s="87">
        <v>-15000</v>
      </c>
      <c r="F2527" s="110">
        <v>-2.07</v>
      </c>
      <c r="G2527" s="105"/>
      <c r="H2527" s="110">
        <v>707940</v>
      </c>
      <c r="I2527" s="105"/>
      <c r="J2527" s="105"/>
    </row>
    <row r="2528" spans="1:10" ht="15">
      <c r="A2528" s="81" t="s">
        <v>231</v>
      </c>
      <c r="B2528" s="109" t="s">
        <v>230</v>
      </c>
      <c r="C2528" s="105"/>
      <c r="D2528" s="87">
        <v>722940</v>
      </c>
      <c r="E2528" s="87">
        <v>-15000</v>
      </c>
      <c r="F2528" s="110">
        <v>-2.07</v>
      </c>
      <c r="G2528" s="105"/>
      <c r="H2528" s="110">
        <v>707940</v>
      </c>
      <c r="I2528" s="105"/>
      <c r="J2528" s="105"/>
    </row>
    <row r="2529" spans="1:10" ht="15">
      <c r="A2529" s="82" t="s">
        <v>5</v>
      </c>
      <c r="B2529" s="107" t="s">
        <v>10</v>
      </c>
      <c r="C2529" s="105"/>
      <c r="D2529" s="86">
        <v>722940</v>
      </c>
      <c r="E2529" s="86">
        <v>-15000</v>
      </c>
      <c r="F2529" s="108">
        <v>-2.07</v>
      </c>
      <c r="G2529" s="105"/>
      <c r="H2529" s="108">
        <v>707940</v>
      </c>
      <c r="I2529" s="105"/>
      <c r="J2529" s="105"/>
    </row>
    <row r="2530" spans="1:10" ht="15">
      <c r="A2530" s="82" t="s">
        <v>19</v>
      </c>
      <c r="B2530" s="107" t="s">
        <v>20</v>
      </c>
      <c r="C2530" s="105"/>
      <c r="D2530" s="86">
        <v>722940</v>
      </c>
      <c r="E2530" s="86">
        <v>-15000</v>
      </c>
      <c r="F2530" s="108">
        <v>-2.07</v>
      </c>
      <c r="G2530" s="105"/>
      <c r="H2530" s="108">
        <v>707940</v>
      </c>
      <c r="I2530" s="105"/>
      <c r="J2530" s="105"/>
    </row>
    <row r="2531" spans="1:10" ht="15">
      <c r="A2531" s="83" t="s">
        <v>21</v>
      </c>
      <c r="B2531" s="104" t="s">
        <v>22</v>
      </c>
      <c r="C2531" s="105"/>
      <c r="D2531" s="85">
        <v>40000</v>
      </c>
      <c r="E2531" s="85">
        <v>0</v>
      </c>
      <c r="F2531" s="106">
        <v>0</v>
      </c>
      <c r="G2531" s="105"/>
      <c r="H2531" s="106">
        <v>40000</v>
      </c>
      <c r="I2531" s="105"/>
      <c r="J2531" s="105"/>
    </row>
    <row r="2532" spans="1:10" ht="15">
      <c r="A2532" s="83" t="s">
        <v>23</v>
      </c>
      <c r="B2532" s="104" t="s">
        <v>24</v>
      </c>
      <c r="C2532" s="105"/>
      <c r="D2532" s="85">
        <v>366000</v>
      </c>
      <c r="E2532" s="85">
        <v>-10000</v>
      </c>
      <c r="F2532" s="106">
        <v>-2.73</v>
      </c>
      <c r="G2532" s="105"/>
      <c r="H2532" s="106">
        <v>356000</v>
      </c>
      <c r="I2532" s="105"/>
      <c r="J2532" s="105"/>
    </row>
    <row r="2533" spans="1:10" ht="15">
      <c r="A2533" s="83" t="s">
        <v>25</v>
      </c>
      <c r="B2533" s="104" t="s">
        <v>26</v>
      </c>
      <c r="C2533" s="105"/>
      <c r="D2533" s="85">
        <v>286840</v>
      </c>
      <c r="E2533" s="85">
        <v>-5000</v>
      </c>
      <c r="F2533" s="106">
        <v>-1.74</v>
      </c>
      <c r="G2533" s="105"/>
      <c r="H2533" s="106">
        <v>281840</v>
      </c>
      <c r="I2533" s="105"/>
      <c r="J2533" s="105"/>
    </row>
    <row r="2534" spans="1:10" ht="15">
      <c r="A2534" s="83" t="s">
        <v>27</v>
      </c>
      <c r="B2534" s="104" t="s">
        <v>28</v>
      </c>
      <c r="C2534" s="105"/>
      <c r="D2534" s="85">
        <v>30100</v>
      </c>
      <c r="E2534" s="85">
        <v>0</v>
      </c>
      <c r="F2534" s="106">
        <v>0</v>
      </c>
      <c r="G2534" s="105"/>
      <c r="H2534" s="106">
        <v>30100</v>
      </c>
      <c r="I2534" s="105"/>
      <c r="J2534" s="105"/>
    </row>
    <row r="2535" spans="1:10" ht="15">
      <c r="A2535" s="79" t="s">
        <v>512</v>
      </c>
      <c r="B2535" s="115" t="s">
        <v>513</v>
      </c>
      <c r="C2535" s="105"/>
      <c r="D2535" s="90">
        <v>2364040</v>
      </c>
      <c r="E2535" s="90">
        <v>375163.14</v>
      </c>
      <c r="F2535" s="116">
        <v>15.87</v>
      </c>
      <c r="G2535" s="105"/>
      <c r="H2535" s="116">
        <v>2739203.14</v>
      </c>
      <c r="I2535" s="105"/>
      <c r="J2535" s="105"/>
    </row>
    <row r="2536" spans="1:10" ht="15">
      <c r="A2536" s="80" t="s">
        <v>566</v>
      </c>
      <c r="B2536" s="111" t="s">
        <v>567</v>
      </c>
      <c r="C2536" s="105"/>
      <c r="D2536" s="88">
        <v>1058000</v>
      </c>
      <c r="E2536" s="88">
        <v>-30000</v>
      </c>
      <c r="F2536" s="112">
        <v>-2.84</v>
      </c>
      <c r="G2536" s="105"/>
      <c r="H2536" s="112">
        <v>1028000</v>
      </c>
      <c r="I2536" s="105"/>
      <c r="J2536" s="105"/>
    </row>
    <row r="2537" spans="1:10" ht="15">
      <c r="A2537" s="81" t="s">
        <v>226</v>
      </c>
      <c r="B2537" s="109" t="s">
        <v>227</v>
      </c>
      <c r="C2537" s="105"/>
      <c r="D2537" s="87">
        <v>470000</v>
      </c>
      <c r="E2537" s="87">
        <v>-36000</v>
      </c>
      <c r="F2537" s="110">
        <v>-7.66</v>
      </c>
      <c r="G2537" s="105"/>
      <c r="H2537" s="110">
        <v>434000</v>
      </c>
      <c r="I2537" s="105"/>
      <c r="J2537" s="105"/>
    </row>
    <row r="2538" spans="1:10" ht="15">
      <c r="A2538" s="81" t="s">
        <v>228</v>
      </c>
      <c r="B2538" s="109" t="s">
        <v>227</v>
      </c>
      <c r="C2538" s="105"/>
      <c r="D2538" s="87">
        <v>470000</v>
      </c>
      <c r="E2538" s="87">
        <v>-36000</v>
      </c>
      <c r="F2538" s="110">
        <v>-7.66</v>
      </c>
      <c r="G2538" s="105"/>
      <c r="H2538" s="110">
        <v>434000</v>
      </c>
      <c r="I2538" s="105"/>
      <c r="J2538" s="105"/>
    </row>
    <row r="2539" spans="1:10" ht="15">
      <c r="A2539" s="82" t="s">
        <v>5</v>
      </c>
      <c r="B2539" s="107" t="s">
        <v>10</v>
      </c>
      <c r="C2539" s="105"/>
      <c r="D2539" s="86">
        <v>470000</v>
      </c>
      <c r="E2539" s="86">
        <v>-36000</v>
      </c>
      <c r="F2539" s="108">
        <v>-7.66</v>
      </c>
      <c r="G2539" s="105"/>
      <c r="H2539" s="108">
        <v>434000</v>
      </c>
      <c r="I2539" s="105"/>
      <c r="J2539" s="105"/>
    </row>
    <row r="2540" spans="1:10" ht="15">
      <c r="A2540" s="82" t="s">
        <v>11</v>
      </c>
      <c r="B2540" s="107" t="s">
        <v>12</v>
      </c>
      <c r="C2540" s="105"/>
      <c r="D2540" s="86">
        <v>462000</v>
      </c>
      <c r="E2540" s="86">
        <v>-36000</v>
      </c>
      <c r="F2540" s="108">
        <v>-7.79</v>
      </c>
      <c r="G2540" s="105"/>
      <c r="H2540" s="108">
        <v>426000</v>
      </c>
      <c r="I2540" s="105"/>
      <c r="J2540" s="105"/>
    </row>
    <row r="2541" spans="1:10" ht="15">
      <c r="A2541" s="83" t="s">
        <v>13</v>
      </c>
      <c r="B2541" s="104" t="s">
        <v>14</v>
      </c>
      <c r="C2541" s="105"/>
      <c r="D2541" s="85">
        <v>367200</v>
      </c>
      <c r="E2541" s="85">
        <v>-27200</v>
      </c>
      <c r="F2541" s="106">
        <v>-7.41</v>
      </c>
      <c r="G2541" s="105"/>
      <c r="H2541" s="106">
        <v>340000</v>
      </c>
      <c r="I2541" s="105"/>
      <c r="J2541" s="105"/>
    </row>
    <row r="2542" spans="1:10" ht="15">
      <c r="A2542" s="83" t="s">
        <v>15</v>
      </c>
      <c r="B2542" s="104" t="s">
        <v>16</v>
      </c>
      <c r="C2542" s="105"/>
      <c r="D2542" s="85">
        <v>34200</v>
      </c>
      <c r="E2542" s="85">
        <v>-5200</v>
      </c>
      <c r="F2542" s="106">
        <v>-15.2</v>
      </c>
      <c r="G2542" s="105"/>
      <c r="H2542" s="106">
        <v>29000</v>
      </c>
      <c r="I2542" s="105"/>
      <c r="J2542" s="105"/>
    </row>
    <row r="2543" spans="1:10" ht="15">
      <c r="A2543" s="83" t="s">
        <v>17</v>
      </c>
      <c r="B2543" s="104" t="s">
        <v>18</v>
      </c>
      <c r="C2543" s="105"/>
      <c r="D2543" s="85">
        <v>60600</v>
      </c>
      <c r="E2543" s="85">
        <v>-3600</v>
      </c>
      <c r="F2543" s="106">
        <v>-5.94</v>
      </c>
      <c r="G2543" s="105"/>
      <c r="H2543" s="106">
        <v>57000</v>
      </c>
      <c r="I2543" s="105"/>
      <c r="J2543" s="105"/>
    </row>
    <row r="2544" spans="1:10" ht="15">
      <c r="A2544" s="82" t="s">
        <v>19</v>
      </c>
      <c r="B2544" s="107" t="s">
        <v>20</v>
      </c>
      <c r="C2544" s="105"/>
      <c r="D2544" s="86">
        <v>8000</v>
      </c>
      <c r="E2544" s="86">
        <v>0</v>
      </c>
      <c r="F2544" s="108">
        <v>0</v>
      </c>
      <c r="G2544" s="105"/>
      <c r="H2544" s="108">
        <v>8000</v>
      </c>
      <c r="I2544" s="105"/>
      <c r="J2544" s="105"/>
    </row>
    <row r="2545" spans="1:10" ht="15">
      <c r="A2545" s="83" t="s">
        <v>21</v>
      </c>
      <c r="B2545" s="104" t="s">
        <v>22</v>
      </c>
      <c r="C2545" s="105"/>
      <c r="D2545" s="85">
        <v>8000</v>
      </c>
      <c r="E2545" s="85">
        <v>0</v>
      </c>
      <c r="F2545" s="106">
        <v>0</v>
      </c>
      <c r="G2545" s="105"/>
      <c r="H2545" s="106">
        <v>8000</v>
      </c>
      <c r="I2545" s="105"/>
      <c r="J2545" s="105"/>
    </row>
    <row r="2546" spans="1:10" ht="15">
      <c r="A2546" s="81" t="s">
        <v>374</v>
      </c>
      <c r="B2546" s="109" t="s">
        <v>375</v>
      </c>
      <c r="C2546" s="105"/>
      <c r="D2546" s="87">
        <v>538000</v>
      </c>
      <c r="E2546" s="87">
        <v>0</v>
      </c>
      <c r="F2546" s="110">
        <v>0</v>
      </c>
      <c r="G2546" s="105"/>
      <c r="H2546" s="110">
        <v>538000</v>
      </c>
      <c r="I2546" s="105"/>
      <c r="J2546" s="105"/>
    </row>
    <row r="2547" spans="1:10" ht="15">
      <c r="A2547" s="81" t="s">
        <v>376</v>
      </c>
      <c r="B2547" s="109" t="s">
        <v>375</v>
      </c>
      <c r="C2547" s="105"/>
      <c r="D2547" s="87">
        <v>538000</v>
      </c>
      <c r="E2547" s="87">
        <v>0</v>
      </c>
      <c r="F2547" s="110">
        <v>0</v>
      </c>
      <c r="G2547" s="105"/>
      <c r="H2547" s="110">
        <v>538000</v>
      </c>
      <c r="I2547" s="105"/>
      <c r="J2547" s="105"/>
    </row>
    <row r="2548" spans="1:10" ht="15">
      <c r="A2548" s="82" t="s">
        <v>5</v>
      </c>
      <c r="B2548" s="107" t="s">
        <v>10</v>
      </c>
      <c r="C2548" s="105"/>
      <c r="D2548" s="86">
        <v>538000</v>
      </c>
      <c r="E2548" s="86">
        <v>0</v>
      </c>
      <c r="F2548" s="108">
        <v>0</v>
      </c>
      <c r="G2548" s="105"/>
      <c r="H2548" s="108">
        <v>538000</v>
      </c>
      <c r="I2548" s="105"/>
      <c r="J2548" s="105"/>
    </row>
    <row r="2549" spans="1:10" ht="15">
      <c r="A2549" s="82" t="s">
        <v>11</v>
      </c>
      <c r="B2549" s="107" t="s">
        <v>12</v>
      </c>
      <c r="C2549" s="105"/>
      <c r="D2549" s="86">
        <v>193800</v>
      </c>
      <c r="E2549" s="86">
        <v>0</v>
      </c>
      <c r="F2549" s="108">
        <v>0</v>
      </c>
      <c r="G2549" s="105"/>
      <c r="H2549" s="108">
        <v>193800</v>
      </c>
      <c r="I2549" s="105"/>
      <c r="J2549" s="105"/>
    </row>
    <row r="2550" spans="1:10" ht="15">
      <c r="A2550" s="83" t="s">
        <v>13</v>
      </c>
      <c r="B2550" s="104" t="s">
        <v>14</v>
      </c>
      <c r="C2550" s="105"/>
      <c r="D2550" s="85">
        <v>158800</v>
      </c>
      <c r="E2550" s="85">
        <v>0</v>
      </c>
      <c r="F2550" s="106">
        <v>0</v>
      </c>
      <c r="G2550" s="105"/>
      <c r="H2550" s="106">
        <v>158800</v>
      </c>
      <c r="I2550" s="105"/>
      <c r="J2550" s="105"/>
    </row>
    <row r="2551" spans="1:10" ht="15">
      <c r="A2551" s="83" t="s">
        <v>15</v>
      </c>
      <c r="B2551" s="104" t="s">
        <v>16</v>
      </c>
      <c r="C2551" s="105"/>
      <c r="D2551" s="85">
        <v>8800</v>
      </c>
      <c r="E2551" s="85">
        <v>0</v>
      </c>
      <c r="F2551" s="106">
        <v>0</v>
      </c>
      <c r="G2551" s="105"/>
      <c r="H2551" s="106">
        <v>8800</v>
      </c>
      <c r="I2551" s="105"/>
      <c r="J2551" s="105"/>
    </row>
    <row r="2552" spans="1:10" ht="15">
      <c r="A2552" s="83" t="s">
        <v>17</v>
      </c>
      <c r="B2552" s="104" t="s">
        <v>18</v>
      </c>
      <c r="C2552" s="105"/>
      <c r="D2552" s="85">
        <v>26200</v>
      </c>
      <c r="E2552" s="85">
        <v>0</v>
      </c>
      <c r="F2552" s="106">
        <v>0</v>
      </c>
      <c r="G2552" s="105"/>
      <c r="H2552" s="106">
        <v>26200</v>
      </c>
      <c r="I2552" s="105"/>
      <c r="J2552" s="105"/>
    </row>
    <row r="2553" spans="1:10" ht="15">
      <c r="A2553" s="82" t="s">
        <v>19</v>
      </c>
      <c r="B2553" s="107" t="s">
        <v>20</v>
      </c>
      <c r="C2553" s="105"/>
      <c r="D2553" s="86">
        <v>344200</v>
      </c>
      <c r="E2553" s="86">
        <v>0</v>
      </c>
      <c r="F2553" s="108">
        <v>0</v>
      </c>
      <c r="G2553" s="105"/>
      <c r="H2553" s="108">
        <v>344200</v>
      </c>
      <c r="I2553" s="105"/>
      <c r="J2553" s="105"/>
    </row>
    <row r="2554" spans="1:10" ht="15">
      <c r="A2554" s="83" t="s">
        <v>21</v>
      </c>
      <c r="B2554" s="104" t="s">
        <v>22</v>
      </c>
      <c r="C2554" s="105"/>
      <c r="D2554" s="85">
        <v>9200</v>
      </c>
      <c r="E2554" s="85">
        <v>0</v>
      </c>
      <c r="F2554" s="106">
        <v>0</v>
      </c>
      <c r="G2554" s="105"/>
      <c r="H2554" s="106">
        <v>9200</v>
      </c>
      <c r="I2554" s="105"/>
      <c r="J2554" s="105"/>
    </row>
    <row r="2555" spans="1:10" ht="15">
      <c r="A2555" s="83" t="s">
        <v>23</v>
      </c>
      <c r="B2555" s="104" t="s">
        <v>24</v>
      </c>
      <c r="C2555" s="105"/>
      <c r="D2555" s="85">
        <v>237000</v>
      </c>
      <c r="E2555" s="85">
        <v>-25000</v>
      </c>
      <c r="F2555" s="106">
        <v>-10.55</v>
      </c>
      <c r="G2555" s="105"/>
      <c r="H2555" s="106">
        <v>212000</v>
      </c>
      <c r="I2555" s="105"/>
      <c r="J2555" s="105"/>
    </row>
    <row r="2556" spans="1:10" ht="15">
      <c r="A2556" s="83" t="s">
        <v>25</v>
      </c>
      <c r="B2556" s="104" t="s">
        <v>26</v>
      </c>
      <c r="C2556" s="105"/>
      <c r="D2556" s="85">
        <v>95000</v>
      </c>
      <c r="E2556" s="85">
        <v>25000</v>
      </c>
      <c r="F2556" s="106">
        <v>26.32</v>
      </c>
      <c r="G2556" s="105"/>
      <c r="H2556" s="106">
        <v>120000</v>
      </c>
      <c r="I2556" s="105"/>
      <c r="J2556" s="105"/>
    </row>
    <row r="2557" spans="1:10" ht="15">
      <c r="A2557" s="83" t="s">
        <v>27</v>
      </c>
      <c r="B2557" s="104" t="s">
        <v>28</v>
      </c>
      <c r="C2557" s="105"/>
      <c r="D2557" s="85">
        <v>3000</v>
      </c>
      <c r="E2557" s="85">
        <v>0</v>
      </c>
      <c r="F2557" s="106">
        <v>0</v>
      </c>
      <c r="G2557" s="105"/>
      <c r="H2557" s="106">
        <v>3000</v>
      </c>
      <c r="I2557" s="105"/>
      <c r="J2557" s="105"/>
    </row>
    <row r="2558" spans="1:10" ht="15">
      <c r="A2558" s="81" t="s">
        <v>229</v>
      </c>
      <c r="B2558" s="109" t="s">
        <v>230</v>
      </c>
      <c r="C2558" s="105"/>
      <c r="D2558" s="87">
        <v>50000</v>
      </c>
      <c r="E2558" s="87">
        <v>6000</v>
      </c>
      <c r="F2558" s="110">
        <v>12</v>
      </c>
      <c r="G2558" s="105"/>
      <c r="H2558" s="110">
        <v>56000</v>
      </c>
      <c r="I2558" s="105"/>
      <c r="J2558" s="105"/>
    </row>
    <row r="2559" spans="1:10" ht="15">
      <c r="A2559" s="81" t="s">
        <v>231</v>
      </c>
      <c r="B2559" s="109" t="s">
        <v>230</v>
      </c>
      <c r="C2559" s="105"/>
      <c r="D2559" s="87">
        <v>50000</v>
      </c>
      <c r="E2559" s="87">
        <v>6000</v>
      </c>
      <c r="F2559" s="110">
        <v>12</v>
      </c>
      <c r="G2559" s="105"/>
      <c r="H2559" s="110">
        <v>56000</v>
      </c>
      <c r="I2559" s="105"/>
      <c r="J2559" s="105"/>
    </row>
    <row r="2560" spans="1:10" ht="15">
      <c r="A2560" s="82" t="s">
        <v>5</v>
      </c>
      <c r="B2560" s="107" t="s">
        <v>10</v>
      </c>
      <c r="C2560" s="105"/>
      <c r="D2560" s="86">
        <v>50000</v>
      </c>
      <c r="E2560" s="86">
        <v>6000</v>
      </c>
      <c r="F2560" s="108">
        <v>12</v>
      </c>
      <c r="G2560" s="105"/>
      <c r="H2560" s="108">
        <v>56000</v>
      </c>
      <c r="I2560" s="105"/>
      <c r="J2560" s="105"/>
    </row>
    <row r="2561" spans="1:10" ht="15">
      <c r="A2561" s="82" t="s">
        <v>11</v>
      </c>
      <c r="B2561" s="107" t="s">
        <v>12</v>
      </c>
      <c r="C2561" s="105"/>
      <c r="D2561" s="86">
        <v>49200</v>
      </c>
      <c r="E2561" s="86">
        <v>5800</v>
      </c>
      <c r="F2561" s="108">
        <v>11.79</v>
      </c>
      <c r="G2561" s="105"/>
      <c r="H2561" s="108">
        <v>55000</v>
      </c>
      <c r="I2561" s="105"/>
      <c r="J2561" s="105"/>
    </row>
    <row r="2562" spans="1:10" ht="15">
      <c r="A2562" s="83" t="s">
        <v>13</v>
      </c>
      <c r="B2562" s="104" t="s">
        <v>14</v>
      </c>
      <c r="C2562" s="105"/>
      <c r="D2562" s="85">
        <v>42200</v>
      </c>
      <c r="E2562" s="85">
        <v>5000</v>
      </c>
      <c r="F2562" s="106">
        <v>11.85</v>
      </c>
      <c r="G2562" s="105"/>
      <c r="H2562" s="106">
        <v>47200</v>
      </c>
      <c r="I2562" s="105"/>
      <c r="J2562" s="105"/>
    </row>
    <row r="2563" spans="1:10" ht="15">
      <c r="A2563" s="83" t="s">
        <v>17</v>
      </c>
      <c r="B2563" s="104" t="s">
        <v>18</v>
      </c>
      <c r="C2563" s="105"/>
      <c r="D2563" s="85">
        <v>7000</v>
      </c>
      <c r="E2563" s="85">
        <v>800</v>
      </c>
      <c r="F2563" s="106">
        <v>11.43</v>
      </c>
      <c r="G2563" s="105"/>
      <c r="H2563" s="106">
        <v>7800</v>
      </c>
      <c r="I2563" s="105"/>
      <c r="J2563" s="105"/>
    </row>
    <row r="2564" spans="1:10" ht="15">
      <c r="A2564" s="82" t="s">
        <v>19</v>
      </c>
      <c r="B2564" s="107" t="s">
        <v>20</v>
      </c>
      <c r="C2564" s="105"/>
      <c r="D2564" s="86">
        <v>800</v>
      </c>
      <c r="E2564" s="86">
        <v>200</v>
      </c>
      <c r="F2564" s="108">
        <v>25</v>
      </c>
      <c r="G2564" s="105"/>
      <c r="H2564" s="108">
        <v>1000</v>
      </c>
      <c r="I2564" s="105"/>
      <c r="J2564" s="105"/>
    </row>
    <row r="2565" spans="1:10" ht="15">
      <c r="A2565" s="83" t="s">
        <v>21</v>
      </c>
      <c r="B2565" s="104" t="s">
        <v>22</v>
      </c>
      <c r="C2565" s="105"/>
      <c r="D2565" s="85">
        <v>800</v>
      </c>
      <c r="E2565" s="85">
        <v>200</v>
      </c>
      <c r="F2565" s="106">
        <v>25</v>
      </c>
      <c r="G2565" s="105"/>
      <c r="H2565" s="106">
        <v>1000</v>
      </c>
      <c r="I2565" s="105"/>
      <c r="J2565" s="105"/>
    </row>
    <row r="2566" spans="1:10" ht="15">
      <c r="A2566" s="80" t="s">
        <v>568</v>
      </c>
      <c r="B2566" s="111" t="s">
        <v>569</v>
      </c>
      <c r="C2566" s="105"/>
      <c r="D2566" s="88">
        <v>1132220</v>
      </c>
      <c r="E2566" s="88">
        <v>440811.14</v>
      </c>
      <c r="F2566" s="112">
        <v>38.93</v>
      </c>
      <c r="G2566" s="105"/>
      <c r="H2566" s="112">
        <v>1573031.14</v>
      </c>
      <c r="I2566" s="105"/>
      <c r="J2566" s="105"/>
    </row>
    <row r="2567" spans="1:10" ht="15">
      <c r="A2567" s="81" t="s">
        <v>226</v>
      </c>
      <c r="B2567" s="109" t="s">
        <v>227</v>
      </c>
      <c r="C2567" s="105"/>
      <c r="D2567" s="87">
        <v>19500</v>
      </c>
      <c r="E2567" s="87">
        <v>14120</v>
      </c>
      <c r="F2567" s="110">
        <v>72.41</v>
      </c>
      <c r="G2567" s="105"/>
      <c r="H2567" s="110">
        <v>33620</v>
      </c>
      <c r="I2567" s="105"/>
      <c r="J2567" s="105"/>
    </row>
    <row r="2568" spans="1:10" ht="15">
      <c r="A2568" s="81" t="s">
        <v>228</v>
      </c>
      <c r="B2568" s="109" t="s">
        <v>227</v>
      </c>
      <c r="C2568" s="105"/>
      <c r="D2568" s="87">
        <v>19500</v>
      </c>
      <c r="E2568" s="87">
        <v>14120</v>
      </c>
      <c r="F2568" s="110">
        <v>72.41</v>
      </c>
      <c r="G2568" s="105"/>
      <c r="H2568" s="110">
        <v>33620</v>
      </c>
      <c r="I2568" s="105"/>
      <c r="J2568" s="105"/>
    </row>
    <row r="2569" spans="1:10" ht="15">
      <c r="A2569" s="82" t="s">
        <v>5</v>
      </c>
      <c r="B2569" s="107" t="s">
        <v>10</v>
      </c>
      <c r="C2569" s="105"/>
      <c r="D2569" s="86">
        <v>19500</v>
      </c>
      <c r="E2569" s="86">
        <v>9120</v>
      </c>
      <c r="F2569" s="108">
        <v>46.77</v>
      </c>
      <c r="G2569" s="105"/>
      <c r="H2569" s="108">
        <v>28620</v>
      </c>
      <c r="I2569" s="105"/>
      <c r="J2569" s="105"/>
    </row>
    <row r="2570" spans="1:10" ht="15">
      <c r="A2570" s="82" t="s">
        <v>11</v>
      </c>
      <c r="B2570" s="107" t="s">
        <v>12</v>
      </c>
      <c r="C2570" s="105"/>
      <c r="D2570" s="86">
        <v>14000</v>
      </c>
      <c r="E2570" s="86">
        <v>10520</v>
      </c>
      <c r="F2570" s="108">
        <v>75.14</v>
      </c>
      <c r="G2570" s="105"/>
      <c r="H2570" s="108">
        <v>24520</v>
      </c>
      <c r="I2570" s="105"/>
      <c r="J2570" s="105"/>
    </row>
    <row r="2571" spans="1:10" ht="15">
      <c r="A2571" s="83" t="s">
        <v>13</v>
      </c>
      <c r="B2571" s="104" t="s">
        <v>14</v>
      </c>
      <c r="C2571" s="105"/>
      <c r="D2571" s="85">
        <v>12000</v>
      </c>
      <c r="E2571" s="85">
        <v>9000</v>
      </c>
      <c r="F2571" s="106">
        <v>75</v>
      </c>
      <c r="G2571" s="105"/>
      <c r="H2571" s="106">
        <v>21000</v>
      </c>
      <c r="I2571" s="105"/>
      <c r="J2571" s="105"/>
    </row>
    <row r="2572" spans="1:10" ht="15">
      <c r="A2572" s="83" t="s">
        <v>17</v>
      </c>
      <c r="B2572" s="104" t="s">
        <v>18</v>
      </c>
      <c r="C2572" s="105"/>
      <c r="D2572" s="85">
        <v>2000</v>
      </c>
      <c r="E2572" s="85">
        <v>1520</v>
      </c>
      <c r="F2572" s="106">
        <v>76</v>
      </c>
      <c r="G2572" s="105"/>
      <c r="H2572" s="106">
        <v>3520</v>
      </c>
      <c r="I2572" s="105"/>
      <c r="J2572" s="105"/>
    </row>
    <row r="2573" spans="1:10" ht="15">
      <c r="A2573" s="82" t="s">
        <v>19</v>
      </c>
      <c r="B2573" s="107" t="s">
        <v>20</v>
      </c>
      <c r="C2573" s="105"/>
      <c r="D2573" s="86">
        <v>5500</v>
      </c>
      <c r="E2573" s="86">
        <v>-1400</v>
      </c>
      <c r="F2573" s="108">
        <v>-25.45</v>
      </c>
      <c r="G2573" s="105"/>
      <c r="H2573" s="108">
        <v>4100</v>
      </c>
      <c r="I2573" s="105"/>
      <c r="J2573" s="105"/>
    </row>
    <row r="2574" spans="1:10" ht="15">
      <c r="A2574" s="83" t="s">
        <v>25</v>
      </c>
      <c r="B2574" s="104" t="s">
        <v>26</v>
      </c>
      <c r="C2574" s="105"/>
      <c r="D2574" s="85">
        <v>1000</v>
      </c>
      <c r="E2574" s="85">
        <v>-1000</v>
      </c>
      <c r="F2574" s="106">
        <v>-100</v>
      </c>
      <c r="G2574" s="105"/>
      <c r="H2574" s="106">
        <v>0</v>
      </c>
      <c r="I2574" s="105"/>
      <c r="J2574" s="105"/>
    </row>
    <row r="2575" spans="1:10" ht="15">
      <c r="A2575" s="83" t="s">
        <v>27</v>
      </c>
      <c r="B2575" s="104" t="s">
        <v>28</v>
      </c>
      <c r="C2575" s="105"/>
      <c r="D2575" s="85">
        <v>4500</v>
      </c>
      <c r="E2575" s="85">
        <v>-400</v>
      </c>
      <c r="F2575" s="106">
        <v>-8.89</v>
      </c>
      <c r="G2575" s="105"/>
      <c r="H2575" s="106">
        <v>4100</v>
      </c>
      <c r="I2575" s="105"/>
      <c r="J2575" s="105"/>
    </row>
    <row r="2576" spans="1:10" ht="15">
      <c r="A2576" s="82" t="s">
        <v>6</v>
      </c>
      <c r="B2576" s="107" t="s">
        <v>35</v>
      </c>
      <c r="C2576" s="105"/>
      <c r="D2576" s="86">
        <v>0</v>
      </c>
      <c r="E2576" s="86">
        <v>5000</v>
      </c>
      <c r="F2576" s="108">
        <v>100</v>
      </c>
      <c r="G2576" s="105"/>
      <c r="H2576" s="108">
        <v>5000</v>
      </c>
      <c r="I2576" s="105"/>
      <c r="J2576" s="105"/>
    </row>
    <row r="2577" spans="1:10" ht="15">
      <c r="A2577" s="82" t="s">
        <v>36</v>
      </c>
      <c r="B2577" s="107" t="s">
        <v>37</v>
      </c>
      <c r="C2577" s="105"/>
      <c r="D2577" s="86">
        <v>0</v>
      </c>
      <c r="E2577" s="86">
        <v>5000</v>
      </c>
      <c r="F2577" s="108">
        <v>100</v>
      </c>
      <c r="G2577" s="105"/>
      <c r="H2577" s="108">
        <v>5000</v>
      </c>
      <c r="I2577" s="105"/>
      <c r="J2577" s="105"/>
    </row>
    <row r="2578" spans="1:10" ht="15">
      <c r="A2578" s="83" t="s">
        <v>92</v>
      </c>
      <c r="B2578" s="104" t="s">
        <v>93</v>
      </c>
      <c r="C2578" s="105"/>
      <c r="D2578" s="85">
        <v>0</v>
      </c>
      <c r="E2578" s="85">
        <v>5000</v>
      </c>
      <c r="F2578" s="106">
        <v>100</v>
      </c>
      <c r="G2578" s="105"/>
      <c r="H2578" s="106">
        <v>5000</v>
      </c>
      <c r="I2578" s="105"/>
      <c r="J2578" s="105"/>
    </row>
    <row r="2579" spans="1:10" ht="15">
      <c r="A2579" s="81" t="s">
        <v>306</v>
      </c>
      <c r="B2579" s="109" t="s">
        <v>307</v>
      </c>
      <c r="C2579" s="105"/>
      <c r="D2579" s="87">
        <v>30000</v>
      </c>
      <c r="E2579" s="87">
        <v>-4000</v>
      </c>
      <c r="F2579" s="110">
        <v>-13.33</v>
      </c>
      <c r="G2579" s="105"/>
      <c r="H2579" s="110">
        <v>26000</v>
      </c>
      <c r="I2579" s="105"/>
      <c r="J2579" s="105"/>
    </row>
    <row r="2580" spans="1:10" ht="15">
      <c r="A2580" s="81" t="s">
        <v>308</v>
      </c>
      <c r="B2580" s="109" t="s">
        <v>307</v>
      </c>
      <c r="C2580" s="105"/>
      <c r="D2580" s="87">
        <v>30000</v>
      </c>
      <c r="E2580" s="87">
        <v>-4000</v>
      </c>
      <c r="F2580" s="110">
        <v>-13.33</v>
      </c>
      <c r="G2580" s="105"/>
      <c r="H2580" s="110">
        <v>26000</v>
      </c>
      <c r="I2580" s="105"/>
      <c r="J2580" s="105"/>
    </row>
    <row r="2581" spans="1:10" ht="15">
      <c r="A2581" s="82" t="s">
        <v>5</v>
      </c>
      <c r="B2581" s="107" t="s">
        <v>10</v>
      </c>
      <c r="C2581" s="105"/>
      <c r="D2581" s="86">
        <v>25000</v>
      </c>
      <c r="E2581" s="86">
        <v>-7000</v>
      </c>
      <c r="F2581" s="108">
        <v>-28</v>
      </c>
      <c r="G2581" s="105"/>
      <c r="H2581" s="108">
        <v>18000</v>
      </c>
      <c r="I2581" s="105"/>
      <c r="J2581" s="105"/>
    </row>
    <row r="2582" spans="1:10" ht="15">
      <c r="A2582" s="82" t="s">
        <v>19</v>
      </c>
      <c r="B2582" s="107" t="s">
        <v>20</v>
      </c>
      <c r="C2582" s="105"/>
      <c r="D2582" s="86">
        <v>25000</v>
      </c>
      <c r="E2582" s="86">
        <v>-7000</v>
      </c>
      <c r="F2582" s="108">
        <v>-28</v>
      </c>
      <c r="G2582" s="105"/>
      <c r="H2582" s="108">
        <v>18000</v>
      </c>
      <c r="I2582" s="105"/>
      <c r="J2582" s="105"/>
    </row>
    <row r="2583" spans="1:10" ht="15">
      <c r="A2583" s="83" t="s">
        <v>23</v>
      </c>
      <c r="B2583" s="104" t="s">
        <v>24</v>
      </c>
      <c r="C2583" s="105"/>
      <c r="D2583" s="85">
        <v>18000</v>
      </c>
      <c r="E2583" s="85">
        <v>-2000</v>
      </c>
      <c r="F2583" s="106">
        <v>-11.11</v>
      </c>
      <c r="G2583" s="105"/>
      <c r="H2583" s="106">
        <v>16000</v>
      </c>
      <c r="I2583" s="105"/>
      <c r="J2583" s="105"/>
    </row>
    <row r="2584" spans="1:10" ht="15">
      <c r="A2584" s="83" t="s">
        <v>25</v>
      </c>
      <c r="B2584" s="104" t="s">
        <v>26</v>
      </c>
      <c r="C2584" s="105"/>
      <c r="D2584" s="85">
        <v>6000</v>
      </c>
      <c r="E2584" s="85">
        <v>-5000</v>
      </c>
      <c r="F2584" s="106">
        <v>-83.33</v>
      </c>
      <c r="G2584" s="105"/>
      <c r="H2584" s="106">
        <v>1000</v>
      </c>
      <c r="I2584" s="105"/>
      <c r="J2584" s="105"/>
    </row>
    <row r="2585" spans="1:10" ht="15">
      <c r="A2585" s="83" t="s">
        <v>27</v>
      </c>
      <c r="B2585" s="104" t="s">
        <v>28</v>
      </c>
      <c r="C2585" s="105"/>
      <c r="D2585" s="85">
        <v>1000</v>
      </c>
      <c r="E2585" s="85">
        <v>0</v>
      </c>
      <c r="F2585" s="106">
        <v>0</v>
      </c>
      <c r="G2585" s="105"/>
      <c r="H2585" s="106">
        <v>1000</v>
      </c>
      <c r="I2585" s="105"/>
      <c r="J2585" s="105"/>
    </row>
    <row r="2586" spans="1:10" ht="15">
      <c r="A2586" s="82" t="s">
        <v>6</v>
      </c>
      <c r="B2586" s="107" t="s">
        <v>35</v>
      </c>
      <c r="C2586" s="105"/>
      <c r="D2586" s="86">
        <v>5000</v>
      </c>
      <c r="E2586" s="86">
        <v>3000</v>
      </c>
      <c r="F2586" s="108">
        <v>60</v>
      </c>
      <c r="G2586" s="105"/>
      <c r="H2586" s="108">
        <v>8000</v>
      </c>
      <c r="I2586" s="105"/>
      <c r="J2586" s="105"/>
    </row>
    <row r="2587" spans="1:10" ht="15">
      <c r="A2587" s="82" t="s">
        <v>36</v>
      </c>
      <c r="B2587" s="107" t="s">
        <v>37</v>
      </c>
      <c r="C2587" s="105"/>
      <c r="D2587" s="86">
        <v>5000</v>
      </c>
      <c r="E2587" s="86">
        <v>3000</v>
      </c>
      <c r="F2587" s="108">
        <v>60</v>
      </c>
      <c r="G2587" s="105"/>
      <c r="H2587" s="108">
        <v>8000</v>
      </c>
      <c r="I2587" s="105"/>
      <c r="J2587" s="105"/>
    </row>
    <row r="2588" spans="1:10" ht="15">
      <c r="A2588" s="83" t="s">
        <v>38</v>
      </c>
      <c r="B2588" s="104" t="s">
        <v>39</v>
      </c>
      <c r="C2588" s="105"/>
      <c r="D2588" s="85">
        <v>5000</v>
      </c>
      <c r="E2588" s="85">
        <v>3000</v>
      </c>
      <c r="F2588" s="106">
        <v>60</v>
      </c>
      <c r="G2588" s="105"/>
      <c r="H2588" s="106">
        <v>8000</v>
      </c>
      <c r="I2588" s="105"/>
      <c r="J2588" s="105"/>
    </row>
    <row r="2589" spans="1:10" ht="15">
      <c r="A2589" s="81" t="s">
        <v>374</v>
      </c>
      <c r="B2589" s="109" t="s">
        <v>375</v>
      </c>
      <c r="C2589" s="105"/>
      <c r="D2589" s="87">
        <v>510000</v>
      </c>
      <c r="E2589" s="87">
        <v>104592.75</v>
      </c>
      <c r="F2589" s="110">
        <v>20.51</v>
      </c>
      <c r="G2589" s="105"/>
      <c r="H2589" s="110">
        <v>614592.75</v>
      </c>
      <c r="I2589" s="105"/>
      <c r="J2589" s="105"/>
    </row>
    <row r="2590" spans="1:10" ht="15" customHeight="1">
      <c r="A2590" s="81" t="s">
        <v>376</v>
      </c>
      <c r="B2590" s="109" t="s">
        <v>375</v>
      </c>
      <c r="C2590" s="105"/>
      <c r="D2590" s="87">
        <v>510000</v>
      </c>
      <c r="E2590" s="87">
        <v>104592.75</v>
      </c>
      <c r="F2590" s="110">
        <v>20.51</v>
      </c>
      <c r="G2590" s="105"/>
      <c r="H2590" s="110">
        <v>614592.75</v>
      </c>
      <c r="I2590" s="105"/>
      <c r="J2590" s="105"/>
    </row>
    <row r="2591" spans="1:10" ht="15">
      <c r="A2591" s="82" t="s">
        <v>5</v>
      </c>
      <c r="B2591" s="107" t="s">
        <v>10</v>
      </c>
      <c r="C2591" s="105"/>
      <c r="D2591" s="86">
        <v>412000</v>
      </c>
      <c r="E2591" s="86">
        <v>-57000</v>
      </c>
      <c r="F2591" s="108">
        <v>-13.83</v>
      </c>
      <c r="G2591" s="105"/>
      <c r="H2591" s="108">
        <v>355000</v>
      </c>
      <c r="I2591" s="105"/>
      <c r="J2591" s="105"/>
    </row>
    <row r="2592" spans="1:10" ht="15">
      <c r="A2592" s="82" t="s">
        <v>11</v>
      </c>
      <c r="B2592" s="107" t="s">
        <v>12</v>
      </c>
      <c r="C2592" s="105"/>
      <c r="D2592" s="86">
        <v>3000</v>
      </c>
      <c r="E2592" s="86">
        <v>0</v>
      </c>
      <c r="F2592" s="108">
        <v>0</v>
      </c>
      <c r="G2592" s="105"/>
      <c r="H2592" s="108">
        <v>3000</v>
      </c>
      <c r="I2592" s="105"/>
      <c r="J2592" s="105"/>
    </row>
    <row r="2593" spans="1:10" ht="15">
      <c r="A2593" s="83" t="s">
        <v>13</v>
      </c>
      <c r="B2593" s="104" t="s">
        <v>14</v>
      </c>
      <c r="C2593" s="105"/>
      <c r="D2593" s="85">
        <v>2600</v>
      </c>
      <c r="E2593" s="85">
        <v>0</v>
      </c>
      <c r="F2593" s="106">
        <v>0</v>
      </c>
      <c r="G2593" s="105"/>
      <c r="H2593" s="106">
        <v>2600</v>
      </c>
      <c r="I2593" s="105"/>
      <c r="J2593" s="105"/>
    </row>
    <row r="2594" spans="1:10" ht="15">
      <c r="A2594" s="83" t="s">
        <v>17</v>
      </c>
      <c r="B2594" s="104" t="s">
        <v>18</v>
      </c>
      <c r="C2594" s="105"/>
      <c r="D2594" s="85">
        <v>400</v>
      </c>
      <c r="E2594" s="85">
        <v>0</v>
      </c>
      <c r="F2594" s="106">
        <v>0</v>
      </c>
      <c r="G2594" s="105"/>
      <c r="H2594" s="106">
        <v>400</v>
      </c>
      <c r="I2594" s="105"/>
      <c r="J2594" s="105"/>
    </row>
    <row r="2595" spans="1:10" ht="15">
      <c r="A2595" s="82" t="s">
        <v>19</v>
      </c>
      <c r="B2595" s="107" t="s">
        <v>20</v>
      </c>
      <c r="C2595" s="105"/>
      <c r="D2595" s="86">
        <v>409000</v>
      </c>
      <c r="E2595" s="86">
        <v>-57000</v>
      </c>
      <c r="F2595" s="108">
        <v>-13.94</v>
      </c>
      <c r="G2595" s="105"/>
      <c r="H2595" s="108">
        <v>352000</v>
      </c>
      <c r="I2595" s="105"/>
      <c r="J2595" s="105"/>
    </row>
    <row r="2596" spans="1:10" ht="15">
      <c r="A2596" s="83" t="s">
        <v>21</v>
      </c>
      <c r="B2596" s="104" t="s">
        <v>22</v>
      </c>
      <c r="C2596" s="105"/>
      <c r="D2596" s="85">
        <v>36000</v>
      </c>
      <c r="E2596" s="85">
        <v>-23000</v>
      </c>
      <c r="F2596" s="106">
        <v>-63.89</v>
      </c>
      <c r="G2596" s="105"/>
      <c r="H2596" s="106">
        <v>13000</v>
      </c>
      <c r="I2596" s="105"/>
      <c r="J2596" s="105"/>
    </row>
    <row r="2597" spans="1:10" ht="15">
      <c r="A2597" s="83" t="s">
        <v>23</v>
      </c>
      <c r="B2597" s="104" t="s">
        <v>24</v>
      </c>
      <c r="C2597" s="105"/>
      <c r="D2597" s="85">
        <v>256000</v>
      </c>
      <c r="E2597" s="85">
        <v>-36000</v>
      </c>
      <c r="F2597" s="106">
        <v>-14.06</v>
      </c>
      <c r="G2597" s="105"/>
      <c r="H2597" s="106">
        <v>220000</v>
      </c>
      <c r="I2597" s="105"/>
      <c r="J2597" s="105"/>
    </row>
    <row r="2598" spans="1:10" ht="15">
      <c r="A2598" s="83" t="s">
        <v>25</v>
      </c>
      <c r="B2598" s="104" t="s">
        <v>26</v>
      </c>
      <c r="C2598" s="105"/>
      <c r="D2598" s="85">
        <v>93000</v>
      </c>
      <c r="E2598" s="85">
        <v>-6000</v>
      </c>
      <c r="F2598" s="106">
        <v>-6.45</v>
      </c>
      <c r="G2598" s="105"/>
      <c r="H2598" s="106">
        <v>87000</v>
      </c>
      <c r="I2598" s="105"/>
      <c r="J2598" s="105"/>
    </row>
    <row r="2599" spans="1:10" ht="15">
      <c r="A2599" s="83" t="s">
        <v>46</v>
      </c>
      <c r="B2599" s="104" t="s">
        <v>47</v>
      </c>
      <c r="C2599" s="105"/>
      <c r="D2599" s="85">
        <v>6000</v>
      </c>
      <c r="E2599" s="85">
        <v>-4000</v>
      </c>
      <c r="F2599" s="106">
        <v>-66.67</v>
      </c>
      <c r="G2599" s="105"/>
      <c r="H2599" s="106">
        <v>2000</v>
      </c>
      <c r="I2599" s="105"/>
      <c r="J2599" s="105"/>
    </row>
    <row r="2600" spans="1:10" ht="15">
      <c r="A2600" s="83" t="s">
        <v>27</v>
      </c>
      <c r="B2600" s="104" t="s">
        <v>28</v>
      </c>
      <c r="C2600" s="105"/>
      <c r="D2600" s="85">
        <v>18000</v>
      </c>
      <c r="E2600" s="85">
        <v>12000</v>
      </c>
      <c r="F2600" s="106">
        <v>66.67</v>
      </c>
      <c r="G2600" s="105"/>
      <c r="H2600" s="106">
        <v>30000</v>
      </c>
      <c r="I2600" s="105"/>
      <c r="J2600" s="105"/>
    </row>
    <row r="2601" spans="1:10" ht="15">
      <c r="A2601" s="82" t="s">
        <v>6</v>
      </c>
      <c r="B2601" s="107" t="s">
        <v>35</v>
      </c>
      <c r="C2601" s="105"/>
      <c r="D2601" s="86">
        <v>98000</v>
      </c>
      <c r="E2601" s="86">
        <v>161592.75</v>
      </c>
      <c r="F2601" s="108">
        <v>164.89</v>
      </c>
      <c r="G2601" s="105"/>
      <c r="H2601" s="108">
        <v>259592.75</v>
      </c>
      <c r="I2601" s="105"/>
      <c r="J2601" s="105"/>
    </row>
    <row r="2602" spans="1:10" ht="15">
      <c r="A2602" s="82" t="s">
        <v>36</v>
      </c>
      <c r="B2602" s="107" t="s">
        <v>37</v>
      </c>
      <c r="C2602" s="105"/>
      <c r="D2602" s="86">
        <v>98000</v>
      </c>
      <c r="E2602" s="86">
        <v>161592.75</v>
      </c>
      <c r="F2602" s="108">
        <v>164.89</v>
      </c>
      <c r="G2602" s="105"/>
      <c r="H2602" s="108">
        <v>259592.75</v>
      </c>
      <c r="I2602" s="105"/>
      <c r="J2602" s="105"/>
    </row>
    <row r="2603" spans="1:10" ht="15">
      <c r="A2603" s="83" t="s">
        <v>81</v>
      </c>
      <c r="B2603" s="104" t="s">
        <v>82</v>
      </c>
      <c r="C2603" s="105"/>
      <c r="D2603" s="85">
        <v>1000</v>
      </c>
      <c r="E2603" s="85">
        <v>158592.75</v>
      </c>
      <c r="F2603" s="106">
        <v>15859.28</v>
      </c>
      <c r="G2603" s="105"/>
      <c r="H2603" s="106">
        <v>159592.75</v>
      </c>
      <c r="I2603" s="105"/>
      <c r="J2603" s="105"/>
    </row>
    <row r="2604" spans="1:10" ht="15">
      <c r="A2604" s="83" t="s">
        <v>38</v>
      </c>
      <c r="B2604" s="104" t="s">
        <v>39</v>
      </c>
      <c r="C2604" s="105"/>
      <c r="D2604" s="85">
        <v>90000</v>
      </c>
      <c r="E2604" s="85">
        <v>4000</v>
      </c>
      <c r="F2604" s="106">
        <v>4.44</v>
      </c>
      <c r="G2604" s="105"/>
      <c r="H2604" s="106">
        <v>94000</v>
      </c>
      <c r="I2604" s="105"/>
      <c r="J2604" s="105"/>
    </row>
    <row r="2605" spans="1:10" ht="15">
      <c r="A2605" s="83" t="s">
        <v>92</v>
      </c>
      <c r="B2605" s="104" t="s">
        <v>93</v>
      </c>
      <c r="C2605" s="105"/>
      <c r="D2605" s="85">
        <v>7000</v>
      </c>
      <c r="E2605" s="85">
        <v>-1000</v>
      </c>
      <c r="F2605" s="106">
        <v>-14.29</v>
      </c>
      <c r="G2605" s="105"/>
      <c r="H2605" s="106">
        <v>6000</v>
      </c>
      <c r="I2605" s="105"/>
      <c r="J2605" s="105"/>
    </row>
    <row r="2606" spans="1:10" ht="15">
      <c r="A2606" s="81" t="s">
        <v>229</v>
      </c>
      <c r="B2606" s="109" t="s">
        <v>230</v>
      </c>
      <c r="C2606" s="105"/>
      <c r="D2606" s="87">
        <v>545720</v>
      </c>
      <c r="E2606" s="87">
        <v>326098.39</v>
      </c>
      <c r="F2606" s="110">
        <v>59.76</v>
      </c>
      <c r="G2606" s="105"/>
      <c r="H2606" s="110">
        <v>871818.39</v>
      </c>
      <c r="I2606" s="105"/>
      <c r="J2606" s="105"/>
    </row>
    <row r="2607" spans="1:10" ht="15">
      <c r="A2607" s="81" t="s">
        <v>231</v>
      </c>
      <c r="B2607" s="109" t="s">
        <v>230</v>
      </c>
      <c r="C2607" s="105"/>
      <c r="D2607" s="87">
        <v>545720</v>
      </c>
      <c r="E2607" s="87">
        <v>326098.39</v>
      </c>
      <c r="F2607" s="110">
        <v>59.76</v>
      </c>
      <c r="G2607" s="105"/>
      <c r="H2607" s="110">
        <v>871818.39</v>
      </c>
      <c r="I2607" s="105"/>
      <c r="J2607" s="105"/>
    </row>
    <row r="2608" spans="1:10" ht="15">
      <c r="A2608" s="82" t="s">
        <v>5</v>
      </c>
      <c r="B2608" s="107" t="s">
        <v>10</v>
      </c>
      <c r="C2608" s="105"/>
      <c r="D2608" s="86">
        <v>487500</v>
      </c>
      <c r="E2608" s="86">
        <v>33318.39</v>
      </c>
      <c r="F2608" s="108">
        <v>6.83</v>
      </c>
      <c r="G2608" s="105"/>
      <c r="H2608" s="108">
        <v>520818.39</v>
      </c>
      <c r="I2608" s="105"/>
      <c r="J2608" s="105"/>
    </row>
    <row r="2609" spans="1:10" ht="15">
      <c r="A2609" s="82" t="s">
        <v>11</v>
      </c>
      <c r="B2609" s="107" t="s">
        <v>12</v>
      </c>
      <c r="C2609" s="105"/>
      <c r="D2609" s="86">
        <v>281900</v>
      </c>
      <c r="E2609" s="86">
        <v>-11000</v>
      </c>
      <c r="F2609" s="108">
        <v>-3.9</v>
      </c>
      <c r="G2609" s="105"/>
      <c r="H2609" s="108">
        <v>270900</v>
      </c>
      <c r="I2609" s="105"/>
      <c r="J2609" s="105"/>
    </row>
    <row r="2610" spans="1:10" ht="15">
      <c r="A2610" s="83" t="s">
        <v>13</v>
      </c>
      <c r="B2610" s="104" t="s">
        <v>14</v>
      </c>
      <c r="C2610" s="105"/>
      <c r="D2610" s="85">
        <v>224000</v>
      </c>
      <c r="E2610" s="85">
        <v>-13000</v>
      </c>
      <c r="F2610" s="106">
        <v>-5.8</v>
      </c>
      <c r="G2610" s="105"/>
      <c r="H2610" s="106">
        <v>211000</v>
      </c>
      <c r="I2610" s="105"/>
      <c r="J2610" s="105"/>
    </row>
    <row r="2611" spans="1:10" ht="15">
      <c r="A2611" s="83" t="s">
        <v>15</v>
      </c>
      <c r="B2611" s="104" t="s">
        <v>16</v>
      </c>
      <c r="C2611" s="105"/>
      <c r="D2611" s="85">
        <v>21000</v>
      </c>
      <c r="E2611" s="85">
        <v>4000</v>
      </c>
      <c r="F2611" s="106">
        <v>19.05</v>
      </c>
      <c r="G2611" s="105"/>
      <c r="H2611" s="106">
        <v>25000</v>
      </c>
      <c r="I2611" s="105"/>
      <c r="J2611" s="105"/>
    </row>
    <row r="2612" spans="1:10" ht="15">
      <c r="A2612" s="83" t="s">
        <v>17</v>
      </c>
      <c r="B2612" s="104" t="s">
        <v>18</v>
      </c>
      <c r="C2612" s="105"/>
      <c r="D2612" s="85">
        <v>36900</v>
      </c>
      <c r="E2612" s="85">
        <v>-2000</v>
      </c>
      <c r="F2612" s="106">
        <v>-5.42</v>
      </c>
      <c r="G2612" s="105"/>
      <c r="H2612" s="106">
        <v>34900</v>
      </c>
      <c r="I2612" s="105"/>
      <c r="J2612" s="105"/>
    </row>
    <row r="2613" spans="1:10" ht="15">
      <c r="A2613" s="82" t="s">
        <v>19</v>
      </c>
      <c r="B2613" s="107" t="s">
        <v>20</v>
      </c>
      <c r="C2613" s="105"/>
      <c r="D2613" s="86">
        <v>205600</v>
      </c>
      <c r="E2613" s="86">
        <v>-65681.61</v>
      </c>
      <c r="F2613" s="108">
        <v>-31.95</v>
      </c>
      <c r="G2613" s="105"/>
      <c r="H2613" s="108">
        <v>139918.39</v>
      </c>
      <c r="I2613" s="105"/>
      <c r="J2613" s="105"/>
    </row>
    <row r="2614" spans="1:10" ht="15">
      <c r="A2614" s="83" t="s">
        <v>21</v>
      </c>
      <c r="B2614" s="104" t="s">
        <v>22</v>
      </c>
      <c r="C2614" s="105"/>
      <c r="D2614" s="85">
        <v>29600</v>
      </c>
      <c r="E2614" s="85">
        <v>-10500</v>
      </c>
      <c r="F2614" s="106">
        <v>-35.47</v>
      </c>
      <c r="G2614" s="105"/>
      <c r="H2614" s="106">
        <v>19100</v>
      </c>
      <c r="I2614" s="105"/>
      <c r="J2614" s="105"/>
    </row>
    <row r="2615" spans="1:10" ht="15">
      <c r="A2615" s="83" t="s">
        <v>23</v>
      </c>
      <c r="B2615" s="104" t="s">
        <v>24</v>
      </c>
      <c r="C2615" s="105"/>
      <c r="D2615" s="85">
        <v>63500</v>
      </c>
      <c r="E2615" s="85">
        <v>24000</v>
      </c>
      <c r="F2615" s="106">
        <v>37.8</v>
      </c>
      <c r="G2615" s="105"/>
      <c r="H2615" s="106">
        <v>87500</v>
      </c>
      <c r="I2615" s="105"/>
      <c r="J2615" s="105"/>
    </row>
    <row r="2616" spans="1:10" ht="15">
      <c r="A2616" s="83" t="s">
        <v>25</v>
      </c>
      <c r="B2616" s="104" t="s">
        <v>26</v>
      </c>
      <c r="C2616" s="105"/>
      <c r="D2616" s="85">
        <v>23000</v>
      </c>
      <c r="E2616" s="85">
        <v>-3500</v>
      </c>
      <c r="F2616" s="106">
        <v>-15.22</v>
      </c>
      <c r="G2616" s="105"/>
      <c r="H2616" s="106">
        <v>19500</v>
      </c>
      <c r="I2616" s="105"/>
      <c r="J2616" s="105"/>
    </row>
    <row r="2617" spans="1:10" ht="15">
      <c r="A2617" s="83" t="s">
        <v>46</v>
      </c>
      <c r="B2617" s="104" t="s">
        <v>47</v>
      </c>
      <c r="C2617" s="105"/>
      <c r="D2617" s="85">
        <v>73000</v>
      </c>
      <c r="E2617" s="85">
        <v>-62681.61</v>
      </c>
      <c r="F2617" s="106">
        <v>-85.87</v>
      </c>
      <c r="G2617" s="105"/>
      <c r="H2617" s="106">
        <v>10318.39</v>
      </c>
      <c r="I2617" s="105"/>
      <c r="J2617" s="105"/>
    </row>
    <row r="2618" spans="1:10" ht="15">
      <c r="A2618" s="83" t="s">
        <v>27</v>
      </c>
      <c r="B2618" s="104" t="s">
        <v>28</v>
      </c>
      <c r="C2618" s="105"/>
      <c r="D2618" s="85">
        <v>16500</v>
      </c>
      <c r="E2618" s="85">
        <v>-13000</v>
      </c>
      <c r="F2618" s="106">
        <v>-78.79</v>
      </c>
      <c r="G2618" s="105"/>
      <c r="H2618" s="106">
        <v>3500</v>
      </c>
      <c r="I2618" s="105"/>
      <c r="J2618" s="105"/>
    </row>
    <row r="2619" spans="1:10" ht="15">
      <c r="A2619" s="82" t="s">
        <v>65</v>
      </c>
      <c r="B2619" s="107" t="s">
        <v>66</v>
      </c>
      <c r="C2619" s="105"/>
      <c r="D2619" s="86">
        <v>0</v>
      </c>
      <c r="E2619" s="86">
        <v>110000</v>
      </c>
      <c r="F2619" s="108">
        <v>100</v>
      </c>
      <c r="G2619" s="105"/>
      <c r="H2619" s="108">
        <v>110000</v>
      </c>
      <c r="I2619" s="105"/>
      <c r="J2619" s="105"/>
    </row>
    <row r="2620" spans="1:10" ht="15">
      <c r="A2620" s="83" t="s">
        <v>67</v>
      </c>
      <c r="B2620" s="104" t="s">
        <v>68</v>
      </c>
      <c r="C2620" s="105"/>
      <c r="D2620" s="85">
        <v>0</v>
      </c>
      <c r="E2620" s="85">
        <v>110000</v>
      </c>
      <c r="F2620" s="106">
        <v>100</v>
      </c>
      <c r="G2620" s="105"/>
      <c r="H2620" s="106">
        <v>110000</v>
      </c>
      <c r="I2620" s="105"/>
      <c r="J2620" s="105"/>
    </row>
    <row r="2621" spans="1:10" ht="15">
      <c r="A2621" s="82" t="s">
        <v>6</v>
      </c>
      <c r="B2621" s="107" t="s">
        <v>35</v>
      </c>
      <c r="C2621" s="105"/>
      <c r="D2621" s="86">
        <v>58220</v>
      </c>
      <c r="E2621" s="86">
        <v>292780</v>
      </c>
      <c r="F2621" s="108">
        <v>502.89</v>
      </c>
      <c r="G2621" s="105"/>
      <c r="H2621" s="108">
        <v>351000</v>
      </c>
      <c r="I2621" s="105"/>
      <c r="J2621" s="105"/>
    </row>
    <row r="2622" spans="1:10" ht="15">
      <c r="A2622" s="82" t="s">
        <v>54</v>
      </c>
      <c r="B2622" s="107" t="s">
        <v>55</v>
      </c>
      <c r="C2622" s="105"/>
      <c r="D2622" s="86">
        <v>0</v>
      </c>
      <c r="E2622" s="86">
        <v>6000</v>
      </c>
      <c r="F2622" s="108">
        <v>100</v>
      </c>
      <c r="G2622" s="105"/>
      <c r="H2622" s="108">
        <v>6000</v>
      </c>
      <c r="I2622" s="105"/>
      <c r="J2622" s="105"/>
    </row>
    <row r="2623" spans="1:10" ht="15">
      <c r="A2623" s="83" t="s">
        <v>56</v>
      </c>
      <c r="B2623" s="104" t="s">
        <v>57</v>
      </c>
      <c r="C2623" s="105"/>
      <c r="D2623" s="85">
        <v>0</v>
      </c>
      <c r="E2623" s="85">
        <v>6000</v>
      </c>
      <c r="F2623" s="106">
        <v>100</v>
      </c>
      <c r="G2623" s="105"/>
      <c r="H2623" s="106">
        <v>6000</v>
      </c>
      <c r="I2623" s="105"/>
      <c r="J2623" s="105"/>
    </row>
    <row r="2624" spans="1:10" ht="15">
      <c r="A2624" s="82" t="s">
        <v>36</v>
      </c>
      <c r="B2624" s="107" t="s">
        <v>37</v>
      </c>
      <c r="C2624" s="105"/>
      <c r="D2624" s="86">
        <v>58220</v>
      </c>
      <c r="E2624" s="86">
        <v>286780</v>
      </c>
      <c r="F2624" s="108">
        <v>492.58</v>
      </c>
      <c r="G2624" s="105"/>
      <c r="H2624" s="108">
        <v>345000</v>
      </c>
      <c r="I2624" s="105"/>
      <c r="J2624" s="105"/>
    </row>
    <row r="2625" spans="1:10" ht="15">
      <c r="A2625" s="83" t="s">
        <v>38</v>
      </c>
      <c r="B2625" s="104" t="s">
        <v>39</v>
      </c>
      <c r="C2625" s="105"/>
      <c r="D2625" s="85">
        <v>53220</v>
      </c>
      <c r="E2625" s="85">
        <v>-3220</v>
      </c>
      <c r="F2625" s="106">
        <v>-6.05</v>
      </c>
      <c r="G2625" s="105"/>
      <c r="H2625" s="106">
        <v>50000</v>
      </c>
      <c r="I2625" s="105"/>
      <c r="J2625" s="105"/>
    </row>
    <row r="2626" spans="1:10" ht="15">
      <c r="A2626" s="83" t="s">
        <v>92</v>
      </c>
      <c r="B2626" s="104" t="s">
        <v>93</v>
      </c>
      <c r="C2626" s="105"/>
      <c r="D2626" s="85">
        <v>5000</v>
      </c>
      <c r="E2626" s="85">
        <v>290000</v>
      </c>
      <c r="F2626" s="106">
        <v>5800</v>
      </c>
      <c r="G2626" s="105"/>
      <c r="H2626" s="106">
        <v>295000</v>
      </c>
      <c r="I2626" s="105"/>
      <c r="J2626" s="105"/>
    </row>
    <row r="2627" spans="1:10" ht="15">
      <c r="A2627" s="81" t="s">
        <v>301</v>
      </c>
      <c r="B2627" s="109" t="s">
        <v>302</v>
      </c>
      <c r="C2627" s="105"/>
      <c r="D2627" s="87">
        <v>10000</v>
      </c>
      <c r="E2627" s="87">
        <v>0</v>
      </c>
      <c r="F2627" s="110">
        <v>0</v>
      </c>
      <c r="G2627" s="105"/>
      <c r="H2627" s="110">
        <v>10000</v>
      </c>
      <c r="I2627" s="105"/>
      <c r="J2627" s="105"/>
    </row>
    <row r="2628" spans="1:10" ht="15">
      <c r="A2628" s="81" t="s">
        <v>303</v>
      </c>
      <c r="B2628" s="109" t="s">
        <v>302</v>
      </c>
      <c r="C2628" s="105"/>
      <c r="D2628" s="87">
        <v>10000</v>
      </c>
      <c r="E2628" s="87">
        <v>0</v>
      </c>
      <c r="F2628" s="110">
        <v>0</v>
      </c>
      <c r="G2628" s="105"/>
      <c r="H2628" s="110">
        <v>10000</v>
      </c>
      <c r="I2628" s="105"/>
      <c r="J2628" s="105"/>
    </row>
    <row r="2629" spans="1:10" ht="15">
      <c r="A2629" s="82" t="s">
        <v>5</v>
      </c>
      <c r="B2629" s="107" t="s">
        <v>10</v>
      </c>
      <c r="C2629" s="105"/>
      <c r="D2629" s="86">
        <v>8000</v>
      </c>
      <c r="E2629" s="86">
        <v>0</v>
      </c>
      <c r="F2629" s="108">
        <v>0</v>
      </c>
      <c r="G2629" s="105"/>
      <c r="H2629" s="108">
        <v>8000</v>
      </c>
      <c r="I2629" s="105"/>
      <c r="J2629" s="105"/>
    </row>
    <row r="2630" spans="1:10" ht="15">
      <c r="A2630" s="82" t="s">
        <v>19</v>
      </c>
      <c r="B2630" s="107" t="s">
        <v>20</v>
      </c>
      <c r="C2630" s="105"/>
      <c r="D2630" s="86">
        <v>8000</v>
      </c>
      <c r="E2630" s="86">
        <v>0</v>
      </c>
      <c r="F2630" s="108">
        <v>0</v>
      </c>
      <c r="G2630" s="105"/>
      <c r="H2630" s="108">
        <v>8000</v>
      </c>
      <c r="I2630" s="105"/>
      <c r="J2630" s="105"/>
    </row>
    <row r="2631" spans="1:10" ht="15">
      <c r="A2631" s="83" t="s">
        <v>23</v>
      </c>
      <c r="B2631" s="104" t="s">
        <v>24</v>
      </c>
      <c r="C2631" s="105"/>
      <c r="D2631" s="85">
        <v>2000</v>
      </c>
      <c r="E2631" s="85">
        <v>0</v>
      </c>
      <c r="F2631" s="106">
        <v>0</v>
      </c>
      <c r="G2631" s="105"/>
      <c r="H2631" s="106">
        <v>2000</v>
      </c>
      <c r="I2631" s="105"/>
      <c r="J2631" s="105"/>
    </row>
    <row r="2632" spans="1:10" ht="15">
      <c r="A2632" s="83" t="s">
        <v>25</v>
      </c>
      <c r="B2632" s="104" t="s">
        <v>26</v>
      </c>
      <c r="C2632" s="105"/>
      <c r="D2632" s="85">
        <v>4000</v>
      </c>
      <c r="E2632" s="85">
        <v>0</v>
      </c>
      <c r="F2632" s="106">
        <v>0</v>
      </c>
      <c r="G2632" s="105"/>
      <c r="H2632" s="106">
        <v>4000</v>
      </c>
      <c r="I2632" s="105"/>
      <c r="J2632" s="105"/>
    </row>
    <row r="2633" spans="1:10" ht="15">
      <c r="A2633" s="83" t="s">
        <v>27</v>
      </c>
      <c r="B2633" s="104" t="s">
        <v>28</v>
      </c>
      <c r="C2633" s="105"/>
      <c r="D2633" s="85">
        <v>2000</v>
      </c>
      <c r="E2633" s="85">
        <v>0</v>
      </c>
      <c r="F2633" s="106">
        <v>0</v>
      </c>
      <c r="G2633" s="105"/>
      <c r="H2633" s="106">
        <v>2000</v>
      </c>
      <c r="I2633" s="105"/>
      <c r="J2633" s="105"/>
    </row>
    <row r="2634" spans="1:10" ht="15">
      <c r="A2634" s="82" t="s">
        <v>6</v>
      </c>
      <c r="B2634" s="107" t="s">
        <v>35</v>
      </c>
      <c r="C2634" s="105"/>
      <c r="D2634" s="86">
        <v>2000</v>
      </c>
      <c r="E2634" s="86">
        <v>0</v>
      </c>
      <c r="F2634" s="108">
        <v>0</v>
      </c>
      <c r="G2634" s="105"/>
      <c r="H2634" s="108">
        <v>2000</v>
      </c>
      <c r="I2634" s="105"/>
      <c r="J2634" s="105"/>
    </row>
    <row r="2635" spans="1:10" ht="15">
      <c r="A2635" s="82" t="s">
        <v>36</v>
      </c>
      <c r="B2635" s="107" t="s">
        <v>37</v>
      </c>
      <c r="C2635" s="105"/>
      <c r="D2635" s="86">
        <v>2000</v>
      </c>
      <c r="E2635" s="86">
        <v>0</v>
      </c>
      <c r="F2635" s="108">
        <v>0</v>
      </c>
      <c r="G2635" s="105"/>
      <c r="H2635" s="108">
        <v>2000</v>
      </c>
      <c r="I2635" s="105"/>
      <c r="J2635" s="105"/>
    </row>
    <row r="2636" spans="1:10" ht="15">
      <c r="A2636" s="83" t="s">
        <v>92</v>
      </c>
      <c r="B2636" s="104" t="s">
        <v>93</v>
      </c>
      <c r="C2636" s="105"/>
      <c r="D2636" s="85">
        <v>2000</v>
      </c>
      <c r="E2636" s="85">
        <v>0</v>
      </c>
      <c r="F2636" s="106">
        <v>0</v>
      </c>
      <c r="G2636" s="105"/>
      <c r="H2636" s="106">
        <v>2000</v>
      </c>
      <c r="I2636" s="105"/>
      <c r="J2636" s="105"/>
    </row>
    <row r="2637" spans="1:10" ht="15">
      <c r="A2637" s="81" t="s">
        <v>253</v>
      </c>
      <c r="B2637" s="109" t="s">
        <v>254</v>
      </c>
      <c r="C2637" s="105"/>
      <c r="D2637" s="87">
        <v>17000</v>
      </c>
      <c r="E2637" s="87">
        <v>0</v>
      </c>
      <c r="F2637" s="110">
        <v>0</v>
      </c>
      <c r="G2637" s="105"/>
      <c r="H2637" s="110">
        <v>17000</v>
      </c>
      <c r="I2637" s="105"/>
      <c r="J2637" s="105"/>
    </row>
    <row r="2638" spans="1:10" ht="15">
      <c r="A2638" s="81" t="s">
        <v>255</v>
      </c>
      <c r="B2638" s="109" t="s">
        <v>256</v>
      </c>
      <c r="C2638" s="105"/>
      <c r="D2638" s="87">
        <v>17000</v>
      </c>
      <c r="E2638" s="87">
        <v>0</v>
      </c>
      <c r="F2638" s="110">
        <v>0</v>
      </c>
      <c r="G2638" s="105"/>
      <c r="H2638" s="110">
        <v>17000</v>
      </c>
      <c r="I2638" s="105"/>
      <c r="J2638" s="105"/>
    </row>
    <row r="2639" spans="1:10" ht="15">
      <c r="A2639" s="82" t="s">
        <v>5</v>
      </c>
      <c r="B2639" s="107" t="s">
        <v>10</v>
      </c>
      <c r="C2639" s="105"/>
      <c r="D2639" s="86">
        <v>15000</v>
      </c>
      <c r="E2639" s="86">
        <v>0</v>
      </c>
      <c r="F2639" s="108">
        <v>0</v>
      </c>
      <c r="G2639" s="105"/>
      <c r="H2639" s="108">
        <v>15000</v>
      </c>
      <c r="I2639" s="105"/>
      <c r="J2639" s="105"/>
    </row>
    <row r="2640" spans="1:10" ht="15">
      <c r="A2640" s="82" t="s">
        <v>19</v>
      </c>
      <c r="B2640" s="107" t="s">
        <v>20</v>
      </c>
      <c r="C2640" s="105"/>
      <c r="D2640" s="86">
        <v>15000</v>
      </c>
      <c r="E2640" s="86">
        <v>0</v>
      </c>
      <c r="F2640" s="108">
        <v>0</v>
      </c>
      <c r="G2640" s="105"/>
      <c r="H2640" s="108">
        <v>15000</v>
      </c>
      <c r="I2640" s="105"/>
      <c r="J2640" s="105"/>
    </row>
    <row r="2641" spans="1:10" ht="15">
      <c r="A2641" s="83" t="s">
        <v>23</v>
      </c>
      <c r="B2641" s="104" t="s">
        <v>24</v>
      </c>
      <c r="C2641" s="105"/>
      <c r="D2641" s="85">
        <v>10000</v>
      </c>
      <c r="E2641" s="85">
        <v>0</v>
      </c>
      <c r="F2641" s="106">
        <v>0</v>
      </c>
      <c r="G2641" s="105"/>
      <c r="H2641" s="106">
        <v>10000</v>
      </c>
      <c r="I2641" s="105"/>
      <c r="J2641" s="105"/>
    </row>
    <row r="2642" spans="1:10" ht="15">
      <c r="A2642" s="83" t="s">
        <v>25</v>
      </c>
      <c r="B2642" s="104" t="s">
        <v>26</v>
      </c>
      <c r="C2642" s="105"/>
      <c r="D2642" s="85">
        <v>5000</v>
      </c>
      <c r="E2642" s="85">
        <v>0</v>
      </c>
      <c r="F2642" s="106">
        <v>0</v>
      </c>
      <c r="G2642" s="105"/>
      <c r="H2642" s="106">
        <v>5000</v>
      </c>
      <c r="I2642" s="105"/>
      <c r="J2642" s="105"/>
    </row>
    <row r="2643" spans="1:10" ht="15">
      <c r="A2643" s="82" t="s">
        <v>6</v>
      </c>
      <c r="B2643" s="107" t="s">
        <v>35</v>
      </c>
      <c r="C2643" s="105"/>
      <c r="D2643" s="86">
        <v>2000</v>
      </c>
      <c r="E2643" s="86">
        <v>0</v>
      </c>
      <c r="F2643" s="108">
        <v>0</v>
      </c>
      <c r="G2643" s="105"/>
      <c r="H2643" s="108">
        <v>2000</v>
      </c>
      <c r="I2643" s="105"/>
      <c r="J2643" s="105"/>
    </row>
    <row r="2644" spans="1:10" ht="15">
      <c r="A2644" s="82" t="s">
        <v>36</v>
      </c>
      <c r="B2644" s="107" t="s">
        <v>37</v>
      </c>
      <c r="C2644" s="105"/>
      <c r="D2644" s="86">
        <v>2000</v>
      </c>
      <c r="E2644" s="86">
        <v>0</v>
      </c>
      <c r="F2644" s="108">
        <v>0</v>
      </c>
      <c r="G2644" s="105"/>
      <c r="H2644" s="108">
        <v>2000</v>
      </c>
      <c r="I2644" s="105"/>
      <c r="J2644" s="105"/>
    </row>
    <row r="2645" spans="1:10" ht="15">
      <c r="A2645" s="83" t="s">
        <v>92</v>
      </c>
      <c r="B2645" s="104" t="s">
        <v>93</v>
      </c>
      <c r="C2645" s="105"/>
      <c r="D2645" s="85">
        <v>2000</v>
      </c>
      <c r="E2645" s="85">
        <v>0</v>
      </c>
      <c r="F2645" s="106">
        <v>0</v>
      </c>
      <c r="G2645" s="105"/>
      <c r="H2645" s="106">
        <v>2000</v>
      </c>
      <c r="I2645" s="105"/>
      <c r="J2645" s="105"/>
    </row>
    <row r="2646" spans="1:10" ht="22.5">
      <c r="A2646" s="80" t="s">
        <v>522</v>
      </c>
      <c r="B2646" s="111" t="s">
        <v>523</v>
      </c>
      <c r="C2646" s="105"/>
      <c r="D2646" s="88">
        <v>173820</v>
      </c>
      <c r="E2646" s="88">
        <v>-35648</v>
      </c>
      <c r="F2646" s="112">
        <v>-20.51</v>
      </c>
      <c r="G2646" s="105"/>
      <c r="H2646" s="112">
        <v>138172</v>
      </c>
      <c r="I2646" s="105"/>
      <c r="J2646" s="105"/>
    </row>
    <row r="2647" spans="1:10" ht="15">
      <c r="A2647" s="81" t="s">
        <v>226</v>
      </c>
      <c r="B2647" s="109" t="s">
        <v>227</v>
      </c>
      <c r="C2647" s="105"/>
      <c r="D2647" s="87">
        <v>80140</v>
      </c>
      <c r="E2647" s="87">
        <v>-35440</v>
      </c>
      <c r="F2647" s="110">
        <v>-44.22</v>
      </c>
      <c r="G2647" s="105"/>
      <c r="H2647" s="110">
        <v>44700</v>
      </c>
      <c r="I2647" s="105"/>
      <c r="J2647" s="105"/>
    </row>
    <row r="2648" spans="1:10" ht="15" customHeight="1">
      <c r="A2648" s="81" t="s">
        <v>228</v>
      </c>
      <c r="B2648" s="109" t="s">
        <v>227</v>
      </c>
      <c r="C2648" s="105"/>
      <c r="D2648" s="87">
        <v>80140</v>
      </c>
      <c r="E2648" s="87">
        <v>-35440</v>
      </c>
      <c r="F2648" s="110">
        <v>-44.22</v>
      </c>
      <c r="G2648" s="105"/>
      <c r="H2648" s="110">
        <v>44700</v>
      </c>
      <c r="I2648" s="105"/>
      <c r="J2648" s="105"/>
    </row>
    <row r="2649" spans="1:10" ht="15">
      <c r="A2649" s="82" t="s">
        <v>5</v>
      </c>
      <c r="B2649" s="107" t="s">
        <v>10</v>
      </c>
      <c r="C2649" s="105"/>
      <c r="D2649" s="86">
        <v>80140</v>
      </c>
      <c r="E2649" s="86">
        <v>-35440</v>
      </c>
      <c r="F2649" s="108">
        <v>-44.22</v>
      </c>
      <c r="G2649" s="105"/>
      <c r="H2649" s="108">
        <v>44700</v>
      </c>
      <c r="I2649" s="105"/>
      <c r="J2649" s="105"/>
    </row>
    <row r="2650" spans="1:10" ht="15">
      <c r="A2650" s="82" t="s">
        <v>11</v>
      </c>
      <c r="B2650" s="107" t="s">
        <v>12</v>
      </c>
      <c r="C2650" s="105"/>
      <c r="D2650" s="86">
        <v>72920</v>
      </c>
      <c r="E2650" s="86">
        <v>-33920</v>
      </c>
      <c r="F2650" s="108">
        <v>-46.52</v>
      </c>
      <c r="G2650" s="105"/>
      <c r="H2650" s="108">
        <v>39000</v>
      </c>
      <c r="I2650" s="105"/>
      <c r="J2650" s="105"/>
    </row>
    <row r="2651" spans="1:10" ht="15">
      <c r="A2651" s="83" t="s">
        <v>13</v>
      </c>
      <c r="B2651" s="104" t="s">
        <v>14</v>
      </c>
      <c r="C2651" s="105"/>
      <c r="D2651" s="85">
        <v>62590</v>
      </c>
      <c r="E2651" s="85">
        <v>-29090</v>
      </c>
      <c r="F2651" s="106">
        <v>-46.48</v>
      </c>
      <c r="G2651" s="105"/>
      <c r="H2651" s="106">
        <v>33500</v>
      </c>
      <c r="I2651" s="105"/>
      <c r="J2651" s="105"/>
    </row>
    <row r="2652" spans="1:10" ht="15">
      <c r="A2652" s="83" t="s">
        <v>17</v>
      </c>
      <c r="B2652" s="104" t="s">
        <v>18</v>
      </c>
      <c r="C2652" s="105"/>
      <c r="D2652" s="85">
        <v>10330</v>
      </c>
      <c r="E2652" s="85">
        <v>-4830</v>
      </c>
      <c r="F2652" s="106">
        <v>-46.76</v>
      </c>
      <c r="G2652" s="105"/>
      <c r="H2652" s="106">
        <v>5500</v>
      </c>
      <c r="I2652" s="105"/>
      <c r="J2652" s="105"/>
    </row>
    <row r="2653" spans="1:10" ht="15">
      <c r="A2653" s="82" t="s">
        <v>19</v>
      </c>
      <c r="B2653" s="107" t="s">
        <v>20</v>
      </c>
      <c r="C2653" s="105"/>
      <c r="D2653" s="86">
        <v>7220</v>
      </c>
      <c r="E2653" s="86">
        <v>-1520</v>
      </c>
      <c r="F2653" s="108">
        <v>-21.05</v>
      </c>
      <c r="G2653" s="105"/>
      <c r="H2653" s="108">
        <v>5700</v>
      </c>
      <c r="I2653" s="105"/>
      <c r="J2653" s="105"/>
    </row>
    <row r="2654" spans="1:10" ht="15">
      <c r="A2654" s="83" t="s">
        <v>21</v>
      </c>
      <c r="B2654" s="104" t="s">
        <v>22</v>
      </c>
      <c r="C2654" s="105"/>
      <c r="D2654" s="85">
        <v>7020</v>
      </c>
      <c r="E2654" s="85">
        <v>-1620</v>
      </c>
      <c r="F2654" s="106">
        <v>-23.08</v>
      </c>
      <c r="G2654" s="105"/>
      <c r="H2654" s="106">
        <v>5400</v>
      </c>
      <c r="I2654" s="105"/>
      <c r="J2654" s="105"/>
    </row>
    <row r="2655" spans="1:10" ht="15">
      <c r="A2655" s="83" t="s">
        <v>25</v>
      </c>
      <c r="B2655" s="104" t="s">
        <v>26</v>
      </c>
      <c r="C2655" s="105"/>
      <c r="D2655" s="85">
        <v>200</v>
      </c>
      <c r="E2655" s="85">
        <v>100</v>
      </c>
      <c r="F2655" s="106">
        <v>50</v>
      </c>
      <c r="G2655" s="105"/>
      <c r="H2655" s="106">
        <v>300</v>
      </c>
      <c r="I2655" s="105"/>
      <c r="J2655" s="105"/>
    </row>
    <row r="2656" spans="1:10" ht="15">
      <c r="A2656" s="81" t="s">
        <v>229</v>
      </c>
      <c r="B2656" s="109" t="s">
        <v>230</v>
      </c>
      <c r="C2656" s="105"/>
      <c r="D2656" s="87">
        <v>93680</v>
      </c>
      <c r="E2656" s="87">
        <v>-208</v>
      </c>
      <c r="F2656" s="110">
        <v>-0.22</v>
      </c>
      <c r="G2656" s="105"/>
      <c r="H2656" s="110">
        <v>93472</v>
      </c>
      <c r="I2656" s="105"/>
      <c r="J2656" s="105"/>
    </row>
    <row r="2657" spans="1:10" ht="15">
      <c r="A2657" s="81" t="s">
        <v>231</v>
      </c>
      <c r="B2657" s="109" t="s">
        <v>230</v>
      </c>
      <c r="C2657" s="105"/>
      <c r="D2657" s="87">
        <v>93680</v>
      </c>
      <c r="E2657" s="87">
        <v>-208</v>
      </c>
      <c r="F2657" s="110">
        <v>-0.22</v>
      </c>
      <c r="G2657" s="105"/>
      <c r="H2657" s="110">
        <v>93472</v>
      </c>
      <c r="I2657" s="105"/>
      <c r="J2657" s="105"/>
    </row>
    <row r="2658" spans="1:10" ht="15">
      <c r="A2658" s="82" t="s">
        <v>5</v>
      </c>
      <c r="B2658" s="107" t="s">
        <v>10</v>
      </c>
      <c r="C2658" s="105"/>
      <c r="D2658" s="86">
        <v>93680</v>
      </c>
      <c r="E2658" s="86">
        <v>-208</v>
      </c>
      <c r="F2658" s="108">
        <v>-0.22</v>
      </c>
      <c r="G2658" s="105"/>
      <c r="H2658" s="108">
        <v>93472</v>
      </c>
      <c r="I2658" s="105"/>
      <c r="J2658" s="105"/>
    </row>
    <row r="2659" spans="1:10" ht="15">
      <c r="A2659" s="82" t="s">
        <v>11</v>
      </c>
      <c r="B2659" s="107" t="s">
        <v>12</v>
      </c>
      <c r="C2659" s="105"/>
      <c r="D2659" s="86">
        <v>86080</v>
      </c>
      <c r="E2659" s="86">
        <v>192</v>
      </c>
      <c r="F2659" s="108">
        <v>0.22</v>
      </c>
      <c r="G2659" s="105"/>
      <c r="H2659" s="108">
        <v>86272</v>
      </c>
      <c r="I2659" s="105"/>
      <c r="J2659" s="105"/>
    </row>
    <row r="2660" spans="1:10" ht="15">
      <c r="A2660" s="83" t="s">
        <v>13</v>
      </c>
      <c r="B2660" s="104" t="s">
        <v>14</v>
      </c>
      <c r="C2660" s="105"/>
      <c r="D2660" s="85">
        <v>67450</v>
      </c>
      <c r="E2660" s="85">
        <v>0</v>
      </c>
      <c r="F2660" s="106">
        <v>0</v>
      </c>
      <c r="G2660" s="105"/>
      <c r="H2660" s="106">
        <v>67450</v>
      </c>
      <c r="I2660" s="105"/>
      <c r="J2660" s="105"/>
    </row>
    <row r="2661" spans="1:10" ht="15">
      <c r="A2661" s="83" t="s">
        <v>15</v>
      </c>
      <c r="B2661" s="104" t="s">
        <v>16</v>
      </c>
      <c r="C2661" s="105"/>
      <c r="D2661" s="85">
        <v>7500</v>
      </c>
      <c r="E2661" s="85">
        <v>0</v>
      </c>
      <c r="F2661" s="106">
        <v>0</v>
      </c>
      <c r="G2661" s="105"/>
      <c r="H2661" s="106">
        <v>7500</v>
      </c>
      <c r="I2661" s="105"/>
      <c r="J2661" s="105"/>
    </row>
    <row r="2662" spans="1:10" ht="15">
      <c r="A2662" s="83" t="s">
        <v>17</v>
      </c>
      <c r="B2662" s="104" t="s">
        <v>18</v>
      </c>
      <c r="C2662" s="105"/>
      <c r="D2662" s="85">
        <v>11130</v>
      </c>
      <c r="E2662" s="85">
        <v>192</v>
      </c>
      <c r="F2662" s="106">
        <v>1.73</v>
      </c>
      <c r="G2662" s="105"/>
      <c r="H2662" s="106">
        <v>11322</v>
      </c>
      <c r="I2662" s="105"/>
      <c r="J2662" s="105"/>
    </row>
    <row r="2663" spans="1:10" ht="15">
      <c r="A2663" s="82" t="s">
        <v>19</v>
      </c>
      <c r="B2663" s="107" t="s">
        <v>20</v>
      </c>
      <c r="C2663" s="105"/>
      <c r="D2663" s="86">
        <v>7600</v>
      </c>
      <c r="E2663" s="86">
        <v>-400</v>
      </c>
      <c r="F2663" s="108">
        <v>-5.26</v>
      </c>
      <c r="G2663" s="105"/>
      <c r="H2663" s="108">
        <v>7200</v>
      </c>
      <c r="I2663" s="105"/>
      <c r="J2663" s="105"/>
    </row>
    <row r="2664" spans="1:10" ht="15">
      <c r="A2664" s="83" t="s">
        <v>21</v>
      </c>
      <c r="B2664" s="104" t="s">
        <v>22</v>
      </c>
      <c r="C2664" s="105"/>
      <c r="D2664" s="85">
        <v>7200</v>
      </c>
      <c r="E2664" s="85">
        <v>0</v>
      </c>
      <c r="F2664" s="106">
        <v>0</v>
      </c>
      <c r="G2664" s="105"/>
      <c r="H2664" s="106">
        <v>7200</v>
      </c>
      <c r="I2664" s="105"/>
      <c r="J2664" s="105"/>
    </row>
    <row r="2665" spans="1:10" ht="15">
      <c r="A2665" s="83" t="s">
        <v>25</v>
      </c>
      <c r="B2665" s="104" t="s">
        <v>26</v>
      </c>
      <c r="C2665" s="105"/>
      <c r="D2665" s="85">
        <v>400</v>
      </c>
      <c r="E2665" s="85">
        <v>-400</v>
      </c>
      <c r="F2665" s="106">
        <v>-100</v>
      </c>
      <c r="G2665" s="105"/>
      <c r="H2665" s="106">
        <v>0</v>
      </c>
      <c r="I2665" s="105"/>
      <c r="J2665" s="105"/>
    </row>
    <row r="2666" spans="1:10" ht="15">
      <c r="A2666" s="79" t="s">
        <v>540</v>
      </c>
      <c r="B2666" s="115" t="s">
        <v>541</v>
      </c>
      <c r="C2666" s="105"/>
      <c r="D2666" s="90">
        <v>148000</v>
      </c>
      <c r="E2666" s="90">
        <v>5000</v>
      </c>
      <c r="F2666" s="116">
        <v>3.38</v>
      </c>
      <c r="G2666" s="105"/>
      <c r="H2666" s="116">
        <v>153000</v>
      </c>
      <c r="I2666" s="105"/>
      <c r="J2666" s="105"/>
    </row>
    <row r="2667" spans="1:10" ht="15">
      <c r="A2667" s="80" t="s">
        <v>542</v>
      </c>
      <c r="B2667" s="111" t="s">
        <v>543</v>
      </c>
      <c r="C2667" s="105"/>
      <c r="D2667" s="88">
        <v>148000</v>
      </c>
      <c r="E2667" s="88">
        <v>5000</v>
      </c>
      <c r="F2667" s="112">
        <v>3.38</v>
      </c>
      <c r="G2667" s="105"/>
      <c r="H2667" s="112">
        <v>153000</v>
      </c>
      <c r="I2667" s="105"/>
      <c r="J2667" s="105"/>
    </row>
    <row r="2668" spans="1:10" ht="15">
      <c r="A2668" s="81" t="s">
        <v>226</v>
      </c>
      <c r="B2668" s="109" t="s">
        <v>227</v>
      </c>
      <c r="C2668" s="105"/>
      <c r="D2668" s="87">
        <v>103000</v>
      </c>
      <c r="E2668" s="87">
        <v>5000</v>
      </c>
      <c r="F2668" s="110">
        <v>4.85</v>
      </c>
      <c r="G2668" s="105"/>
      <c r="H2668" s="110">
        <v>108000</v>
      </c>
      <c r="I2668" s="105"/>
      <c r="J2668" s="105"/>
    </row>
    <row r="2669" spans="1:10" ht="15">
      <c r="A2669" s="81" t="s">
        <v>228</v>
      </c>
      <c r="B2669" s="109" t="s">
        <v>227</v>
      </c>
      <c r="C2669" s="105"/>
      <c r="D2669" s="87">
        <v>103000</v>
      </c>
      <c r="E2669" s="87">
        <v>5000</v>
      </c>
      <c r="F2669" s="110">
        <v>4.85</v>
      </c>
      <c r="G2669" s="105"/>
      <c r="H2669" s="110">
        <v>108000</v>
      </c>
      <c r="I2669" s="105"/>
      <c r="J2669" s="105"/>
    </row>
    <row r="2670" spans="1:10" ht="15">
      <c r="A2670" s="82" t="s">
        <v>5</v>
      </c>
      <c r="B2670" s="107" t="s">
        <v>10</v>
      </c>
      <c r="C2670" s="105"/>
      <c r="D2670" s="86">
        <v>103000</v>
      </c>
      <c r="E2670" s="86">
        <v>5000</v>
      </c>
      <c r="F2670" s="108">
        <v>4.85</v>
      </c>
      <c r="G2670" s="105"/>
      <c r="H2670" s="108">
        <v>108000</v>
      </c>
      <c r="I2670" s="105"/>
      <c r="J2670" s="105"/>
    </row>
    <row r="2671" spans="1:10" ht="15">
      <c r="A2671" s="82" t="s">
        <v>19</v>
      </c>
      <c r="B2671" s="107" t="s">
        <v>20</v>
      </c>
      <c r="C2671" s="105"/>
      <c r="D2671" s="86">
        <v>103000</v>
      </c>
      <c r="E2671" s="86">
        <v>5000</v>
      </c>
      <c r="F2671" s="108">
        <v>4.85</v>
      </c>
      <c r="G2671" s="105"/>
      <c r="H2671" s="108">
        <v>108000</v>
      </c>
      <c r="I2671" s="105"/>
      <c r="J2671" s="105"/>
    </row>
    <row r="2672" spans="1:10" ht="15">
      <c r="A2672" s="83" t="s">
        <v>23</v>
      </c>
      <c r="B2672" s="104" t="s">
        <v>24</v>
      </c>
      <c r="C2672" s="105"/>
      <c r="D2672" s="85">
        <v>103000</v>
      </c>
      <c r="E2672" s="85">
        <v>5000</v>
      </c>
      <c r="F2672" s="106">
        <v>4.85</v>
      </c>
      <c r="G2672" s="105"/>
      <c r="H2672" s="106">
        <v>108000</v>
      </c>
      <c r="I2672" s="105"/>
      <c r="J2672" s="105"/>
    </row>
    <row r="2673" spans="1:10" ht="15">
      <c r="A2673" s="81" t="s">
        <v>229</v>
      </c>
      <c r="B2673" s="109" t="s">
        <v>230</v>
      </c>
      <c r="C2673" s="105"/>
      <c r="D2673" s="87">
        <v>45000</v>
      </c>
      <c r="E2673" s="87">
        <v>0</v>
      </c>
      <c r="F2673" s="110">
        <v>0</v>
      </c>
      <c r="G2673" s="105"/>
      <c r="H2673" s="110">
        <v>45000</v>
      </c>
      <c r="I2673" s="105"/>
      <c r="J2673" s="105"/>
    </row>
    <row r="2674" spans="1:10" ht="15">
      <c r="A2674" s="81" t="s">
        <v>231</v>
      </c>
      <c r="B2674" s="109" t="s">
        <v>230</v>
      </c>
      <c r="C2674" s="105"/>
      <c r="D2674" s="87">
        <v>45000</v>
      </c>
      <c r="E2674" s="87">
        <v>0</v>
      </c>
      <c r="F2674" s="110">
        <v>0</v>
      </c>
      <c r="G2674" s="105"/>
      <c r="H2674" s="110">
        <v>45000</v>
      </c>
      <c r="I2674" s="105"/>
      <c r="J2674" s="105"/>
    </row>
    <row r="2675" spans="1:10" ht="15">
      <c r="A2675" s="82" t="s">
        <v>5</v>
      </c>
      <c r="B2675" s="107" t="s">
        <v>10</v>
      </c>
      <c r="C2675" s="105"/>
      <c r="D2675" s="86">
        <v>45000</v>
      </c>
      <c r="E2675" s="86">
        <v>0</v>
      </c>
      <c r="F2675" s="108">
        <v>0</v>
      </c>
      <c r="G2675" s="105"/>
      <c r="H2675" s="108">
        <v>45000</v>
      </c>
      <c r="I2675" s="105"/>
      <c r="J2675" s="105"/>
    </row>
    <row r="2676" spans="1:10" ht="15">
      <c r="A2676" s="82" t="s">
        <v>19</v>
      </c>
      <c r="B2676" s="107" t="s">
        <v>20</v>
      </c>
      <c r="C2676" s="105"/>
      <c r="D2676" s="86">
        <v>45000</v>
      </c>
      <c r="E2676" s="86">
        <v>0</v>
      </c>
      <c r="F2676" s="108">
        <v>0</v>
      </c>
      <c r="G2676" s="105"/>
      <c r="H2676" s="108">
        <v>45000</v>
      </c>
      <c r="I2676" s="105"/>
      <c r="J2676" s="105"/>
    </row>
    <row r="2677" spans="1:10" ht="15">
      <c r="A2677" s="83" t="s">
        <v>23</v>
      </c>
      <c r="B2677" s="104" t="s">
        <v>24</v>
      </c>
      <c r="C2677" s="105"/>
      <c r="D2677" s="85">
        <v>45000</v>
      </c>
      <c r="E2677" s="85">
        <v>0</v>
      </c>
      <c r="F2677" s="106">
        <v>0</v>
      </c>
      <c r="G2677" s="105"/>
      <c r="H2677" s="106">
        <v>45000</v>
      </c>
      <c r="I2677" s="105"/>
      <c r="J2677" s="105"/>
    </row>
    <row r="2678" spans="1:10" ht="15">
      <c r="A2678" s="84" t="s">
        <v>590</v>
      </c>
      <c r="B2678" s="119" t="s">
        <v>591</v>
      </c>
      <c r="C2678" s="105"/>
      <c r="D2678" s="94">
        <v>2435380</v>
      </c>
      <c r="E2678" s="94">
        <v>78925.55</v>
      </c>
      <c r="F2678" s="120">
        <v>3.24</v>
      </c>
      <c r="G2678" s="105"/>
      <c r="H2678" s="120">
        <v>2514305.55</v>
      </c>
      <c r="I2678" s="105"/>
      <c r="J2678" s="105"/>
    </row>
    <row r="2679" spans="1:10" ht="15">
      <c r="A2679" s="79" t="s">
        <v>558</v>
      </c>
      <c r="B2679" s="115" t="s">
        <v>559</v>
      </c>
      <c r="C2679" s="105"/>
      <c r="D2679" s="90">
        <v>366020</v>
      </c>
      <c r="E2679" s="90">
        <v>-3008</v>
      </c>
      <c r="F2679" s="116">
        <v>-0.82</v>
      </c>
      <c r="G2679" s="105"/>
      <c r="H2679" s="116">
        <v>363012</v>
      </c>
      <c r="I2679" s="105"/>
      <c r="J2679" s="105"/>
    </row>
    <row r="2680" spans="1:10" ht="15">
      <c r="A2680" s="80" t="s">
        <v>560</v>
      </c>
      <c r="B2680" s="111" t="s">
        <v>561</v>
      </c>
      <c r="C2680" s="105"/>
      <c r="D2680" s="88">
        <v>366020</v>
      </c>
      <c r="E2680" s="88">
        <v>-3008</v>
      </c>
      <c r="F2680" s="112">
        <v>-0.82</v>
      </c>
      <c r="G2680" s="105"/>
      <c r="H2680" s="112">
        <v>363012</v>
      </c>
      <c r="I2680" s="105"/>
      <c r="J2680" s="105"/>
    </row>
    <row r="2681" spans="1:10" ht="15">
      <c r="A2681" s="81" t="s">
        <v>229</v>
      </c>
      <c r="B2681" s="109" t="s">
        <v>230</v>
      </c>
      <c r="C2681" s="105"/>
      <c r="D2681" s="87">
        <v>366020</v>
      </c>
      <c r="E2681" s="87">
        <v>-3008</v>
      </c>
      <c r="F2681" s="110">
        <v>-0.82</v>
      </c>
      <c r="G2681" s="105"/>
      <c r="H2681" s="110">
        <v>363012</v>
      </c>
      <c r="I2681" s="105"/>
      <c r="J2681" s="105"/>
    </row>
    <row r="2682" spans="1:10" ht="15">
      <c r="A2682" s="81" t="s">
        <v>231</v>
      </c>
      <c r="B2682" s="109" t="s">
        <v>230</v>
      </c>
      <c r="C2682" s="105"/>
      <c r="D2682" s="87">
        <v>366020</v>
      </c>
      <c r="E2682" s="87">
        <v>-3008</v>
      </c>
      <c r="F2682" s="110">
        <v>-0.82</v>
      </c>
      <c r="G2682" s="105"/>
      <c r="H2682" s="110">
        <v>363012</v>
      </c>
      <c r="I2682" s="105"/>
      <c r="J2682" s="105"/>
    </row>
    <row r="2683" spans="1:10" ht="15">
      <c r="A2683" s="82" t="s">
        <v>5</v>
      </c>
      <c r="B2683" s="107" t="s">
        <v>10</v>
      </c>
      <c r="C2683" s="105"/>
      <c r="D2683" s="86">
        <v>366020</v>
      </c>
      <c r="E2683" s="86">
        <v>-3008</v>
      </c>
      <c r="F2683" s="108">
        <v>-0.82</v>
      </c>
      <c r="G2683" s="105"/>
      <c r="H2683" s="108">
        <v>363012</v>
      </c>
      <c r="I2683" s="105"/>
      <c r="J2683" s="105"/>
    </row>
    <row r="2684" spans="1:10" ht="15">
      <c r="A2684" s="82" t="s">
        <v>19</v>
      </c>
      <c r="B2684" s="107" t="s">
        <v>20</v>
      </c>
      <c r="C2684" s="105"/>
      <c r="D2684" s="86">
        <v>365720</v>
      </c>
      <c r="E2684" s="86">
        <v>-2849</v>
      </c>
      <c r="F2684" s="108">
        <v>-0.78</v>
      </c>
      <c r="G2684" s="105"/>
      <c r="H2684" s="108">
        <v>362871</v>
      </c>
      <c r="I2684" s="105"/>
      <c r="J2684" s="105"/>
    </row>
    <row r="2685" spans="1:10" ht="15">
      <c r="A2685" s="83" t="s">
        <v>21</v>
      </c>
      <c r="B2685" s="104" t="s">
        <v>22</v>
      </c>
      <c r="C2685" s="105"/>
      <c r="D2685" s="85">
        <v>48000</v>
      </c>
      <c r="E2685" s="85">
        <v>-21102</v>
      </c>
      <c r="F2685" s="106">
        <v>-43.96</v>
      </c>
      <c r="G2685" s="105"/>
      <c r="H2685" s="106">
        <v>26898</v>
      </c>
      <c r="I2685" s="105"/>
      <c r="J2685" s="105"/>
    </row>
    <row r="2686" spans="1:10" ht="15">
      <c r="A2686" s="83" t="s">
        <v>23</v>
      </c>
      <c r="B2686" s="104" t="s">
        <v>24</v>
      </c>
      <c r="C2686" s="105"/>
      <c r="D2686" s="85">
        <v>212000</v>
      </c>
      <c r="E2686" s="85">
        <v>8783</v>
      </c>
      <c r="F2686" s="106">
        <v>4.14</v>
      </c>
      <c r="G2686" s="105"/>
      <c r="H2686" s="106">
        <v>220783</v>
      </c>
      <c r="I2686" s="105"/>
      <c r="J2686" s="105"/>
    </row>
    <row r="2687" spans="1:10" ht="15">
      <c r="A2687" s="83" t="s">
        <v>25</v>
      </c>
      <c r="B2687" s="104" t="s">
        <v>26</v>
      </c>
      <c r="C2687" s="105"/>
      <c r="D2687" s="85">
        <v>87720</v>
      </c>
      <c r="E2687" s="85">
        <v>-284</v>
      </c>
      <c r="F2687" s="106">
        <v>-0.32</v>
      </c>
      <c r="G2687" s="105"/>
      <c r="H2687" s="106">
        <v>87436</v>
      </c>
      <c r="I2687" s="105"/>
      <c r="J2687" s="105"/>
    </row>
    <row r="2688" spans="1:10" ht="15">
      <c r="A2688" s="83" t="s">
        <v>27</v>
      </c>
      <c r="B2688" s="104" t="s">
        <v>28</v>
      </c>
      <c r="C2688" s="105"/>
      <c r="D2688" s="85">
        <v>18000</v>
      </c>
      <c r="E2688" s="85">
        <v>9754</v>
      </c>
      <c r="F2688" s="106">
        <v>54.19</v>
      </c>
      <c r="G2688" s="105"/>
      <c r="H2688" s="106">
        <v>27754</v>
      </c>
      <c r="I2688" s="105"/>
      <c r="J2688" s="105"/>
    </row>
    <row r="2689" spans="1:10" ht="15">
      <c r="A2689" s="82" t="s">
        <v>42</v>
      </c>
      <c r="B2689" s="107" t="s">
        <v>43</v>
      </c>
      <c r="C2689" s="105"/>
      <c r="D2689" s="86">
        <v>300</v>
      </c>
      <c r="E2689" s="86">
        <v>-159</v>
      </c>
      <c r="F2689" s="108">
        <v>-53</v>
      </c>
      <c r="G2689" s="105"/>
      <c r="H2689" s="108">
        <v>141</v>
      </c>
      <c r="I2689" s="105"/>
      <c r="J2689" s="105"/>
    </row>
    <row r="2690" spans="1:10" ht="15">
      <c r="A2690" s="83" t="s">
        <v>44</v>
      </c>
      <c r="B2690" s="104" t="s">
        <v>45</v>
      </c>
      <c r="C2690" s="105"/>
      <c r="D2690" s="85">
        <v>300</v>
      </c>
      <c r="E2690" s="85">
        <v>-159</v>
      </c>
      <c r="F2690" s="106">
        <v>-53</v>
      </c>
      <c r="G2690" s="105"/>
      <c r="H2690" s="106">
        <v>141</v>
      </c>
      <c r="I2690" s="105"/>
      <c r="J2690" s="105"/>
    </row>
    <row r="2691" spans="1:10" ht="15">
      <c r="A2691" s="79" t="s">
        <v>512</v>
      </c>
      <c r="B2691" s="115" t="s">
        <v>513</v>
      </c>
      <c r="C2691" s="105"/>
      <c r="D2691" s="90">
        <v>2054360</v>
      </c>
      <c r="E2691" s="90">
        <v>62933.55</v>
      </c>
      <c r="F2691" s="116">
        <v>3.06</v>
      </c>
      <c r="G2691" s="105"/>
      <c r="H2691" s="116">
        <v>2117293.55</v>
      </c>
      <c r="I2691" s="105"/>
      <c r="J2691" s="105"/>
    </row>
    <row r="2692" spans="1:10" ht="15">
      <c r="A2692" s="80" t="s">
        <v>566</v>
      </c>
      <c r="B2692" s="111" t="s">
        <v>567</v>
      </c>
      <c r="C2692" s="105"/>
      <c r="D2692" s="88">
        <v>160330</v>
      </c>
      <c r="E2692" s="88">
        <v>-19050</v>
      </c>
      <c r="F2692" s="112">
        <v>-11.88</v>
      </c>
      <c r="G2692" s="105"/>
      <c r="H2692" s="112">
        <v>141280</v>
      </c>
      <c r="I2692" s="105"/>
      <c r="J2692" s="105"/>
    </row>
    <row r="2693" spans="1:10" ht="15">
      <c r="A2693" s="81" t="s">
        <v>226</v>
      </c>
      <c r="B2693" s="109" t="s">
        <v>227</v>
      </c>
      <c r="C2693" s="105"/>
      <c r="D2693" s="87">
        <v>160330</v>
      </c>
      <c r="E2693" s="87">
        <v>-19050</v>
      </c>
      <c r="F2693" s="110">
        <v>-11.88</v>
      </c>
      <c r="G2693" s="105"/>
      <c r="H2693" s="110">
        <v>141280</v>
      </c>
      <c r="I2693" s="105"/>
      <c r="J2693" s="105"/>
    </row>
    <row r="2694" spans="1:10" ht="15">
      <c r="A2694" s="81" t="s">
        <v>228</v>
      </c>
      <c r="B2694" s="109" t="s">
        <v>227</v>
      </c>
      <c r="C2694" s="105"/>
      <c r="D2694" s="87">
        <v>160330</v>
      </c>
      <c r="E2694" s="87">
        <v>-19050</v>
      </c>
      <c r="F2694" s="110">
        <v>-11.88</v>
      </c>
      <c r="G2694" s="105"/>
      <c r="H2694" s="110">
        <v>141280</v>
      </c>
      <c r="I2694" s="105"/>
      <c r="J2694" s="105"/>
    </row>
    <row r="2695" spans="1:10" ht="15">
      <c r="A2695" s="82" t="s">
        <v>5</v>
      </c>
      <c r="B2695" s="107" t="s">
        <v>10</v>
      </c>
      <c r="C2695" s="105"/>
      <c r="D2695" s="86">
        <v>160330</v>
      </c>
      <c r="E2695" s="86">
        <v>-19050</v>
      </c>
      <c r="F2695" s="108">
        <v>-11.88</v>
      </c>
      <c r="G2695" s="105"/>
      <c r="H2695" s="108">
        <v>141280</v>
      </c>
      <c r="I2695" s="105"/>
      <c r="J2695" s="105"/>
    </row>
    <row r="2696" spans="1:10" ht="15">
      <c r="A2696" s="82" t="s">
        <v>11</v>
      </c>
      <c r="B2696" s="107" t="s">
        <v>12</v>
      </c>
      <c r="C2696" s="105"/>
      <c r="D2696" s="86">
        <v>158330</v>
      </c>
      <c r="E2696" s="86">
        <v>-18250</v>
      </c>
      <c r="F2696" s="108">
        <v>-11.53</v>
      </c>
      <c r="G2696" s="105"/>
      <c r="H2696" s="108">
        <v>140080</v>
      </c>
      <c r="I2696" s="105"/>
      <c r="J2696" s="105"/>
    </row>
    <row r="2697" spans="1:10" ht="15">
      <c r="A2697" s="83" t="s">
        <v>13</v>
      </c>
      <c r="B2697" s="104" t="s">
        <v>14</v>
      </c>
      <c r="C2697" s="105"/>
      <c r="D2697" s="85">
        <v>131000</v>
      </c>
      <c r="E2697" s="85">
        <v>-16000</v>
      </c>
      <c r="F2697" s="106">
        <v>-12.21</v>
      </c>
      <c r="G2697" s="105"/>
      <c r="H2697" s="106">
        <v>115000</v>
      </c>
      <c r="I2697" s="105"/>
      <c r="J2697" s="105"/>
    </row>
    <row r="2698" spans="1:10" ht="15">
      <c r="A2698" s="83" t="s">
        <v>15</v>
      </c>
      <c r="B2698" s="104" t="s">
        <v>16</v>
      </c>
      <c r="C2698" s="105"/>
      <c r="D2698" s="85">
        <v>5830</v>
      </c>
      <c r="E2698" s="85">
        <v>-750</v>
      </c>
      <c r="F2698" s="106">
        <v>-12.86</v>
      </c>
      <c r="G2698" s="105"/>
      <c r="H2698" s="106">
        <v>5080</v>
      </c>
      <c r="I2698" s="105"/>
      <c r="J2698" s="105"/>
    </row>
    <row r="2699" spans="1:10" ht="15">
      <c r="A2699" s="83" t="s">
        <v>17</v>
      </c>
      <c r="B2699" s="104" t="s">
        <v>18</v>
      </c>
      <c r="C2699" s="105"/>
      <c r="D2699" s="85">
        <v>21500</v>
      </c>
      <c r="E2699" s="85">
        <v>-1500</v>
      </c>
      <c r="F2699" s="106">
        <v>-6.98</v>
      </c>
      <c r="G2699" s="105"/>
      <c r="H2699" s="106">
        <v>20000</v>
      </c>
      <c r="I2699" s="105"/>
      <c r="J2699" s="105"/>
    </row>
    <row r="2700" spans="1:10" ht="15">
      <c r="A2700" s="82" t="s">
        <v>19</v>
      </c>
      <c r="B2700" s="107" t="s">
        <v>20</v>
      </c>
      <c r="C2700" s="105"/>
      <c r="D2700" s="86">
        <v>2000</v>
      </c>
      <c r="E2700" s="86">
        <v>-800</v>
      </c>
      <c r="F2700" s="108">
        <v>-40</v>
      </c>
      <c r="G2700" s="105"/>
      <c r="H2700" s="108">
        <v>1200</v>
      </c>
      <c r="I2700" s="105"/>
      <c r="J2700" s="105"/>
    </row>
    <row r="2701" spans="1:10" ht="15">
      <c r="A2701" s="83" t="s">
        <v>21</v>
      </c>
      <c r="B2701" s="104" t="s">
        <v>22</v>
      </c>
      <c r="C2701" s="105"/>
      <c r="D2701" s="85">
        <v>2000</v>
      </c>
      <c r="E2701" s="85">
        <v>-800</v>
      </c>
      <c r="F2701" s="106">
        <v>-40</v>
      </c>
      <c r="G2701" s="105"/>
      <c r="H2701" s="106">
        <v>1200</v>
      </c>
      <c r="I2701" s="105"/>
      <c r="J2701" s="105"/>
    </row>
    <row r="2702" spans="1:10" ht="15">
      <c r="A2702" s="80" t="s">
        <v>568</v>
      </c>
      <c r="B2702" s="111" t="s">
        <v>569</v>
      </c>
      <c r="C2702" s="105"/>
      <c r="D2702" s="88">
        <v>930630</v>
      </c>
      <c r="E2702" s="88">
        <v>200270.55</v>
      </c>
      <c r="F2702" s="112">
        <v>21.52</v>
      </c>
      <c r="G2702" s="105"/>
      <c r="H2702" s="112">
        <v>1130900.55</v>
      </c>
      <c r="I2702" s="105"/>
      <c r="J2702" s="105"/>
    </row>
    <row r="2703" spans="1:10" ht="15">
      <c r="A2703" s="81" t="s">
        <v>226</v>
      </c>
      <c r="B2703" s="109" t="s">
        <v>227</v>
      </c>
      <c r="C2703" s="105"/>
      <c r="D2703" s="87">
        <v>178630</v>
      </c>
      <c r="E2703" s="87">
        <v>-131100</v>
      </c>
      <c r="F2703" s="110">
        <v>-73.39</v>
      </c>
      <c r="G2703" s="105"/>
      <c r="H2703" s="110">
        <v>47530</v>
      </c>
      <c r="I2703" s="105"/>
      <c r="J2703" s="105"/>
    </row>
    <row r="2704" spans="1:10" ht="15">
      <c r="A2704" s="81" t="s">
        <v>228</v>
      </c>
      <c r="B2704" s="109" t="s">
        <v>227</v>
      </c>
      <c r="C2704" s="105"/>
      <c r="D2704" s="87">
        <v>178630</v>
      </c>
      <c r="E2704" s="87">
        <v>-131100</v>
      </c>
      <c r="F2704" s="110">
        <v>-73.39</v>
      </c>
      <c r="G2704" s="105"/>
      <c r="H2704" s="110">
        <v>47530</v>
      </c>
      <c r="I2704" s="105"/>
      <c r="J2704" s="105"/>
    </row>
    <row r="2705" spans="1:10" ht="15">
      <c r="A2705" s="82" t="s">
        <v>5</v>
      </c>
      <c r="B2705" s="107" t="s">
        <v>10</v>
      </c>
      <c r="C2705" s="105"/>
      <c r="D2705" s="86">
        <v>178630</v>
      </c>
      <c r="E2705" s="86">
        <v>-133100</v>
      </c>
      <c r="F2705" s="108">
        <v>-74.51</v>
      </c>
      <c r="G2705" s="105"/>
      <c r="H2705" s="108">
        <v>45530</v>
      </c>
      <c r="I2705" s="105"/>
      <c r="J2705" s="105"/>
    </row>
    <row r="2706" spans="1:10" ht="15">
      <c r="A2706" s="82" t="s">
        <v>11</v>
      </c>
      <c r="B2706" s="107" t="s">
        <v>12</v>
      </c>
      <c r="C2706" s="105"/>
      <c r="D2706" s="86">
        <v>175830</v>
      </c>
      <c r="E2706" s="86">
        <v>-131500</v>
      </c>
      <c r="F2706" s="108">
        <v>-74.79</v>
      </c>
      <c r="G2706" s="105"/>
      <c r="H2706" s="108">
        <v>44330</v>
      </c>
      <c r="I2706" s="105"/>
      <c r="J2706" s="105"/>
    </row>
    <row r="2707" spans="1:10" ht="15">
      <c r="A2707" s="83" t="s">
        <v>13</v>
      </c>
      <c r="B2707" s="104" t="s">
        <v>14</v>
      </c>
      <c r="C2707" s="105"/>
      <c r="D2707" s="85">
        <v>145000</v>
      </c>
      <c r="E2707" s="85">
        <v>-122500</v>
      </c>
      <c r="F2707" s="106">
        <v>-84.48</v>
      </c>
      <c r="G2707" s="105"/>
      <c r="H2707" s="106">
        <v>22500</v>
      </c>
      <c r="I2707" s="105"/>
      <c r="J2707" s="105"/>
    </row>
    <row r="2708" spans="1:10" ht="15">
      <c r="A2708" s="83" t="s">
        <v>15</v>
      </c>
      <c r="B2708" s="104" t="s">
        <v>16</v>
      </c>
      <c r="C2708" s="105"/>
      <c r="D2708" s="85">
        <v>6830</v>
      </c>
      <c r="E2708" s="85">
        <v>0</v>
      </c>
      <c r="F2708" s="106">
        <v>0</v>
      </c>
      <c r="G2708" s="105"/>
      <c r="H2708" s="106">
        <v>6830</v>
      </c>
      <c r="I2708" s="105"/>
      <c r="J2708" s="105"/>
    </row>
    <row r="2709" spans="1:10" ht="15">
      <c r="A2709" s="83" t="s">
        <v>17</v>
      </c>
      <c r="B2709" s="104" t="s">
        <v>18</v>
      </c>
      <c r="C2709" s="105"/>
      <c r="D2709" s="85">
        <v>24000</v>
      </c>
      <c r="E2709" s="85">
        <v>-9000</v>
      </c>
      <c r="F2709" s="106">
        <v>-37.5</v>
      </c>
      <c r="G2709" s="105"/>
      <c r="H2709" s="106">
        <v>15000</v>
      </c>
      <c r="I2709" s="105"/>
      <c r="J2709" s="105"/>
    </row>
    <row r="2710" spans="1:10" ht="15">
      <c r="A2710" s="82" t="s">
        <v>19</v>
      </c>
      <c r="B2710" s="107" t="s">
        <v>20</v>
      </c>
      <c r="C2710" s="105"/>
      <c r="D2710" s="86">
        <v>2800</v>
      </c>
      <c r="E2710" s="86">
        <v>-1600</v>
      </c>
      <c r="F2710" s="108">
        <v>-57.14</v>
      </c>
      <c r="G2710" s="105"/>
      <c r="H2710" s="108">
        <v>1200</v>
      </c>
      <c r="I2710" s="105"/>
      <c r="J2710" s="105"/>
    </row>
    <row r="2711" spans="1:10" ht="15">
      <c r="A2711" s="83" t="s">
        <v>21</v>
      </c>
      <c r="B2711" s="104" t="s">
        <v>22</v>
      </c>
      <c r="C2711" s="105"/>
      <c r="D2711" s="85">
        <v>2800</v>
      </c>
      <c r="E2711" s="85">
        <v>-1600</v>
      </c>
      <c r="F2711" s="106">
        <v>-57.14</v>
      </c>
      <c r="G2711" s="105"/>
      <c r="H2711" s="106">
        <v>1200</v>
      </c>
      <c r="I2711" s="105"/>
      <c r="J2711" s="105"/>
    </row>
    <row r="2712" spans="1:10" ht="15" customHeight="1">
      <c r="A2712" s="82" t="s">
        <v>6</v>
      </c>
      <c r="B2712" s="107" t="s">
        <v>35</v>
      </c>
      <c r="C2712" s="105"/>
      <c r="D2712" s="86">
        <v>0</v>
      </c>
      <c r="E2712" s="86">
        <v>2000</v>
      </c>
      <c r="F2712" s="108">
        <v>100</v>
      </c>
      <c r="G2712" s="105"/>
      <c r="H2712" s="108">
        <v>2000</v>
      </c>
      <c r="I2712" s="105"/>
      <c r="J2712" s="105"/>
    </row>
    <row r="2713" spans="1:10" ht="15">
      <c r="A2713" s="82" t="s">
        <v>36</v>
      </c>
      <c r="B2713" s="107" t="s">
        <v>37</v>
      </c>
      <c r="C2713" s="105"/>
      <c r="D2713" s="86">
        <v>0</v>
      </c>
      <c r="E2713" s="86">
        <v>2000</v>
      </c>
      <c r="F2713" s="108">
        <v>100</v>
      </c>
      <c r="G2713" s="105"/>
      <c r="H2713" s="108">
        <v>2000</v>
      </c>
      <c r="I2713" s="105"/>
      <c r="J2713" s="105"/>
    </row>
    <row r="2714" spans="1:10" ht="15">
      <c r="A2714" s="83" t="s">
        <v>92</v>
      </c>
      <c r="B2714" s="104" t="s">
        <v>93</v>
      </c>
      <c r="C2714" s="105"/>
      <c r="D2714" s="85">
        <v>0</v>
      </c>
      <c r="E2714" s="85">
        <v>2000</v>
      </c>
      <c r="F2714" s="106">
        <v>100</v>
      </c>
      <c r="G2714" s="105"/>
      <c r="H2714" s="106">
        <v>2000</v>
      </c>
      <c r="I2714" s="105"/>
      <c r="J2714" s="105"/>
    </row>
    <row r="2715" spans="1:10" ht="15">
      <c r="A2715" s="81" t="s">
        <v>306</v>
      </c>
      <c r="B2715" s="109" t="s">
        <v>307</v>
      </c>
      <c r="C2715" s="105"/>
      <c r="D2715" s="87">
        <v>7000</v>
      </c>
      <c r="E2715" s="87">
        <v>2552.71</v>
      </c>
      <c r="F2715" s="110">
        <v>36.47</v>
      </c>
      <c r="G2715" s="105"/>
      <c r="H2715" s="110">
        <v>9552.71</v>
      </c>
      <c r="I2715" s="105"/>
      <c r="J2715" s="105"/>
    </row>
    <row r="2716" spans="1:10" ht="15">
      <c r="A2716" s="81" t="s">
        <v>308</v>
      </c>
      <c r="B2716" s="109" t="s">
        <v>307</v>
      </c>
      <c r="C2716" s="105"/>
      <c r="D2716" s="87">
        <v>7000</v>
      </c>
      <c r="E2716" s="87">
        <v>2552.71</v>
      </c>
      <c r="F2716" s="110">
        <v>36.47</v>
      </c>
      <c r="G2716" s="105"/>
      <c r="H2716" s="110">
        <v>9552.71</v>
      </c>
      <c r="I2716" s="105"/>
      <c r="J2716" s="105"/>
    </row>
    <row r="2717" spans="1:10" ht="15">
      <c r="A2717" s="82" t="s">
        <v>5</v>
      </c>
      <c r="B2717" s="107" t="s">
        <v>10</v>
      </c>
      <c r="C2717" s="105"/>
      <c r="D2717" s="86">
        <v>7000</v>
      </c>
      <c r="E2717" s="86">
        <v>2552.71</v>
      </c>
      <c r="F2717" s="108">
        <v>36.47</v>
      </c>
      <c r="G2717" s="105"/>
      <c r="H2717" s="108">
        <v>9552.71</v>
      </c>
      <c r="I2717" s="105"/>
      <c r="J2717" s="105"/>
    </row>
    <row r="2718" spans="1:10" ht="15">
      <c r="A2718" s="82" t="s">
        <v>19</v>
      </c>
      <c r="B2718" s="107" t="s">
        <v>20</v>
      </c>
      <c r="C2718" s="105"/>
      <c r="D2718" s="86">
        <v>7000</v>
      </c>
      <c r="E2718" s="86">
        <v>2552.71</v>
      </c>
      <c r="F2718" s="108">
        <v>36.47</v>
      </c>
      <c r="G2718" s="105"/>
      <c r="H2718" s="108">
        <v>9552.71</v>
      </c>
      <c r="I2718" s="105"/>
      <c r="J2718" s="105"/>
    </row>
    <row r="2719" spans="1:10" ht="15">
      <c r="A2719" s="83" t="s">
        <v>23</v>
      </c>
      <c r="B2719" s="104" t="s">
        <v>24</v>
      </c>
      <c r="C2719" s="105"/>
      <c r="D2719" s="85">
        <v>3000</v>
      </c>
      <c r="E2719" s="85">
        <v>-800</v>
      </c>
      <c r="F2719" s="106">
        <v>-26.67</v>
      </c>
      <c r="G2719" s="105"/>
      <c r="H2719" s="106">
        <v>2200</v>
      </c>
      <c r="I2719" s="105"/>
      <c r="J2719" s="105"/>
    </row>
    <row r="2720" spans="1:10" ht="15">
      <c r="A2720" s="83" t="s">
        <v>27</v>
      </c>
      <c r="B2720" s="104" t="s">
        <v>28</v>
      </c>
      <c r="C2720" s="105"/>
      <c r="D2720" s="85">
        <v>4000</v>
      </c>
      <c r="E2720" s="85">
        <v>3352.71</v>
      </c>
      <c r="F2720" s="106">
        <v>83.82</v>
      </c>
      <c r="G2720" s="105"/>
      <c r="H2720" s="106">
        <v>7352.71</v>
      </c>
      <c r="I2720" s="105"/>
      <c r="J2720" s="105"/>
    </row>
    <row r="2721" spans="1:10" ht="15">
      <c r="A2721" s="81" t="s">
        <v>374</v>
      </c>
      <c r="B2721" s="109" t="s">
        <v>375</v>
      </c>
      <c r="C2721" s="105"/>
      <c r="D2721" s="87">
        <v>40000</v>
      </c>
      <c r="E2721" s="87">
        <v>11378.89</v>
      </c>
      <c r="F2721" s="110">
        <v>28.45</v>
      </c>
      <c r="G2721" s="105"/>
      <c r="H2721" s="110">
        <v>51378.89</v>
      </c>
      <c r="I2721" s="105"/>
      <c r="J2721" s="105"/>
    </row>
    <row r="2722" spans="1:10" ht="15">
      <c r="A2722" s="81" t="s">
        <v>376</v>
      </c>
      <c r="B2722" s="109" t="s">
        <v>375</v>
      </c>
      <c r="C2722" s="105"/>
      <c r="D2722" s="87">
        <v>40000</v>
      </c>
      <c r="E2722" s="87">
        <v>11378.89</v>
      </c>
      <c r="F2722" s="110">
        <v>28.45</v>
      </c>
      <c r="G2722" s="105"/>
      <c r="H2722" s="110">
        <v>51378.89</v>
      </c>
      <c r="I2722" s="105"/>
      <c r="J2722" s="105"/>
    </row>
    <row r="2723" spans="1:10" ht="15">
      <c r="A2723" s="82" t="s">
        <v>5</v>
      </c>
      <c r="B2723" s="107" t="s">
        <v>10</v>
      </c>
      <c r="C2723" s="105"/>
      <c r="D2723" s="86">
        <v>40000</v>
      </c>
      <c r="E2723" s="86">
        <v>11378.89</v>
      </c>
      <c r="F2723" s="108">
        <v>28.45</v>
      </c>
      <c r="G2723" s="105"/>
      <c r="H2723" s="108">
        <v>51378.89</v>
      </c>
      <c r="I2723" s="105"/>
      <c r="J2723" s="105"/>
    </row>
    <row r="2724" spans="1:10" ht="15">
      <c r="A2724" s="82" t="s">
        <v>19</v>
      </c>
      <c r="B2724" s="107" t="s">
        <v>20</v>
      </c>
      <c r="C2724" s="105"/>
      <c r="D2724" s="86">
        <v>40000</v>
      </c>
      <c r="E2724" s="86">
        <v>10878.89</v>
      </c>
      <c r="F2724" s="108">
        <v>27.2</v>
      </c>
      <c r="G2724" s="105"/>
      <c r="H2724" s="108">
        <v>50878.89</v>
      </c>
      <c r="I2724" s="105"/>
      <c r="J2724" s="105"/>
    </row>
    <row r="2725" spans="1:10" ht="15">
      <c r="A2725" s="83" t="s">
        <v>21</v>
      </c>
      <c r="B2725" s="104" t="s">
        <v>22</v>
      </c>
      <c r="C2725" s="105"/>
      <c r="D2725" s="85">
        <v>10000</v>
      </c>
      <c r="E2725" s="85">
        <v>2000</v>
      </c>
      <c r="F2725" s="106">
        <v>20</v>
      </c>
      <c r="G2725" s="105"/>
      <c r="H2725" s="106">
        <v>12000</v>
      </c>
      <c r="I2725" s="105"/>
      <c r="J2725" s="105"/>
    </row>
    <row r="2726" spans="1:10" ht="15">
      <c r="A2726" s="83" t="s">
        <v>23</v>
      </c>
      <c r="B2726" s="104" t="s">
        <v>24</v>
      </c>
      <c r="C2726" s="105"/>
      <c r="D2726" s="85">
        <v>15500</v>
      </c>
      <c r="E2726" s="85">
        <v>1328.89</v>
      </c>
      <c r="F2726" s="106">
        <v>8.57</v>
      </c>
      <c r="G2726" s="105"/>
      <c r="H2726" s="106">
        <v>16828.89</v>
      </c>
      <c r="I2726" s="105"/>
      <c r="J2726" s="105"/>
    </row>
    <row r="2727" spans="1:10" ht="15">
      <c r="A2727" s="83" t="s">
        <v>25</v>
      </c>
      <c r="B2727" s="104" t="s">
        <v>26</v>
      </c>
      <c r="C2727" s="105"/>
      <c r="D2727" s="85">
        <v>7500</v>
      </c>
      <c r="E2727" s="85">
        <v>-1500</v>
      </c>
      <c r="F2727" s="106">
        <v>-20</v>
      </c>
      <c r="G2727" s="105"/>
      <c r="H2727" s="106">
        <v>6000</v>
      </c>
      <c r="I2727" s="105"/>
      <c r="J2727" s="105"/>
    </row>
    <row r="2728" spans="1:10" ht="15">
      <c r="A2728" s="83" t="s">
        <v>27</v>
      </c>
      <c r="B2728" s="104" t="s">
        <v>28</v>
      </c>
      <c r="C2728" s="105"/>
      <c r="D2728" s="85">
        <v>7000</v>
      </c>
      <c r="E2728" s="85">
        <v>9050</v>
      </c>
      <c r="F2728" s="106">
        <v>129.29</v>
      </c>
      <c r="G2728" s="105"/>
      <c r="H2728" s="106">
        <v>16050</v>
      </c>
      <c r="I2728" s="105"/>
      <c r="J2728" s="105"/>
    </row>
    <row r="2729" spans="1:10" ht="15">
      <c r="A2729" s="82" t="s">
        <v>42</v>
      </c>
      <c r="B2729" s="107" t="s">
        <v>43</v>
      </c>
      <c r="C2729" s="105"/>
      <c r="D2729" s="86">
        <v>0</v>
      </c>
      <c r="E2729" s="86">
        <v>500</v>
      </c>
      <c r="F2729" s="108">
        <v>100</v>
      </c>
      <c r="G2729" s="105"/>
      <c r="H2729" s="108">
        <v>500</v>
      </c>
      <c r="I2729" s="105"/>
      <c r="J2729" s="105"/>
    </row>
    <row r="2730" spans="1:10" ht="15">
      <c r="A2730" s="83" t="s">
        <v>44</v>
      </c>
      <c r="B2730" s="104" t="s">
        <v>45</v>
      </c>
      <c r="C2730" s="105"/>
      <c r="D2730" s="85">
        <v>0</v>
      </c>
      <c r="E2730" s="85">
        <v>500</v>
      </c>
      <c r="F2730" s="106">
        <v>100</v>
      </c>
      <c r="G2730" s="105"/>
      <c r="H2730" s="106">
        <v>500</v>
      </c>
      <c r="I2730" s="105"/>
      <c r="J2730" s="105"/>
    </row>
    <row r="2731" spans="1:10" ht="15">
      <c r="A2731" s="81" t="s">
        <v>229</v>
      </c>
      <c r="B2731" s="109" t="s">
        <v>230</v>
      </c>
      <c r="C2731" s="105"/>
      <c r="D2731" s="87">
        <v>635000</v>
      </c>
      <c r="E2731" s="87">
        <v>314388.35</v>
      </c>
      <c r="F2731" s="110">
        <v>49.51</v>
      </c>
      <c r="G2731" s="105"/>
      <c r="H2731" s="110">
        <v>949388.35</v>
      </c>
      <c r="I2731" s="105"/>
      <c r="J2731" s="105"/>
    </row>
    <row r="2732" spans="1:10" ht="15">
      <c r="A2732" s="81" t="s">
        <v>231</v>
      </c>
      <c r="B2732" s="109" t="s">
        <v>230</v>
      </c>
      <c r="C2732" s="105"/>
      <c r="D2732" s="87">
        <v>635000</v>
      </c>
      <c r="E2732" s="87">
        <v>314388.35</v>
      </c>
      <c r="F2732" s="110">
        <v>49.51</v>
      </c>
      <c r="G2732" s="105"/>
      <c r="H2732" s="110">
        <v>949388.35</v>
      </c>
      <c r="I2732" s="105"/>
      <c r="J2732" s="105"/>
    </row>
    <row r="2733" spans="1:10" ht="15" customHeight="1">
      <c r="A2733" s="82" t="s">
        <v>5</v>
      </c>
      <c r="B2733" s="107" t="s">
        <v>10</v>
      </c>
      <c r="C2733" s="105"/>
      <c r="D2733" s="86">
        <v>595000</v>
      </c>
      <c r="E2733" s="86">
        <v>296514.35</v>
      </c>
      <c r="F2733" s="108">
        <v>49.83</v>
      </c>
      <c r="G2733" s="105"/>
      <c r="H2733" s="108">
        <v>891514.35</v>
      </c>
      <c r="I2733" s="105"/>
      <c r="J2733" s="105"/>
    </row>
    <row r="2734" spans="1:10" ht="15">
      <c r="A2734" s="82" t="s">
        <v>11</v>
      </c>
      <c r="B2734" s="107" t="s">
        <v>12</v>
      </c>
      <c r="C2734" s="105"/>
      <c r="D2734" s="86">
        <v>14000</v>
      </c>
      <c r="E2734" s="86">
        <v>90140.57</v>
      </c>
      <c r="F2734" s="108">
        <v>643.86</v>
      </c>
      <c r="G2734" s="105"/>
      <c r="H2734" s="108">
        <v>104140.57</v>
      </c>
      <c r="I2734" s="105"/>
      <c r="J2734" s="105"/>
    </row>
    <row r="2735" spans="1:10" ht="15">
      <c r="A2735" s="83" t="s">
        <v>13</v>
      </c>
      <c r="B2735" s="104" t="s">
        <v>14</v>
      </c>
      <c r="C2735" s="105"/>
      <c r="D2735" s="85">
        <v>10100</v>
      </c>
      <c r="E2735" s="85">
        <v>74649.57</v>
      </c>
      <c r="F2735" s="106">
        <v>739.1</v>
      </c>
      <c r="G2735" s="105"/>
      <c r="H2735" s="106">
        <v>84749.57</v>
      </c>
      <c r="I2735" s="105"/>
      <c r="J2735" s="105"/>
    </row>
    <row r="2736" spans="1:10" ht="15">
      <c r="A2736" s="83" t="s">
        <v>17</v>
      </c>
      <c r="B2736" s="104" t="s">
        <v>18</v>
      </c>
      <c r="C2736" s="105"/>
      <c r="D2736" s="85">
        <v>3900</v>
      </c>
      <c r="E2736" s="85">
        <v>15491</v>
      </c>
      <c r="F2736" s="106">
        <v>397.21</v>
      </c>
      <c r="G2736" s="105"/>
      <c r="H2736" s="106">
        <v>19391</v>
      </c>
      <c r="I2736" s="105"/>
      <c r="J2736" s="105"/>
    </row>
    <row r="2737" spans="1:10" ht="15">
      <c r="A2737" s="82" t="s">
        <v>19</v>
      </c>
      <c r="B2737" s="107" t="s">
        <v>20</v>
      </c>
      <c r="C2737" s="105"/>
      <c r="D2737" s="86">
        <v>580300</v>
      </c>
      <c r="E2737" s="86">
        <v>206273.78</v>
      </c>
      <c r="F2737" s="108">
        <v>35.55</v>
      </c>
      <c r="G2737" s="105"/>
      <c r="H2737" s="108">
        <v>786573.78</v>
      </c>
      <c r="I2737" s="105"/>
      <c r="J2737" s="105"/>
    </row>
    <row r="2738" spans="1:10" ht="15">
      <c r="A2738" s="83" t="s">
        <v>21</v>
      </c>
      <c r="B2738" s="104" t="s">
        <v>22</v>
      </c>
      <c r="C2738" s="105"/>
      <c r="D2738" s="85">
        <v>75300</v>
      </c>
      <c r="E2738" s="85">
        <v>8300</v>
      </c>
      <c r="F2738" s="106">
        <v>11.02</v>
      </c>
      <c r="G2738" s="105"/>
      <c r="H2738" s="106">
        <v>83600</v>
      </c>
      <c r="I2738" s="105"/>
      <c r="J2738" s="105"/>
    </row>
    <row r="2739" spans="1:10" ht="15">
      <c r="A2739" s="83" t="s">
        <v>23</v>
      </c>
      <c r="B2739" s="104" t="s">
        <v>24</v>
      </c>
      <c r="C2739" s="105"/>
      <c r="D2739" s="85">
        <v>124500</v>
      </c>
      <c r="E2739" s="85">
        <v>-39000</v>
      </c>
      <c r="F2739" s="106">
        <v>-31.33</v>
      </c>
      <c r="G2739" s="105"/>
      <c r="H2739" s="106">
        <v>85500</v>
      </c>
      <c r="I2739" s="105"/>
      <c r="J2739" s="105"/>
    </row>
    <row r="2740" spans="1:10" ht="15">
      <c r="A2740" s="83" t="s">
        <v>25</v>
      </c>
      <c r="B2740" s="104" t="s">
        <v>26</v>
      </c>
      <c r="C2740" s="105"/>
      <c r="D2740" s="85">
        <v>322000</v>
      </c>
      <c r="E2740" s="85">
        <v>244500</v>
      </c>
      <c r="F2740" s="106">
        <v>75.93</v>
      </c>
      <c r="G2740" s="105"/>
      <c r="H2740" s="106">
        <v>566500</v>
      </c>
      <c r="I2740" s="105"/>
      <c r="J2740" s="105"/>
    </row>
    <row r="2741" spans="1:10" ht="15">
      <c r="A2741" s="83" t="s">
        <v>27</v>
      </c>
      <c r="B2741" s="104" t="s">
        <v>28</v>
      </c>
      <c r="C2741" s="105"/>
      <c r="D2741" s="85">
        <v>58500</v>
      </c>
      <c r="E2741" s="85">
        <v>-7526.22</v>
      </c>
      <c r="F2741" s="106">
        <v>-12.87</v>
      </c>
      <c r="G2741" s="105"/>
      <c r="H2741" s="106">
        <v>50973.78</v>
      </c>
      <c r="I2741" s="105"/>
      <c r="J2741" s="105"/>
    </row>
    <row r="2742" spans="1:10" ht="15">
      <c r="A2742" s="82" t="s">
        <v>42</v>
      </c>
      <c r="B2742" s="107" t="s">
        <v>43</v>
      </c>
      <c r="C2742" s="105"/>
      <c r="D2742" s="86">
        <v>700</v>
      </c>
      <c r="E2742" s="86">
        <v>100</v>
      </c>
      <c r="F2742" s="108">
        <v>14.29</v>
      </c>
      <c r="G2742" s="105"/>
      <c r="H2742" s="108">
        <v>800</v>
      </c>
      <c r="I2742" s="105"/>
      <c r="J2742" s="105"/>
    </row>
    <row r="2743" spans="1:10" ht="15">
      <c r="A2743" s="83" t="s">
        <v>44</v>
      </c>
      <c r="B2743" s="104" t="s">
        <v>45</v>
      </c>
      <c r="C2743" s="105"/>
      <c r="D2743" s="85">
        <v>700</v>
      </c>
      <c r="E2743" s="85">
        <v>100</v>
      </c>
      <c r="F2743" s="106">
        <v>14.29</v>
      </c>
      <c r="G2743" s="105"/>
      <c r="H2743" s="106">
        <v>800</v>
      </c>
      <c r="I2743" s="105"/>
      <c r="J2743" s="105"/>
    </row>
    <row r="2744" spans="1:10" ht="15">
      <c r="A2744" s="82" t="s">
        <v>6</v>
      </c>
      <c r="B2744" s="107" t="s">
        <v>35</v>
      </c>
      <c r="C2744" s="105"/>
      <c r="D2744" s="86">
        <v>40000</v>
      </c>
      <c r="E2744" s="86">
        <v>17874</v>
      </c>
      <c r="F2744" s="108">
        <v>44.69</v>
      </c>
      <c r="G2744" s="105"/>
      <c r="H2744" s="108">
        <v>57874</v>
      </c>
      <c r="I2744" s="105"/>
      <c r="J2744" s="105"/>
    </row>
    <row r="2745" spans="1:10" ht="15">
      <c r="A2745" s="82" t="s">
        <v>36</v>
      </c>
      <c r="B2745" s="107" t="s">
        <v>37</v>
      </c>
      <c r="C2745" s="105"/>
      <c r="D2745" s="86">
        <v>40000</v>
      </c>
      <c r="E2745" s="86">
        <v>17874</v>
      </c>
      <c r="F2745" s="108">
        <v>44.69</v>
      </c>
      <c r="G2745" s="105"/>
      <c r="H2745" s="108">
        <v>57874</v>
      </c>
      <c r="I2745" s="105"/>
      <c r="J2745" s="105"/>
    </row>
    <row r="2746" spans="1:10" ht="15">
      <c r="A2746" s="83" t="s">
        <v>38</v>
      </c>
      <c r="B2746" s="104" t="s">
        <v>39</v>
      </c>
      <c r="C2746" s="105"/>
      <c r="D2746" s="85">
        <v>40000</v>
      </c>
      <c r="E2746" s="85">
        <v>9874</v>
      </c>
      <c r="F2746" s="106">
        <v>24.69</v>
      </c>
      <c r="G2746" s="105"/>
      <c r="H2746" s="106">
        <v>49874</v>
      </c>
      <c r="I2746" s="105"/>
      <c r="J2746" s="105"/>
    </row>
    <row r="2747" spans="1:10" ht="15">
      <c r="A2747" s="83" t="s">
        <v>92</v>
      </c>
      <c r="B2747" s="104" t="s">
        <v>93</v>
      </c>
      <c r="C2747" s="105"/>
      <c r="D2747" s="85">
        <v>0</v>
      </c>
      <c r="E2747" s="85">
        <v>8000</v>
      </c>
      <c r="F2747" s="106">
        <v>100</v>
      </c>
      <c r="G2747" s="105"/>
      <c r="H2747" s="106">
        <v>8000</v>
      </c>
      <c r="I2747" s="105"/>
      <c r="J2747" s="105"/>
    </row>
    <row r="2748" spans="1:10" ht="15">
      <c r="A2748" s="81" t="s">
        <v>301</v>
      </c>
      <c r="B2748" s="109" t="s">
        <v>302</v>
      </c>
      <c r="C2748" s="105"/>
      <c r="D2748" s="87">
        <v>50000</v>
      </c>
      <c r="E2748" s="87">
        <v>3158.03</v>
      </c>
      <c r="F2748" s="110">
        <v>6.32</v>
      </c>
      <c r="G2748" s="105"/>
      <c r="H2748" s="110">
        <v>53158.03</v>
      </c>
      <c r="I2748" s="105"/>
      <c r="J2748" s="105"/>
    </row>
    <row r="2749" spans="1:10" ht="15">
      <c r="A2749" s="81" t="s">
        <v>303</v>
      </c>
      <c r="B2749" s="109" t="s">
        <v>302</v>
      </c>
      <c r="C2749" s="105"/>
      <c r="D2749" s="87">
        <v>50000</v>
      </c>
      <c r="E2749" s="87">
        <v>3158.03</v>
      </c>
      <c r="F2749" s="110">
        <v>6.32</v>
      </c>
      <c r="G2749" s="105"/>
      <c r="H2749" s="110">
        <v>53158.03</v>
      </c>
      <c r="I2749" s="105"/>
      <c r="J2749" s="105"/>
    </row>
    <row r="2750" spans="1:10" ht="15">
      <c r="A2750" s="82" t="s">
        <v>5</v>
      </c>
      <c r="B2750" s="107" t="s">
        <v>10</v>
      </c>
      <c r="C2750" s="105"/>
      <c r="D2750" s="86">
        <v>25000</v>
      </c>
      <c r="E2750" s="86">
        <v>3158.03</v>
      </c>
      <c r="F2750" s="108">
        <v>12.63</v>
      </c>
      <c r="G2750" s="105"/>
      <c r="H2750" s="108">
        <v>28158.03</v>
      </c>
      <c r="I2750" s="105"/>
      <c r="J2750" s="105"/>
    </row>
    <row r="2751" spans="1:10" ht="15">
      <c r="A2751" s="82" t="s">
        <v>19</v>
      </c>
      <c r="B2751" s="107" t="s">
        <v>20</v>
      </c>
      <c r="C2751" s="105"/>
      <c r="D2751" s="86">
        <v>25000</v>
      </c>
      <c r="E2751" s="86">
        <v>3158.03</v>
      </c>
      <c r="F2751" s="108">
        <v>12.63</v>
      </c>
      <c r="G2751" s="105"/>
      <c r="H2751" s="108">
        <v>28158.03</v>
      </c>
      <c r="I2751" s="105"/>
      <c r="J2751" s="105"/>
    </row>
    <row r="2752" spans="1:10" ht="15">
      <c r="A2752" s="83" t="s">
        <v>23</v>
      </c>
      <c r="B2752" s="104" t="s">
        <v>24</v>
      </c>
      <c r="C2752" s="105"/>
      <c r="D2752" s="85">
        <v>15000</v>
      </c>
      <c r="E2752" s="85">
        <v>-8365</v>
      </c>
      <c r="F2752" s="106">
        <v>-55.77</v>
      </c>
      <c r="G2752" s="105"/>
      <c r="H2752" s="106">
        <v>6635</v>
      </c>
      <c r="I2752" s="105"/>
      <c r="J2752" s="105"/>
    </row>
    <row r="2753" spans="1:10" ht="15">
      <c r="A2753" s="83" t="s">
        <v>25</v>
      </c>
      <c r="B2753" s="104" t="s">
        <v>26</v>
      </c>
      <c r="C2753" s="105"/>
      <c r="D2753" s="85">
        <v>0</v>
      </c>
      <c r="E2753" s="85">
        <v>8000</v>
      </c>
      <c r="F2753" s="106">
        <v>100</v>
      </c>
      <c r="G2753" s="105"/>
      <c r="H2753" s="106">
        <v>8000</v>
      </c>
      <c r="I2753" s="105"/>
      <c r="J2753" s="105"/>
    </row>
    <row r="2754" spans="1:10" ht="15">
      <c r="A2754" s="83" t="s">
        <v>27</v>
      </c>
      <c r="B2754" s="104" t="s">
        <v>28</v>
      </c>
      <c r="C2754" s="105"/>
      <c r="D2754" s="85">
        <v>10000</v>
      </c>
      <c r="E2754" s="85">
        <v>3523.03</v>
      </c>
      <c r="F2754" s="106">
        <v>35.23</v>
      </c>
      <c r="G2754" s="105"/>
      <c r="H2754" s="106">
        <v>13523.03</v>
      </c>
      <c r="I2754" s="105"/>
      <c r="J2754" s="105"/>
    </row>
    <row r="2755" spans="1:10" ht="15">
      <c r="A2755" s="82" t="s">
        <v>6</v>
      </c>
      <c r="B2755" s="107" t="s">
        <v>35</v>
      </c>
      <c r="C2755" s="105"/>
      <c r="D2755" s="86">
        <v>25000</v>
      </c>
      <c r="E2755" s="86">
        <v>0</v>
      </c>
      <c r="F2755" s="108">
        <v>0</v>
      </c>
      <c r="G2755" s="105"/>
      <c r="H2755" s="108">
        <v>25000</v>
      </c>
      <c r="I2755" s="105"/>
      <c r="J2755" s="105"/>
    </row>
    <row r="2756" spans="1:10" ht="15">
      <c r="A2756" s="82" t="s">
        <v>36</v>
      </c>
      <c r="B2756" s="107" t="s">
        <v>37</v>
      </c>
      <c r="C2756" s="105"/>
      <c r="D2756" s="86">
        <v>25000</v>
      </c>
      <c r="E2756" s="86">
        <v>0</v>
      </c>
      <c r="F2756" s="108">
        <v>0</v>
      </c>
      <c r="G2756" s="105"/>
      <c r="H2756" s="108">
        <v>25000</v>
      </c>
      <c r="I2756" s="105"/>
      <c r="J2756" s="105"/>
    </row>
    <row r="2757" spans="1:10" ht="15">
      <c r="A2757" s="83" t="s">
        <v>38</v>
      </c>
      <c r="B2757" s="104" t="s">
        <v>39</v>
      </c>
      <c r="C2757" s="105"/>
      <c r="D2757" s="85">
        <v>25000</v>
      </c>
      <c r="E2757" s="85">
        <v>0</v>
      </c>
      <c r="F2757" s="106">
        <v>0</v>
      </c>
      <c r="G2757" s="105"/>
      <c r="H2757" s="106">
        <v>25000</v>
      </c>
      <c r="I2757" s="105"/>
      <c r="J2757" s="105"/>
    </row>
    <row r="2758" spans="1:10" ht="15">
      <c r="A2758" s="81" t="s">
        <v>253</v>
      </c>
      <c r="B2758" s="109" t="s">
        <v>254</v>
      </c>
      <c r="C2758" s="105"/>
      <c r="D2758" s="87">
        <v>20000</v>
      </c>
      <c r="E2758" s="87">
        <v>-107.43</v>
      </c>
      <c r="F2758" s="110">
        <v>-0.54</v>
      </c>
      <c r="G2758" s="105"/>
      <c r="H2758" s="110">
        <v>19892.57</v>
      </c>
      <c r="I2758" s="105"/>
      <c r="J2758" s="105"/>
    </row>
    <row r="2759" spans="1:10" ht="15">
      <c r="A2759" s="81" t="s">
        <v>255</v>
      </c>
      <c r="B2759" s="109" t="s">
        <v>256</v>
      </c>
      <c r="C2759" s="105"/>
      <c r="D2759" s="87">
        <v>20000</v>
      </c>
      <c r="E2759" s="87">
        <v>-107.43</v>
      </c>
      <c r="F2759" s="110">
        <v>-0.54</v>
      </c>
      <c r="G2759" s="105"/>
      <c r="H2759" s="110">
        <v>19892.57</v>
      </c>
      <c r="I2759" s="105"/>
      <c r="J2759" s="105"/>
    </row>
    <row r="2760" spans="1:10" ht="15">
      <c r="A2760" s="82" t="s">
        <v>5</v>
      </c>
      <c r="B2760" s="107" t="s">
        <v>10</v>
      </c>
      <c r="C2760" s="105"/>
      <c r="D2760" s="86">
        <v>14000</v>
      </c>
      <c r="E2760" s="86">
        <v>5892.57</v>
      </c>
      <c r="F2760" s="108">
        <v>42.09</v>
      </c>
      <c r="G2760" s="105"/>
      <c r="H2760" s="108">
        <v>19892.57</v>
      </c>
      <c r="I2760" s="105"/>
      <c r="J2760" s="105"/>
    </row>
    <row r="2761" spans="1:10" ht="15">
      <c r="A2761" s="82" t="s">
        <v>19</v>
      </c>
      <c r="B2761" s="107" t="s">
        <v>20</v>
      </c>
      <c r="C2761" s="105"/>
      <c r="D2761" s="86">
        <v>14000</v>
      </c>
      <c r="E2761" s="86">
        <v>5892.57</v>
      </c>
      <c r="F2761" s="108">
        <v>42.09</v>
      </c>
      <c r="G2761" s="105"/>
      <c r="H2761" s="108">
        <v>19892.57</v>
      </c>
      <c r="I2761" s="105"/>
      <c r="J2761" s="105"/>
    </row>
    <row r="2762" spans="1:10" ht="15">
      <c r="A2762" s="83" t="s">
        <v>23</v>
      </c>
      <c r="B2762" s="104" t="s">
        <v>24</v>
      </c>
      <c r="C2762" s="105"/>
      <c r="D2762" s="85">
        <v>7000</v>
      </c>
      <c r="E2762" s="85">
        <v>-7000</v>
      </c>
      <c r="F2762" s="106">
        <v>-100</v>
      </c>
      <c r="G2762" s="105"/>
      <c r="H2762" s="106">
        <v>0</v>
      </c>
      <c r="I2762" s="105"/>
      <c r="J2762" s="105"/>
    </row>
    <row r="2763" spans="1:10" ht="15">
      <c r="A2763" s="83" t="s">
        <v>25</v>
      </c>
      <c r="B2763" s="104" t="s">
        <v>26</v>
      </c>
      <c r="C2763" s="105"/>
      <c r="D2763" s="85">
        <v>7000</v>
      </c>
      <c r="E2763" s="85">
        <v>12892.57</v>
      </c>
      <c r="F2763" s="106">
        <v>184.18</v>
      </c>
      <c r="G2763" s="105"/>
      <c r="H2763" s="106">
        <v>19892.57</v>
      </c>
      <c r="I2763" s="105"/>
      <c r="J2763" s="105"/>
    </row>
    <row r="2764" spans="1:10" ht="15">
      <c r="A2764" s="82" t="s">
        <v>6</v>
      </c>
      <c r="B2764" s="107" t="s">
        <v>35</v>
      </c>
      <c r="C2764" s="105"/>
      <c r="D2764" s="86">
        <v>6000</v>
      </c>
      <c r="E2764" s="86">
        <v>-6000</v>
      </c>
      <c r="F2764" s="108">
        <v>-100</v>
      </c>
      <c r="G2764" s="105"/>
      <c r="H2764" s="108">
        <v>0</v>
      </c>
      <c r="I2764" s="105"/>
      <c r="J2764" s="105"/>
    </row>
    <row r="2765" spans="1:10" ht="15">
      <c r="A2765" s="82" t="s">
        <v>36</v>
      </c>
      <c r="B2765" s="107" t="s">
        <v>37</v>
      </c>
      <c r="C2765" s="105"/>
      <c r="D2765" s="86">
        <v>6000</v>
      </c>
      <c r="E2765" s="86">
        <v>-6000</v>
      </c>
      <c r="F2765" s="108">
        <v>-100</v>
      </c>
      <c r="G2765" s="105"/>
      <c r="H2765" s="108">
        <v>0</v>
      </c>
      <c r="I2765" s="105"/>
      <c r="J2765" s="105"/>
    </row>
    <row r="2766" spans="1:10" ht="15">
      <c r="A2766" s="83" t="s">
        <v>38</v>
      </c>
      <c r="B2766" s="104" t="s">
        <v>39</v>
      </c>
      <c r="C2766" s="105"/>
      <c r="D2766" s="85">
        <v>6000</v>
      </c>
      <c r="E2766" s="85">
        <v>-6000</v>
      </c>
      <c r="F2766" s="106">
        <v>-100</v>
      </c>
      <c r="G2766" s="105"/>
      <c r="H2766" s="106">
        <v>0</v>
      </c>
      <c r="I2766" s="105"/>
      <c r="J2766" s="105"/>
    </row>
    <row r="2767" spans="1:10" ht="22.5">
      <c r="A2767" s="80" t="s">
        <v>592</v>
      </c>
      <c r="B2767" s="111" t="s">
        <v>593</v>
      </c>
      <c r="C2767" s="105"/>
      <c r="D2767" s="88">
        <v>250000</v>
      </c>
      <c r="E2767" s="88">
        <v>-100000</v>
      </c>
      <c r="F2767" s="112">
        <v>-40</v>
      </c>
      <c r="G2767" s="105"/>
      <c r="H2767" s="112">
        <v>150000</v>
      </c>
      <c r="I2767" s="105"/>
      <c r="J2767" s="105"/>
    </row>
    <row r="2768" spans="1:10" ht="15">
      <c r="A2768" s="81" t="s">
        <v>229</v>
      </c>
      <c r="B2768" s="109" t="s">
        <v>230</v>
      </c>
      <c r="C2768" s="105"/>
      <c r="D2768" s="87">
        <v>250000</v>
      </c>
      <c r="E2768" s="87">
        <v>-100000</v>
      </c>
      <c r="F2768" s="110">
        <v>-40</v>
      </c>
      <c r="G2768" s="105"/>
      <c r="H2768" s="110">
        <v>150000</v>
      </c>
      <c r="I2768" s="105"/>
      <c r="J2768" s="105"/>
    </row>
    <row r="2769" spans="1:10" ht="15">
      <c r="A2769" s="81" t="s">
        <v>231</v>
      </c>
      <c r="B2769" s="109" t="s">
        <v>230</v>
      </c>
      <c r="C2769" s="105"/>
      <c r="D2769" s="87">
        <v>250000</v>
      </c>
      <c r="E2769" s="87">
        <v>-100000</v>
      </c>
      <c r="F2769" s="110">
        <v>-40</v>
      </c>
      <c r="G2769" s="105"/>
      <c r="H2769" s="110">
        <v>150000</v>
      </c>
      <c r="I2769" s="105"/>
      <c r="J2769" s="105"/>
    </row>
    <row r="2770" spans="1:10" ht="15">
      <c r="A2770" s="82" t="s">
        <v>5</v>
      </c>
      <c r="B2770" s="107" t="s">
        <v>10</v>
      </c>
      <c r="C2770" s="105"/>
      <c r="D2770" s="86">
        <v>250000</v>
      </c>
      <c r="E2770" s="86">
        <v>-100000</v>
      </c>
      <c r="F2770" s="108">
        <v>-40</v>
      </c>
      <c r="G2770" s="105"/>
      <c r="H2770" s="108">
        <v>150000</v>
      </c>
      <c r="I2770" s="105"/>
      <c r="J2770" s="105"/>
    </row>
    <row r="2771" spans="1:10" ht="15">
      <c r="A2771" s="82" t="s">
        <v>19</v>
      </c>
      <c r="B2771" s="107" t="s">
        <v>20</v>
      </c>
      <c r="C2771" s="105"/>
      <c r="D2771" s="86">
        <v>250000</v>
      </c>
      <c r="E2771" s="86">
        <v>-100000</v>
      </c>
      <c r="F2771" s="108">
        <v>-40</v>
      </c>
      <c r="G2771" s="105"/>
      <c r="H2771" s="108">
        <v>150000</v>
      </c>
      <c r="I2771" s="105"/>
      <c r="J2771" s="105"/>
    </row>
    <row r="2772" spans="1:10" ht="15">
      <c r="A2772" s="83" t="s">
        <v>21</v>
      </c>
      <c r="B2772" s="104" t="s">
        <v>22</v>
      </c>
      <c r="C2772" s="105"/>
      <c r="D2772" s="85">
        <v>105000</v>
      </c>
      <c r="E2772" s="85">
        <v>-35000</v>
      </c>
      <c r="F2772" s="106">
        <v>-33.33</v>
      </c>
      <c r="G2772" s="105"/>
      <c r="H2772" s="106">
        <v>70000</v>
      </c>
      <c r="I2772" s="105"/>
      <c r="J2772" s="105"/>
    </row>
    <row r="2773" spans="1:10" ht="15">
      <c r="A2773" s="83" t="s">
        <v>23</v>
      </c>
      <c r="B2773" s="104" t="s">
        <v>24</v>
      </c>
      <c r="C2773" s="105"/>
      <c r="D2773" s="85">
        <v>10000</v>
      </c>
      <c r="E2773" s="85">
        <v>-10000</v>
      </c>
      <c r="F2773" s="106">
        <v>-100</v>
      </c>
      <c r="G2773" s="105"/>
      <c r="H2773" s="106">
        <v>0</v>
      </c>
      <c r="I2773" s="105"/>
      <c r="J2773" s="105"/>
    </row>
    <row r="2774" spans="1:10" ht="15">
      <c r="A2774" s="83" t="s">
        <v>25</v>
      </c>
      <c r="B2774" s="104" t="s">
        <v>26</v>
      </c>
      <c r="C2774" s="105"/>
      <c r="D2774" s="85">
        <v>60000</v>
      </c>
      <c r="E2774" s="85">
        <v>-40000</v>
      </c>
      <c r="F2774" s="106">
        <v>-66.67</v>
      </c>
      <c r="G2774" s="105"/>
      <c r="H2774" s="106">
        <v>20000</v>
      </c>
      <c r="I2774" s="105"/>
      <c r="J2774" s="105"/>
    </row>
    <row r="2775" spans="1:10" ht="15">
      <c r="A2775" s="83" t="s">
        <v>27</v>
      </c>
      <c r="B2775" s="104" t="s">
        <v>28</v>
      </c>
      <c r="C2775" s="105"/>
      <c r="D2775" s="85">
        <v>75000</v>
      </c>
      <c r="E2775" s="85">
        <v>-15000</v>
      </c>
      <c r="F2775" s="106">
        <v>-20</v>
      </c>
      <c r="G2775" s="105"/>
      <c r="H2775" s="106">
        <v>60000</v>
      </c>
      <c r="I2775" s="105"/>
      <c r="J2775" s="105"/>
    </row>
    <row r="2776" spans="1:10" ht="22.5">
      <c r="A2776" s="80" t="s">
        <v>522</v>
      </c>
      <c r="B2776" s="111" t="s">
        <v>523</v>
      </c>
      <c r="C2776" s="105"/>
      <c r="D2776" s="88">
        <v>713400</v>
      </c>
      <c r="E2776" s="88">
        <v>-21970</v>
      </c>
      <c r="F2776" s="112">
        <v>-3.08</v>
      </c>
      <c r="G2776" s="105"/>
      <c r="H2776" s="112">
        <v>691430</v>
      </c>
      <c r="I2776" s="105"/>
      <c r="J2776" s="105"/>
    </row>
    <row r="2777" spans="1:10" ht="15">
      <c r="A2777" s="81" t="s">
        <v>226</v>
      </c>
      <c r="B2777" s="109" t="s">
        <v>227</v>
      </c>
      <c r="C2777" s="105"/>
      <c r="D2777" s="87">
        <v>328880</v>
      </c>
      <c r="E2777" s="87">
        <v>169189</v>
      </c>
      <c r="F2777" s="110">
        <v>51.44</v>
      </c>
      <c r="G2777" s="105"/>
      <c r="H2777" s="110">
        <v>498069</v>
      </c>
      <c r="I2777" s="105"/>
      <c r="J2777" s="105"/>
    </row>
    <row r="2778" spans="1:10" ht="15">
      <c r="A2778" s="81" t="s">
        <v>228</v>
      </c>
      <c r="B2778" s="109" t="s">
        <v>227</v>
      </c>
      <c r="C2778" s="105"/>
      <c r="D2778" s="87">
        <v>328880</v>
      </c>
      <c r="E2778" s="87">
        <v>169189</v>
      </c>
      <c r="F2778" s="110">
        <v>51.44</v>
      </c>
      <c r="G2778" s="105"/>
      <c r="H2778" s="110">
        <v>498069</v>
      </c>
      <c r="I2778" s="105"/>
      <c r="J2778" s="105"/>
    </row>
    <row r="2779" spans="1:10" ht="15">
      <c r="A2779" s="82" t="s">
        <v>5</v>
      </c>
      <c r="B2779" s="107" t="s">
        <v>10</v>
      </c>
      <c r="C2779" s="105"/>
      <c r="D2779" s="86">
        <v>328880</v>
      </c>
      <c r="E2779" s="86">
        <v>169189</v>
      </c>
      <c r="F2779" s="108">
        <v>51.44</v>
      </c>
      <c r="G2779" s="105"/>
      <c r="H2779" s="108">
        <v>498069</v>
      </c>
      <c r="I2779" s="105"/>
      <c r="J2779" s="105"/>
    </row>
    <row r="2780" spans="1:10" ht="15">
      <c r="A2780" s="82" t="s">
        <v>11</v>
      </c>
      <c r="B2780" s="107" t="s">
        <v>12</v>
      </c>
      <c r="C2780" s="105"/>
      <c r="D2780" s="86">
        <v>325980</v>
      </c>
      <c r="E2780" s="86">
        <v>168459</v>
      </c>
      <c r="F2780" s="108">
        <v>51.68</v>
      </c>
      <c r="G2780" s="105"/>
      <c r="H2780" s="108">
        <v>494439</v>
      </c>
      <c r="I2780" s="105"/>
      <c r="J2780" s="105"/>
    </row>
    <row r="2781" spans="1:10" ht="15">
      <c r="A2781" s="83" t="s">
        <v>13</v>
      </c>
      <c r="B2781" s="104" t="s">
        <v>14</v>
      </c>
      <c r="C2781" s="105"/>
      <c r="D2781" s="85">
        <v>264980</v>
      </c>
      <c r="E2781" s="85">
        <v>115820</v>
      </c>
      <c r="F2781" s="106">
        <v>43.71</v>
      </c>
      <c r="G2781" s="105"/>
      <c r="H2781" s="106">
        <v>380800</v>
      </c>
      <c r="I2781" s="105"/>
      <c r="J2781" s="105"/>
    </row>
    <row r="2782" spans="1:10" ht="15">
      <c r="A2782" s="83" t="s">
        <v>15</v>
      </c>
      <c r="B2782" s="104" t="s">
        <v>16</v>
      </c>
      <c r="C2782" s="105"/>
      <c r="D2782" s="85">
        <v>21000</v>
      </c>
      <c r="E2782" s="85">
        <v>24000</v>
      </c>
      <c r="F2782" s="106">
        <v>114.29</v>
      </c>
      <c r="G2782" s="105"/>
      <c r="H2782" s="106">
        <v>45000</v>
      </c>
      <c r="I2782" s="105"/>
      <c r="J2782" s="105"/>
    </row>
    <row r="2783" spans="1:10" ht="15">
      <c r="A2783" s="83" t="s">
        <v>17</v>
      </c>
      <c r="B2783" s="104" t="s">
        <v>18</v>
      </c>
      <c r="C2783" s="105"/>
      <c r="D2783" s="85">
        <v>40000</v>
      </c>
      <c r="E2783" s="85">
        <v>28639</v>
      </c>
      <c r="F2783" s="106">
        <v>71.6</v>
      </c>
      <c r="G2783" s="105"/>
      <c r="H2783" s="106">
        <v>68639</v>
      </c>
      <c r="I2783" s="105"/>
      <c r="J2783" s="105"/>
    </row>
    <row r="2784" spans="1:10" ht="15">
      <c r="A2784" s="82" t="s">
        <v>19</v>
      </c>
      <c r="B2784" s="107" t="s">
        <v>20</v>
      </c>
      <c r="C2784" s="105"/>
      <c r="D2784" s="86">
        <v>2900</v>
      </c>
      <c r="E2784" s="86">
        <v>730</v>
      </c>
      <c r="F2784" s="108">
        <v>25.17</v>
      </c>
      <c r="G2784" s="105"/>
      <c r="H2784" s="108">
        <v>3630</v>
      </c>
      <c r="I2784" s="105"/>
      <c r="J2784" s="105"/>
    </row>
    <row r="2785" spans="1:10" ht="15">
      <c r="A2785" s="83" t="s">
        <v>21</v>
      </c>
      <c r="B2785" s="104" t="s">
        <v>22</v>
      </c>
      <c r="C2785" s="105"/>
      <c r="D2785" s="85">
        <v>2400</v>
      </c>
      <c r="E2785" s="85">
        <v>480</v>
      </c>
      <c r="F2785" s="106">
        <v>20</v>
      </c>
      <c r="G2785" s="105"/>
      <c r="H2785" s="106">
        <v>2880</v>
      </c>
      <c r="I2785" s="105"/>
      <c r="J2785" s="105"/>
    </row>
    <row r="2786" spans="1:10" ht="15">
      <c r="A2786" s="83" t="s">
        <v>25</v>
      </c>
      <c r="B2786" s="104" t="s">
        <v>26</v>
      </c>
      <c r="C2786" s="105"/>
      <c r="D2786" s="85">
        <v>500</v>
      </c>
      <c r="E2786" s="85">
        <v>250</v>
      </c>
      <c r="F2786" s="106">
        <v>50</v>
      </c>
      <c r="G2786" s="105"/>
      <c r="H2786" s="106">
        <v>750</v>
      </c>
      <c r="I2786" s="105"/>
      <c r="J2786" s="105"/>
    </row>
    <row r="2787" spans="1:10" ht="15">
      <c r="A2787" s="81" t="s">
        <v>229</v>
      </c>
      <c r="B2787" s="109" t="s">
        <v>230</v>
      </c>
      <c r="C2787" s="105"/>
      <c r="D2787" s="87">
        <v>384520</v>
      </c>
      <c r="E2787" s="87">
        <v>-191159</v>
      </c>
      <c r="F2787" s="110">
        <v>-49.71</v>
      </c>
      <c r="G2787" s="105"/>
      <c r="H2787" s="110">
        <v>193361</v>
      </c>
      <c r="I2787" s="105"/>
      <c r="J2787" s="105"/>
    </row>
    <row r="2788" spans="1:10" ht="15">
      <c r="A2788" s="81" t="s">
        <v>231</v>
      </c>
      <c r="B2788" s="109" t="s">
        <v>230</v>
      </c>
      <c r="C2788" s="105"/>
      <c r="D2788" s="87">
        <v>384520</v>
      </c>
      <c r="E2788" s="87">
        <v>-191159</v>
      </c>
      <c r="F2788" s="110">
        <v>-49.71</v>
      </c>
      <c r="G2788" s="105"/>
      <c r="H2788" s="110">
        <v>193361</v>
      </c>
      <c r="I2788" s="105"/>
      <c r="J2788" s="105"/>
    </row>
    <row r="2789" spans="1:10" ht="15">
      <c r="A2789" s="82" t="s">
        <v>5</v>
      </c>
      <c r="B2789" s="107" t="s">
        <v>10</v>
      </c>
      <c r="C2789" s="105"/>
      <c r="D2789" s="86">
        <v>384520</v>
      </c>
      <c r="E2789" s="86">
        <v>-191159</v>
      </c>
      <c r="F2789" s="108">
        <v>-49.71</v>
      </c>
      <c r="G2789" s="105"/>
      <c r="H2789" s="108">
        <v>193361</v>
      </c>
      <c r="I2789" s="105"/>
      <c r="J2789" s="105"/>
    </row>
    <row r="2790" spans="1:10" ht="15">
      <c r="A2790" s="82" t="s">
        <v>11</v>
      </c>
      <c r="B2790" s="107" t="s">
        <v>12</v>
      </c>
      <c r="C2790" s="105"/>
      <c r="D2790" s="86">
        <v>380820</v>
      </c>
      <c r="E2790" s="86">
        <v>-197459</v>
      </c>
      <c r="F2790" s="108">
        <v>-51.85</v>
      </c>
      <c r="G2790" s="105"/>
      <c r="H2790" s="108">
        <v>183361</v>
      </c>
      <c r="I2790" s="105"/>
      <c r="J2790" s="105"/>
    </row>
    <row r="2791" spans="1:10" ht="15">
      <c r="A2791" s="83" t="s">
        <v>13</v>
      </c>
      <c r="B2791" s="104" t="s">
        <v>14</v>
      </c>
      <c r="C2791" s="105"/>
      <c r="D2791" s="85">
        <v>304820</v>
      </c>
      <c r="E2791" s="85">
        <v>-144820</v>
      </c>
      <c r="F2791" s="106">
        <v>-47.51</v>
      </c>
      <c r="G2791" s="105"/>
      <c r="H2791" s="106">
        <v>160000</v>
      </c>
      <c r="I2791" s="105"/>
      <c r="J2791" s="105"/>
    </row>
    <row r="2792" spans="1:10" ht="15">
      <c r="A2792" s="83" t="s">
        <v>15</v>
      </c>
      <c r="B2792" s="104" t="s">
        <v>16</v>
      </c>
      <c r="C2792" s="105"/>
      <c r="D2792" s="85">
        <v>23000</v>
      </c>
      <c r="E2792" s="85">
        <v>-23000</v>
      </c>
      <c r="F2792" s="106">
        <v>-100</v>
      </c>
      <c r="G2792" s="105"/>
      <c r="H2792" s="106">
        <v>0</v>
      </c>
      <c r="I2792" s="105"/>
      <c r="J2792" s="105"/>
    </row>
    <row r="2793" spans="1:10" ht="15">
      <c r="A2793" s="83" t="s">
        <v>17</v>
      </c>
      <c r="B2793" s="104" t="s">
        <v>18</v>
      </c>
      <c r="C2793" s="105"/>
      <c r="D2793" s="85">
        <v>53000</v>
      </c>
      <c r="E2793" s="85">
        <v>-29639</v>
      </c>
      <c r="F2793" s="106">
        <v>-55.92</v>
      </c>
      <c r="G2793" s="105"/>
      <c r="H2793" s="106">
        <v>23361</v>
      </c>
      <c r="I2793" s="105"/>
      <c r="J2793" s="105"/>
    </row>
    <row r="2794" spans="1:10" ht="15">
      <c r="A2794" s="82" t="s">
        <v>19</v>
      </c>
      <c r="B2794" s="107" t="s">
        <v>20</v>
      </c>
      <c r="C2794" s="105"/>
      <c r="D2794" s="86">
        <v>3700</v>
      </c>
      <c r="E2794" s="86">
        <v>6300</v>
      </c>
      <c r="F2794" s="108">
        <v>170.27</v>
      </c>
      <c r="G2794" s="105"/>
      <c r="H2794" s="108">
        <v>10000</v>
      </c>
      <c r="I2794" s="105"/>
      <c r="J2794" s="105"/>
    </row>
    <row r="2795" spans="1:10" ht="15">
      <c r="A2795" s="83" t="s">
        <v>21</v>
      </c>
      <c r="B2795" s="104" t="s">
        <v>22</v>
      </c>
      <c r="C2795" s="105"/>
      <c r="D2795" s="85">
        <v>2700</v>
      </c>
      <c r="E2795" s="85">
        <v>6300</v>
      </c>
      <c r="F2795" s="106">
        <v>233.33</v>
      </c>
      <c r="G2795" s="105"/>
      <c r="H2795" s="106">
        <v>9000</v>
      </c>
      <c r="I2795" s="105"/>
      <c r="J2795" s="105"/>
    </row>
    <row r="2796" spans="1:10" ht="15">
      <c r="A2796" s="83" t="s">
        <v>25</v>
      </c>
      <c r="B2796" s="104" t="s">
        <v>26</v>
      </c>
      <c r="C2796" s="105"/>
      <c r="D2796" s="85">
        <v>1000</v>
      </c>
      <c r="E2796" s="85">
        <v>0</v>
      </c>
      <c r="F2796" s="106">
        <v>0</v>
      </c>
      <c r="G2796" s="105"/>
      <c r="H2796" s="106">
        <v>1000</v>
      </c>
      <c r="I2796" s="105"/>
      <c r="J2796" s="105"/>
    </row>
    <row r="2797" spans="1:10" ht="22.5">
      <c r="A2797" s="80" t="s">
        <v>754</v>
      </c>
      <c r="B2797" s="111" t="s">
        <v>755</v>
      </c>
      <c r="C2797" s="105"/>
      <c r="D2797" s="88">
        <v>0</v>
      </c>
      <c r="E2797" s="88">
        <v>3683</v>
      </c>
      <c r="F2797" s="112">
        <v>100</v>
      </c>
      <c r="G2797" s="105"/>
      <c r="H2797" s="112">
        <v>3683</v>
      </c>
      <c r="I2797" s="105"/>
      <c r="J2797" s="105"/>
    </row>
    <row r="2798" spans="1:10" ht="15">
      <c r="A2798" s="81" t="s">
        <v>229</v>
      </c>
      <c r="B2798" s="109" t="s">
        <v>230</v>
      </c>
      <c r="C2798" s="105"/>
      <c r="D2798" s="87">
        <v>0</v>
      </c>
      <c r="E2798" s="87">
        <v>3683</v>
      </c>
      <c r="F2798" s="110">
        <v>100</v>
      </c>
      <c r="G2798" s="105"/>
      <c r="H2798" s="110">
        <v>3683</v>
      </c>
      <c r="I2798" s="105"/>
      <c r="J2798" s="105"/>
    </row>
    <row r="2799" spans="1:10" ht="15">
      <c r="A2799" s="81" t="s">
        <v>231</v>
      </c>
      <c r="B2799" s="109" t="s">
        <v>230</v>
      </c>
      <c r="C2799" s="105"/>
      <c r="D2799" s="87">
        <v>0</v>
      </c>
      <c r="E2799" s="87">
        <v>3683</v>
      </c>
      <c r="F2799" s="110">
        <v>100</v>
      </c>
      <c r="G2799" s="105"/>
      <c r="H2799" s="110">
        <v>3683</v>
      </c>
      <c r="I2799" s="105"/>
      <c r="J2799" s="105"/>
    </row>
    <row r="2800" spans="1:10" ht="15">
      <c r="A2800" s="82" t="s">
        <v>5</v>
      </c>
      <c r="B2800" s="107" t="s">
        <v>10</v>
      </c>
      <c r="C2800" s="105"/>
      <c r="D2800" s="86">
        <v>0</v>
      </c>
      <c r="E2800" s="86">
        <v>3683</v>
      </c>
      <c r="F2800" s="108">
        <v>100</v>
      </c>
      <c r="G2800" s="105"/>
      <c r="H2800" s="108">
        <v>3683</v>
      </c>
      <c r="I2800" s="105"/>
      <c r="J2800" s="105"/>
    </row>
    <row r="2801" spans="1:10" ht="15">
      <c r="A2801" s="82" t="s">
        <v>19</v>
      </c>
      <c r="B2801" s="107" t="s">
        <v>20</v>
      </c>
      <c r="C2801" s="105"/>
      <c r="D2801" s="86">
        <v>0</v>
      </c>
      <c r="E2801" s="86">
        <v>3683</v>
      </c>
      <c r="F2801" s="108">
        <v>100</v>
      </c>
      <c r="G2801" s="105"/>
      <c r="H2801" s="108">
        <v>3683</v>
      </c>
      <c r="I2801" s="105"/>
      <c r="J2801" s="105"/>
    </row>
    <row r="2802" spans="1:10" ht="15">
      <c r="A2802" s="83" t="s">
        <v>27</v>
      </c>
      <c r="B2802" s="104" t="s">
        <v>28</v>
      </c>
      <c r="C2802" s="105"/>
      <c r="D2802" s="85">
        <v>0</v>
      </c>
      <c r="E2802" s="85">
        <v>3683</v>
      </c>
      <c r="F2802" s="106">
        <v>100</v>
      </c>
      <c r="G2802" s="105"/>
      <c r="H2802" s="106">
        <v>3683</v>
      </c>
      <c r="I2802" s="105"/>
      <c r="J2802" s="105"/>
    </row>
    <row r="2803" spans="1:10" ht="15">
      <c r="A2803" s="79" t="s">
        <v>540</v>
      </c>
      <c r="B2803" s="115" t="s">
        <v>541</v>
      </c>
      <c r="C2803" s="105"/>
      <c r="D2803" s="90">
        <v>15000</v>
      </c>
      <c r="E2803" s="90">
        <v>19000</v>
      </c>
      <c r="F2803" s="116">
        <v>126.67</v>
      </c>
      <c r="G2803" s="105"/>
      <c r="H2803" s="116">
        <v>34000</v>
      </c>
      <c r="I2803" s="105"/>
      <c r="J2803" s="105"/>
    </row>
    <row r="2804" spans="1:10" ht="15">
      <c r="A2804" s="80" t="s">
        <v>542</v>
      </c>
      <c r="B2804" s="111" t="s">
        <v>543</v>
      </c>
      <c r="C2804" s="105"/>
      <c r="D2804" s="88">
        <v>15000</v>
      </c>
      <c r="E2804" s="88">
        <v>19000</v>
      </c>
      <c r="F2804" s="112">
        <v>126.67</v>
      </c>
      <c r="G2804" s="105"/>
      <c r="H2804" s="112">
        <v>34000</v>
      </c>
      <c r="I2804" s="105"/>
      <c r="J2804" s="105"/>
    </row>
    <row r="2805" spans="1:10" ht="15">
      <c r="A2805" s="81" t="s">
        <v>226</v>
      </c>
      <c r="B2805" s="109" t="s">
        <v>227</v>
      </c>
      <c r="C2805" s="105"/>
      <c r="D2805" s="87">
        <v>10000</v>
      </c>
      <c r="E2805" s="87">
        <v>20000</v>
      </c>
      <c r="F2805" s="110">
        <v>200</v>
      </c>
      <c r="G2805" s="105"/>
      <c r="H2805" s="110">
        <v>30000</v>
      </c>
      <c r="I2805" s="105"/>
      <c r="J2805" s="105"/>
    </row>
    <row r="2806" spans="1:10" ht="15">
      <c r="A2806" s="81" t="s">
        <v>228</v>
      </c>
      <c r="B2806" s="109" t="s">
        <v>227</v>
      </c>
      <c r="C2806" s="105"/>
      <c r="D2806" s="87">
        <v>10000</v>
      </c>
      <c r="E2806" s="87">
        <v>20000</v>
      </c>
      <c r="F2806" s="110">
        <v>200</v>
      </c>
      <c r="G2806" s="105"/>
      <c r="H2806" s="110">
        <v>30000</v>
      </c>
      <c r="I2806" s="105"/>
      <c r="J2806" s="105"/>
    </row>
    <row r="2807" spans="1:10" ht="15">
      <c r="A2807" s="82" t="s">
        <v>5</v>
      </c>
      <c r="B2807" s="107" t="s">
        <v>10</v>
      </c>
      <c r="C2807" s="105"/>
      <c r="D2807" s="86">
        <v>10000</v>
      </c>
      <c r="E2807" s="86">
        <v>20000</v>
      </c>
      <c r="F2807" s="108">
        <v>200</v>
      </c>
      <c r="G2807" s="105"/>
      <c r="H2807" s="108">
        <v>30000</v>
      </c>
      <c r="I2807" s="105"/>
      <c r="J2807" s="105"/>
    </row>
    <row r="2808" spans="1:10" ht="15">
      <c r="A2808" s="82" t="s">
        <v>19</v>
      </c>
      <c r="B2808" s="107" t="s">
        <v>20</v>
      </c>
      <c r="C2808" s="105"/>
      <c r="D2808" s="86">
        <v>10000</v>
      </c>
      <c r="E2808" s="86">
        <v>20000</v>
      </c>
      <c r="F2808" s="108">
        <v>200</v>
      </c>
      <c r="G2808" s="105"/>
      <c r="H2808" s="108">
        <v>30000</v>
      </c>
      <c r="I2808" s="105"/>
      <c r="J2808" s="105"/>
    </row>
    <row r="2809" spans="1:10" ht="15">
      <c r="A2809" s="83" t="s">
        <v>23</v>
      </c>
      <c r="B2809" s="104" t="s">
        <v>24</v>
      </c>
      <c r="C2809" s="105"/>
      <c r="D2809" s="85">
        <v>10000</v>
      </c>
      <c r="E2809" s="85">
        <v>20000</v>
      </c>
      <c r="F2809" s="106">
        <v>200</v>
      </c>
      <c r="G2809" s="105"/>
      <c r="H2809" s="106">
        <v>30000</v>
      </c>
      <c r="I2809" s="105"/>
      <c r="J2809" s="105"/>
    </row>
    <row r="2810" spans="1:10" ht="15">
      <c r="A2810" s="81" t="s">
        <v>229</v>
      </c>
      <c r="B2810" s="109" t="s">
        <v>230</v>
      </c>
      <c r="C2810" s="105"/>
      <c r="D2810" s="87">
        <v>5000</v>
      </c>
      <c r="E2810" s="87">
        <v>-1000</v>
      </c>
      <c r="F2810" s="110">
        <v>-20</v>
      </c>
      <c r="G2810" s="105"/>
      <c r="H2810" s="110">
        <v>4000</v>
      </c>
      <c r="I2810" s="105"/>
      <c r="J2810" s="105"/>
    </row>
    <row r="2811" spans="1:10" ht="15">
      <c r="A2811" s="81" t="s">
        <v>231</v>
      </c>
      <c r="B2811" s="109" t="s">
        <v>230</v>
      </c>
      <c r="C2811" s="105"/>
      <c r="D2811" s="87">
        <v>5000</v>
      </c>
      <c r="E2811" s="87">
        <v>-1000</v>
      </c>
      <c r="F2811" s="110">
        <v>-20</v>
      </c>
      <c r="G2811" s="105"/>
      <c r="H2811" s="110">
        <v>4000</v>
      </c>
      <c r="I2811" s="105"/>
      <c r="J2811" s="105"/>
    </row>
    <row r="2812" spans="1:10" ht="15">
      <c r="A2812" s="82" t="s">
        <v>5</v>
      </c>
      <c r="B2812" s="107" t="s">
        <v>10</v>
      </c>
      <c r="C2812" s="105"/>
      <c r="D2812" s="86">
        <v>5000</v>
      </c>
      <c r="E2812" s="86">
        <v>-1000</v>
      </c>
      <c r="F2812" s="108">
        <v>-20</v>
      </c>
      <c r="G2812" s="105"/>
      <c r="H2812" s="108">
        <v>4000</v>
      </c>
      <c r="I2812" s="105"/>
      <c r="J2812" s="105"/>
    </row>
    <row r="2813" spans="1:10" ht="15">
      <c r="A2813" s="82" t="s">
        <v>19</v>
      </c>
      <c r="B2813" s="107" t="s">
        <v>20</v>
      </c>
      <c r="C2813" s="105"/>
      <c r="D2813" s="86">
        <v>5000</v>
      </c>
      <c r="E2813" s="86">
        <v>-1000</v>
      </c>
      <c r="F2813" s="108">
        <v>-20</v>
      </c>
      <c r="G2813" s="105"/>
      <c r="H2813" s="108">
        <v>4000</v>
      </c>
      <c r="I2813" s="105"/>
      <c r="J2813" s="105"/>
    </row>
    <row r="2814" spans="1:10" ht="15">
      <c r="A2814" s="83" t="s">
        <v>23</v>
      </c>
      <c r="B2814" s="104" t="s">
        <v>24</v>
      </c>
      <c r="C2814" s="105"/>
      <c r="D2814" s="85">
        <v>5000</v>
      </c>
      <c r="E2814" s="85">
        <v>-1000</v>
      </c>
      <c r="F2814" s="106">
        <v>-20</v>
      </c>
      <c r="G2814" s="105"/>
      <c r="H2814" s="106">
        <v>4000</v>
      </c>
      <c r="I2814" s="105"/>
      <c r="J2814" s="105"/>
    </row>
    <row r="2815" spans="1:10" ht="15">
      <c r="A2815" s="84" t="s">
        <v>584</v>
      </c>
      <c r="B2815" s="119" t="s">
        <v>585</v>
      </c>
      <c r="C2815" s="105"/>
      <c r="D2815" s="94">
        <v>2482215</v>
      </c>
      <c r="E2815" s="94">
        <v>701410.09</v>
      </c>
      <c r="F2815" s="120">
        <v>28.26</v>
      </c>
      <c r="G2815" s="105"/>
      <c r="H2815" s="120">
        <v>3183625.09</v>
      </c>
      <c r="I2815" s="105"/>
      <c r="J2815" s="105"/>
    </row>
    <row r="2816" spans="1:10" ht="15">
      <c r="A2816" s="79" t="s">
        <v>558</v>
      </c>
      <c r="B2816" s="115" t="s">
        <v>559</v>
      </c>
      <c r="C2816" s="105"/>
      <c r="D2816" s="90">
        <v>657440</v>
      </c>
      <c r="E2816" s="90">
        <v>-24000</v>
      </c>
      <c r="F2816" s="116">
        <v>-3.65</v>
      </c>
      <c r="G2816" s="105"/>
      <c r="H2816" s="116">
        <v>633440</v>
      </c>
      <c r="I2816" s="105"/>
      <c r="J2816" s="105"/>
    </row>
    <row r="2817" spans="1:10" ht="15">
      <c r="A2817" s="80" t="s">
        <v>560</v>
      </c>
      <c r="B2817" s="111" t="s">
        <v>561</v>
      </c>
      <c r="C2817" s="105"/>
      <c r="D2817" s="88">
        <v>657440</v>
      </c>
      <c r="E2817" s="88">
        <v>-24000</v>
      </c>
      <c r="F2817" s="112">
        <v>-3.65</v>
      </c>
      <c r="G2817" s="105"/>
      <c r="H2817" s="112">
        <v>633440</v>
      </c>
      <c r="I2817" s="105"/>
      <c r="J2817" s="105"/>
    </row>
    <row r="2818" spans="1:10" ht="15">
      <c r="A2818" s="81" t="s">
        <v>229</v>
      </c>
      <c r="B2818" s="109" t="s">
        <v>230</v>
      </c>
      <c r="C2818" s="105"/>
      <c r="D2818" s="87">
        <v>657440</v>
      </c>
      <c r="E2818" s="87">
        <v>-24000</v>
      </c>
      <c r="F2818" s="110">
        <v>-3.65</v>
      </c>
      <c r="G2818" s="105"/>
      <c r="H2818" s="110">
        <v>633440</v>
      </c>
      <c r="I2818" s="105"/>
      <c r="J2818" s="105"/>
    </row>
    <row r="2819" spans="1:10" ht="15">
      <c r="A2819" s="81" t="s">
        <v>231</v>
      </c>
      <c r="B2819" s="109" t="s">
        <v>230</v>
      </c>
      <c r="C2819" s="105"/>
      <c r="D2819" s="87">
        <v>657440</v>
      </c>
      <c r="E2819" s="87">
        <v>-24000</v>
      </c>
      <c r="F2819" s="110">
        <v>-3.65</v>
      </c>
      <c r="G2819" s="105"/>
      <c r="H2819" s="110">
        <v>633440</v>
      </c>
      <c r="I2819" s="105"/>
      <c r="J2819" s="105"/>
    </row>
    <row r="2820" spans="1:10" ht="15">
      <c r="A2820" s="82" t="s">
        <v>5</v>
      </c>
      <c r="B2820" s="107" t="s">
        <v>10</v>
      </c>
      <c r="C2820" s="105"/>
      <c r="D2820" s="86">
        <v>657440</v>
      </c>
      <c r="E2820" s="86">
        <v>-24000</v>
      </c>
      <c r="F2820" s="108">
        <v>-3.65</v>
      </c>
      <c r="G2820" s="105"/>
      <c r="H2820" s="108">
        <v>633440</v>
      </c>
      <c r="I2820" s="105"/>
      <c r="J2820" s="105"/>
    </row>
    <row r="2821" spans="1:10" ht="15">
      <c r="A2821" s="82" t="s">
        <v>19</v>
      </c>
      <c r="B2821" s="107" t="s">
        <v>20</v>
      </c>
      <c r="C2821" s="105"/>
      <c r="D2821" s="86">
        <v>657430</v>
      </c>
      <c r="E2821" s="86">
        <v>-23990</v>
      </c>
      <c r="F2821" s="108">
        <v>-3.65</v>
      </c>
      <c r="G2821" s="105"/>
      <c r="H2821" s="108">
        <v>633440</v>
      </c>
      <c r="I2821" s="105"/>
      <c r="J2821" s="105"/>
    </row>
    <row r="2822" spans="1:10" ht="15">
      <c r="A2822" s="83" t="s">
        <v>21</v>
      </c>
      <c r="B2822" s="104" t="s">
        <v>22</v>
      </c>
      <c r="C2822" s="105"/>
      <c r="D2822" s="85">
        <v>42300</v>
      </c>
      <c r="E2822" s="85">
        <v>-3300</v>
      </c>
      <c r="F2822" s="106">
        <v>-7.8</v>
      </c>
      <c r="G2822" s="105"/>
      <c r="H2822" s="106">
        <v>39000</v>
      </c>
      <c r="I2822" s="105"/>
      <c r="J2822" s="105"/>
    </row>
    <row r="2823" spans="1:10" ht="15">
      <c r="A2823" s="83" t="s">
        <v>23</v>
      </c>
      <c r="B2823" s="104" t="s">
        <v>24</v>
      </c>
      <c r="C2823" s="105"/>
      <c r="D2823" s="85">
        <v>392530</v>
      </c>
      <c r="E2823" s="85">
        <v>-24000</v>
      </c>
      <c r="F2823" s="106">
        <v>-6.11</v>
      </c>
      <c r="G2823" s="105"/>
      <c r="H2823" s="106">
        <v>368530</v>
      </c>
      <c r="I2823" s="105"/>
      <c r="J2823" s="105"/>
    </row>
    <row r="2824" spans="1:10" ht="15">
      <c r="A2824" s="83" t="s">
        <v>25</v>
      </c>
      <c r="B2824" s="104" t="s">
        <v>26</v>
      </c>
      <c r="C2824" s="105"/>
      <c r="D2824" s="85">
        <v>195000</v>
      </c>
      <c r="E2824" s="85">
        <v>3310</v>
      </c>
      <c r="F2824" s="106">
        <v>1.7</v>
      </c>
      <c r="G2824" s="105"/>
      <c r="H2824" s="106">
        <v>198310</v>
      </c>
      <c r="I2824" s="105"/>
      <c r="J2824" s="105"/>
    </row>
    <row r="2825" spans="1:10" ht="15">
      <c r="A2825" s="83" t="s">
        <v>27</v>
      </c>
      <c r="B2825" s="104" t="s">
        <v>28</v>
      </c>
      <c r="C2825" s="105"/>
      <c r="D2825" s="85">
        <v>27600</v>
      </c>
      <c r="E2825" s="85">
        <v>0</v>
      </c>
      <c r="F2825" s="106">
        <v>0</v>
      </c>
      <c r="G2825" s="105"/>
      <c r="H2825" s="106">
        <v>27600</v>
      </c>
      <c r="I2825" s="105"/>
      <c r="J2825" s="105"/>
    </row>
    <row r="2826" spans="1:10" ht="15">
      <c r="A2826" s="82" t="s">
        <v>42</v>
      </c>
      <c r="B2826" s="107" t="s">
        <v>43</v>
      </c>
      <c r="C2826" s="105"/>
      <c r="D2826" s="86">
        <v>10</v>
      </c>
      <c r="E2826" s="86">
        <v>-10</v>
      </c>
      <c r="F2826" s="108">
        <v>-100</v>
      </c>
      <c r="G2826" s="105"/>
      <c r="H2826" s="108">
        <v>0</v>
      </c>
      <c r="I2826" s="105"/>
      <c r="J2826" s="105"/>
    </row>
    <row r="2827" spans="1:10" ht="15">
      <c r="A2827" s="83" t="s">
        <v>44</v>
      </c>
      <c r="B2827" s="104" t="s">
        <v>45</v>
      </c>
      <c r="C2827" s="105"/>
      <c r="D2827" s="85">
        <v>10</v>
      </c>
      <c r="E2827" s="85">
        <v>-10</v>
      </c>
      <c r="F2827" s="106">
        <v>-100</v>
      </c>
      <c r="G2827" s="105"/>
      <c r="H2827" s="106">
        <v>0</v>
      </c>
      <c r="I2827" s="105"/>
      <c r="J2827" s="105"/>
    </row>
    <row r="2828" spans="1:10" ht="15">
      <c r="A2828" s="79" t="s">
        <v>512</v>
      </c>
      <c r="B2828" s="115" t="s">
        <v>513</v>
      </c>
      <c r="C2828" s="105"/>
      <c r="D2828" s="90">
        <v>1719775</v>
      </c>
      <c r="E2828" s="90">
        <v>723410.09</v>
      </c>
      <c r="F2828" s="116">
        <v>42.06</v>
      </c>
      <c r="G2828" s="105"/>
      <c r="H2828" s="116">
        <v>2443185.09</v>
      </c>
      <c r="I2828" s="105"/>
      <c r="J2828" s="105"/>
    </row>
    <row r="2829" spans="1:10" ht="15">
      <c r="A2829" s="80" t="s">
        <v>566</v>
      </c>
      <c r="B2829" s="111" t="s">
        <v>567</v>
      </c>
      <c r="C2829" s="105"/>
      <c r="D2829" s="88">
        <v>659500</v>
      </c>
      <c r="E2829" s="88">
        <v>38841</v>
      </c>
      <c r="F2829" s="112">
        <v>5.89</v>
      </c>
      <c r="G2829" s="105"/>
      <c r="H2829" s="112">
        <v>698341</v>
      </c>
      <c r="I2829" s="105"/>
      <c r="J2829" s="105"/>
    </row>
    <row r="2830" spans="1:10" ht="15">
      <c r="A2830" s="81" t="s">
        <v>226</v>
      </c>
      <c r="B2830" s="109" t="s">
        <v>227</v>
      </c>
      <c r="C2830" s="105"/>
      <c r="D2830" s="87">
        <v>303400</v>
      </c>
      <c r="E2830" s="87">
        <v>391</v>
      </c>
      <c r="F2830" s="110">
        <v>0.13</v>
      </c>
      <c r="G2830" s="105"/>
      <c r="H2830" s="110">
        <v>303791</v>
      </c>
      <c r="I2830" s="105"/>
      <c r="J2830" s="105"/>
    </row>
    <row r="2831" spans="1:10" ht="15">
      <c r="A2831" s="81" t="s">
        <v>228</v>
      </c>
      <c r="B2831" s="109" t="s">
        <v>227</v>
      </c>
      <c r="C2831" s="105"/>
      <c r="D2831" s="87">
        <v>303400</v>
      </c>
      <c r="E2831" s="87">
        <v>391</v>
      </c>
      <c r="F2831" s="110">
        <v>0.13</v>
      </c>
      <c r="G2831" s="105"/>
      <c r="H2831" s="110">
        <v>303791</v>
      </c>
      <c r="I2831" s="105"/>
      <c r="J2831" s="105"/>
    </row>
    <row r="2832" spans="1:10" ht="15">
      <c r="A2832" s="82" t="s">
        <v>5</v>
      </c>
      <c r="B2832" s="107" t="s">
        <v>10</v>
      </c>
      <c r="C2832" s="105"/>
      <c r="D2832" s="86">
        <v>303400</v>
      </c>
      <c r="E2832" s="86">
        <v>391</v>
      </c>
      <c r="F2832" s="108">
        <v>0.13</v>
      </c>
      <c r="G2832" s="105"/>
      <c r="H2832" s="108">
        <v>303791</v>
      </c>
      <c r="I2832" s="105"/>
      <c r="J2832" s="105"/>
    </row>
    <row r="2833" spans="1:10" ht="15">
      <c r="A2833" s="82" t="s">
        <v>11</v>
      </c>
      <c r="B2833" s="107" t="s">
        <v>12</v>
      </c>
      <c r="C2833" s="105"/>
      <c r="D2833" s="86">
        <v>296200</v>
      </c>
      <c r="E2833" s="86">
        <v>3591</v>
      </c>
      <c r="F2833" s="108">
        <v>1.21</v>
      </c>
      <c r="G2833" s="105"/>
      <c r="H2833" s="108">
        <v>299791</v>
      </c>
      <c r="I2833" s="105"/>
      <c r="J2833" s="105"/>
    </row>
    <row r="2834" spans="1:10" ht="15">
      <c r="A2834" s="83" t="s">
        <v>13</v>
      </c>
      <c r="B2834" s="104" t="s">
        <v>14</v>
      </c>
      <c r="C2834" s="105"/>
      <c r="D2834" s="85">
        <v>237400</v>
      </c>
      <c r="E2834" s="85">
        <v>3200</v>
      </c>
      <c r="F2834" s="106">
        <v>1.35</v>
      </c>
      <c r="G2834" s="105"/>
      <c r="H2834" s="106">
        <v>240600</v>
      </c>
      <c r="I2834" s="105"/>
      <c r="J2834" s="105"/>
    </row>
    <row r="2835" spans="1:10" ht="15">
      <c r="A2835" s="83" t="s">
        <v>15</v>
      </c>
      <c r="B2835" s="104" t="s">
        <v>16</v>
      </c>
      <c r="C2835" s="105"/>
      <c r="D2835" s="85">
        <v>18000</v>
      </c>
      <c r="E2835" s="85">
        <v>0</v>
      </c>
      <c r="F2835" s="106">
        <v>0</v>
      </c>
      <c r="G2835" s="105"/>
      <c r="H2835" s="106">
        <v>18000</v>
      </c>
      <c r="I2835" s="105"/>
      <c r="J2835" s="105"/>
    </row>
    <row r="2836" spans="1:10" ht="15">
      <c r="A2836" s="83" t="s">
        <v>17</v>
      </c>
      <c r="B2836" s="104" t="s">
        <v>18</v>
      </c>
      <c r="C2836" s="105"/>
      <c r="D2836" s="85">
        <v>40800</v>
      </c>
      <c r="E2836" s="85">
        <v>391</v>
      </c>
      <c r="F2836" s="106">
        <v>0.96</v>
      </c>
      <c r="G2836" s="105"/>
      <c r="H2836" s="106">
        <v>41191</v>
      </c>
      <c r="I2836" s="105"/>
      <c r="J2836" s="105"/>
    </row>
    <row r="2837" spans="1:10" ht="15">
      <c r="A2837" s="82" t="s">
        <v>19</v>
      </c>
      <c r="B2837" s="107" t="s">
        <v>20</v>
      </c>
      <c r="C2837" s="105"/>
      <c r="D2837" s="86">
        <v>7200</v>
      </c>
      <c r="E2837" s="86">
        <v>-3200</v>
      </c>
      <c r="F2837" s="108">
        <v>-44.44</v>
      </c>
      <c r="G2837" s="105"/>
      <c r="H2837" s="108">
        <v>4000</v>
      </c>
      <c r="I2837" s="105"/>
      <c r="J2837" s="105"/>
    </row>
    <row r="2838" spans="1:10" ht="15">
      <c r="A2838" s="83" t="s">
        <v>21</v>
      </c>
      <c r="B2838" s="104" t="s">
        <v>22</v>
      </c>
      <c r="C2838" s="105"/>
      <c r="D2838" s="85">
        <v>7200</v>
      </c>
      <c r="E2838" s="85">
        <v>-3200</v>
      </c>
      <c r="F2838" s="106">
        <v>-44.44</v>
      </c>
      <c r="G2838" s="105"/>
      <c r="H2838" s="106">
        <v>4000</v>
      </c>
      <c r="I2838" s="105"/>
      <c r="J2838" s="105"/>
    </row>
    <row r="2839" spans="1:10" ht="15">
      <c r="A2839" s="81" t="s">
        <v>374</v>
      </c>
      <c r="B2839" s="109" t="s">
        <v>375</v>
      </c>
      <c r="C2839" s="105"/>
      <c r="D2839" s="87">
        <v>303000</v>
      </c>
      <c r="E2839" s="87">
        <v>0</v>
      </c>
      <c r="F2839" s="110">
        <v>0</v>
      </c>
      <c r="G2839" s="105"/>
      <c r="H2839" s="110">
        <v>303000</v>
      </c>
      <c r="I2839" s="105"/>
      <c r="J2839" s="105"/>
    </row>
    <row r="2840" spans="1:10" ht="15">
      <c r="A2840" s="81" t="s">
        <v>376</v>
      </c>
      <c r="B2840" s="109" t="s">
        <v>375</v>
      </c>
      <c r="C2840" s="105"/>
      <c r="D2840" s="87">
        <v>303000</v>
      </c>
      <c r="E2840" s="87">
        <v>0</v>
      </c>
      <c r="F2840" s="110">
        <v>0</v>
      </c>
      <c r="G2840" s="105"/>
      <c r="H2840" s="110">
        <v>303000</v>
      </c>
      <c r="I2840" s="105"/>
      <c r="J2840" s="105"/>
    </row>
    <row r="2841" spans="1:10" ht="15">
      <c r="A2841" s="82" t="s">
        <v>5</v>
      </c>
      <c r="B2841" s="107" t="s">
        <v>10</v>
      </c>
      <c r="C2841" s="105"/>
      <c r="D2841" s="86">
        <v>303000</v>
      </c>
      <c r="E2841" s="86">
        <v>0</v>
      </c>
      <c r="F2841" s="108">
        <v>0</v>
      </c>
      <c r="G2841" s="105"/>
      <c r="H2841" s="108">
        <v>303000</v>
      </c>
      <c r="I2841" s="105"/>
      <c r="J2841" s="105"/>
    </row>
    <row r="2842" spans="1:10" ht="15">
      <c r="A2842" s="82" t="s">
        <v>11</v>
      </c>
      <c r="B2842" s="107" t="s">
        <v>12</v>
      </c>
      <c r="C2842" s="105"/>
      <c r="D2842" s="86">
        <v>78600</v>
      </c>
      <c r="E2842" s="86">
        <v>0</v>
      </c>
      <c r="F2842" s="108">
        <v>0</v>
      </c>
      <c r="G2842" s="105"/>
      <c r="H2842" s="108">
        <v>78600</v>
      </c>
      <c r="I2842" s="105"/>
      <c r="J2842" s="105"/>
    </row>
    <row r="2843" spans="1:10" ht="15">
      <c r="A2843" s="83" t="s">
        <v>13</v>
      </c>
      <c r="B2843" s="104" t="s">
        <v>14</v>
      </c>
      <c r="C2843" s="105"/>
      <c r="D2843" s="85">
        <v>64400</v>
      </c>
      <c r="E2843" s="85">
        <v>0</v>
      </c>
      <c r="F2843" s="106">
        <v>0</v>
      </c>
      <c r="G2843" s="105"/>
      <c r="H2843" s="106">
        <v>64400</v>
      </c>
      <c r="I2843" s="105"/>
      <c r="J2843" s="105"/>
    </row>
    <row r="2844" spans="1:10" ht="15">
      <c r="A2844" s="83" t="s">
        <v>15</v>
      </c>
      <c r="B2844" s="104" t="s">
        <v>16</v>
      </c>
      <c r="C2844" s="105"/>
      <c r="D2844" s="85">
        <v>4400</v>
      </c>
      <c r="E2844" s="85">
        <v>0</v>
      </c>
      <c r="F2844" s="106">
        <v>0</v>
      </c>
      <c r="G2844" s="105"/>
      <c r="H2844" s="106">
        <v>4400</v>
      </c>
      <c r="I2844" s="105"/>
      <c r="J2844" s="105"/>
    </row>
    <row r="2845" spans="1:10" ht="15">
      <c r="A2845" s="83" t="s">
        <v>17</v>
      </c>
      <c r="B2845" s="104" t="s">
        <v>18</v>
      </c>
      <c r="C2845" s="105"/>
      <c r="D2845" s="85">
        <v>9800</v>
      </c>
      <c r="E2845" s="85">
        <v>0</v>
      </c>
      <c r="F2845" s="106">
        <v>0</v>
      </c>
      <c r="G2845" s="105"/>
      <c r="H2845" s="106">
        <v>9800</v>
      </c>
      <c r="I2845" s="105"/>
      <c r="J2845" s="105"/>
    </row>
    <row r="2846" spans="1:10" ht="15">
      <c r="A2846" s="82" t="s">
        <v>19</v>
      </c>
      <c r="B2846" s="107" t="s">
        <v>20</v>
      </c>
      <c r="C2846" s="105"/>
      <c r="D2846" s="86">
        <v>224400</v>
      </c>
      <c r="E2846" s="86">
        <v>0</v>
      </c>
      <c r="F2846" s="108">
        <v>0</v>
      </c>
      <c r="G2846" s="105"/>
      <c r="H2846" s="108">
        <v>224400</v>
      </c>
      <c r="I2846" s="105"/>
      <c r="J2846" s="105"/>
    </row>
    <row r="2847" spans="1:10" ht="15">
      <c r="A2847" s="83" t="s">
        <v>21</v>
      </c>
      <c r="B2847" s="104" t="s">
        <v>22</v>
      </c>
      <c r="C2847" s="105"/>
      <c r="D2847" s="85">
        <v>4700</v>
      </c>
      <c r="E2847" s="85">
        <v>0</v>
      </c>
      <c r="F2847" s="106">
        <v>0</v>
      </c>
      <c r="G2847" s="105"/>
      <c r="H2847" s="106">
        <v>4700</v>
      </c>
      <c r="I2847" s="105"/>
      <c r="J2847" s="105"/>
    </row>
    <row r="2848" spans="1:10" ht="15">
      <c r="A2848" s="83" t="s">
        <v>23</v>
      </c>
      <c r="B2848" s="104" t="s">
        <v>24</v>
      </c>
      <c r="C2848" s="105"/>
      <c r="D2848" s="85">
        <v>219200</v>
      </c>
      <c r="E2848" s="85">
        <v>0</v>
      </c>
      <c r="F2848" s="106">
        <v>0</v>
      </c>
      <c r="G2848" s="105"/>
      <c r="H2848" s="106">
        <v>219200</v>
      </c>
      <c r="I2848" s="105"/>
      <c r="J2848" s="105"/>
    </row>
    <row r="2849" spans="1:10" ht="15">
      <c r="A2849" s="83" t="s">
        <v>25</v>
      </c>
      <c r="B2849" s="104" t="s">
        <v>26</v>
      </c>
      <c r="C2849" s="105"/>
      <c r="D2849" s="85">
        <v>500</v>
      </c>
      <c r="E2849" s="85">
        <v>0</v>
      </c>
      <c r="F2849" s="106">
        <v>0</v>
      </c>
      <c r="G2849" s="105"/>
      <c r="H2849" s="106">
        <v>500</v>
      </c>
      <c r="I2849" s="105"/>
      <c r="J2849" s="105"/>
    </row>
    <row r="2850" spans="1:10" ht="15">
      <c r="A2850" s="81" t="s">
        <v>229</v>
      </c>
      <c r="B2850" s="109" t="s">
        <v>230</v>
      </c>
      <c r="C2850" s="105"/>
      <c r="D2850" s="87">
        <v>53100</v>
      </c>
      <c r="E2850" s="87">
        <v>38450</v>
      </c>
      <c r="F2850" s="110">
        <v>72.41</v>
      </c>
      <c r="G2850" s="105"/>
      <c r="H2850" s="110">
        <v>91550</v>
      </c>
      <c r="I2850" s="105"/>
      <c r="J2850" s="105"/>
    </row>
    <row r="2851" spans="1:10" ht="15">
      <c r="A2851" s="81" t="s">
        <v>231</v>
      </c>
      <c r="B2851" s="109" t="s">
        <v>230</v>
      </c>
      <c r="C2851" s="105"/>
      <c r="D2851" s="87">
        <v>53100</v>
      </c>
      <c r="E2851" s="87">
        <v>38450</v>
      </c>
      <c r="F2851" s="110">
        <v>72.41</v>
      </c>
      <c r="G2851" s="105"/>
      <c r="H2851" s="110">
        <v>91550</v>
      </c>
      <c r="I2851" s="105"/>
      <c r="J2851" s="105"/>
    </row>
    <row r="2852" spans="1:10" ht="15">
      <c r="A2852" s="82" t="s">
        <v>5</v>
      </c>
      <c r="B2852" s="107" t="s">
        <v>10</v>
      </c>
      <c r="C2852" s="105"/>
      <c r="D2852" s="86">
        <v>53100</v>
      </c>
      <c r="E2852" s="86">
        <v>38450</v>
      </c>
      <c r="F2852" s="108">
        <v>72.41</v>
      </c>
      <c r="G2852" s="105"/>
      <c r="H2852" s="108">
        <v>91550</v>
      </c>
      <c r="I2852" s="105"/>
      <c r="J2852" s="105"/>
    </row>
    <row r="2853" spans="1:10" ht="15">
      <c r="A2853" s="82" t="s">
        <v>11</v>
      </c>
      <c r="B2853" s="107" t="s">
        <v>12</v>
      </c>
      <c r="C2853" s="105"/>
      <c r="D2853" s="86">
        <v>40500</v>
      </c>
      <c r="E2853" s="86">
        <v>10450</v>
      </c>
      <c r="F2853" s="108">
        <v>25.8</v>
      </c>
      <c r="G2853" s="105"/>
      <c r="H2853" s="108">
        <v>50950</v>
      </c>
      <c r="I2853" s="105"/>
      <c r="J2853" s="105"/>
    </row>
    <row r="2854" spans="1:10" ht="15">
      <c r="A2854" s="83" t="s">
        <v>13</v>
      </c>
      <c r="B2854" s="104" t="s">
        <v>14</v>
      </c>
      <c r="C2854" s="105"/>
      <c r="D2854" s="85">
        <v>36300</v>
      </c>
      <c r="E2854" s="85">
        <v>7400</v>
      </c>
      <c r="F2854" s="106">
        <v>20.39</v>
      </c>
      <c r="G2854" s="105"/>
      <c r="H2854" s="106">
        <v>43700</v>
      </c>
      <c r="I2854" s="105"/>
      <c r="J2854" s="105"/>
    </row>
    <row r="2855" spans="1:10" ht="15">
      <c r="A2855" s="83" t="s">
        <v>17</v>
      </c>
      <c r="B2855" s="104" t="s">
        <v>18</v>
      </c>
      <c r="C2855" s="105"/>
      <c r="D2855" s="85">
        <v>4200</v>
      </c>
      <c r="E2855" s="85">
        <v>3050</v>
      </c>
      <c r="F2855" s="106">
        <v>72.62</v>
      </c>
      <c r="G2855" s="105"/>
      <c r="H2855" s="106">
        <v>7250</v>
      </c>
      <c r="I2855" s="105"/>
      <c r="J2855" s="105"/>
    </row>
    <row r="2856" spans="1:10" ht="15">
      <c r="A2856" s="82" t="s">
        <v>19</v>
      </c>
      <c r="B2856" s="107" t="s">
        <v>20</v>
      </c>
      <c r="C2856" s="105"/>
      <c r="D2856" s="86">
        <v>12600</v>
      </c>
      <c r="E2856" s="86">
        <v>28000</v>
      </c>
      <c r="F2856" s="108">
        <v>222.22</v>
      </c>
      <c r="G2856" s="105"/>
      <c r="H2856" s="108">
        <v>40600</v>
      </c>
      <c r="I2856" s="105"/>
      <c r="J2856" s="105"/>
    </row>
    <row r="2857" spans="1:10" ht="15">
      <c r="A2857" s="83" t="s">
        <v>21</v>
      </c>
      <c r="B2857" s="104" t="s">
        <v>22</v>
      </c>
      <c r="C2857" s="105"/>
      <c r="D2857" s="85">
        <v>600</v>
      </c>
      <c r="E2857" s="85">
        <v>0</v>
      </c>
      <c r="F2857" s="106">
        <v>0</v>
      </c>
      <c r="G2857" s="105"/>
      <c r="H2857" s="106">
        <v>600</v>
      </c>
      <c r="I2857" s="105"/>
      <c r="J2857" s="105"/>
    </row>
    <row r="2858" spans="1:10" ht="15">
      <c r="A2858" s="83" t="s">
        <v>23</v>
      </c>
      <c r="B2858" s="104" t="s">
        <v>24</v>
      </c>
      <c r="C2858" s="105"/>
      <c r="D2858" s="85">
        <v>12000</v>
      </c>
      <c r="E2858" s="85">
        <v>28000</v>
      </c>
      <c r="F2858" s="106">
        <v>233.33</v>
      </c>
      <c r="G2858" s="105"/>
      <c r="H2858" s="106">
        <v>40000</v>
      </c>
      <c r="I2858" s="105"/>
      <c r="J2858" s="105"/>
    </row>
    <row r="2859" spans="1:10" ht="15">
      <c r="A2859" s="80" t="s">
        <v>568</v>
      </c>
      <c r="B2859" s="111" t="s">
        <v>569</v>
      </c>
      <c r="C2859" s="105"/>
      <c r="D2859" s="88">
        <v>693725</v>
      </c>
      <c r="E2859" s="88">
        <v>659878.09</v>
      </c>
      <c r="F2859" s="112">
        <v>95.12</v>
      </c>
      <c r="G2859" s="105"/>
      <c r="H2859" s="112">
        <v>1353603.09</v>
      </c>
      <c r="I2859" s="105"/>
      <c r="J2859" s="105"/>
    </row>
    <row r="2860" spans="1:10" ht="15">
      <c r="A2860" s="81" t="s">
        <v>226</v>
      </c>
      <c r="B2860" s="109" t="s">
        <v>227</v>
      </c>
      <c r="C2860" s="105"/>
      <c r="D2860" s="87">
        <v>0</v>
      </c>
      <c r="E2860" s="87">
        <v>4500</v>
      </c>
      <c r="F2860" s="110">
        <v>100</v>
      </c>
      <c r="G2860" s="105"/>
      <c r="H2860" s="110">
        <v>4500</v>
      </c>
      <c r="I2860" s="105"/>
      <c r="J2860" s="105"/>
    </row>
    <row r="2861" spans="1:10" ht="15">
      <c r="A2861" s="81" t="s">
        <v>228</v>
      </c>
      <c r="B2861" s="109" t="s">
        <v>227</v>
      </c>
      <c r="C2861" s="105"/>
      <c r="D2861" s="87">
        <v>0</v>
      </c>
      <c r="E2861" s="87">
        <v>4500</v>
      </c>
      <c r="F2861" s="110">
        <v>100</v>
      </c>
      <c r="G2861" s="105"/>
      <c r="H2861" s="110">
        <v>4500</v>
      </c>
      <c r="I2861" s="105"/>
      <c r="J2861" s="105"/>
    </row>
    <row r="2862" spans="1:10" ht="15">
      <c r="A2862" s="82" t="s">
        <v>6</v>
      </c>
      <c r="B2862" s="107" t="s">
        <v>35</v>
      </c>
      <c r="C2862" s="105"/>
      <c r="D2862" s="86">
        <v>0</v>
      </c>
      <c r="E2862" s="86">
        <v>4500</v>
      </c>
      <c r="F2862" s="108">
        <v>100</v>
      </c>
      <c r="G2862" s="105"/>
      <c r="H2862" s="108">
        <v>4500</v>
      </c>
      <c r="I2862" s="105"/>
      <c r="J2862" s="105"/>
    </row>
    <row r="2863" spans="1:10" ht="15">
      <c r="A2863" s="82" t="s">
        <v>36</v>
      </c>
      <c r="B2863" s="107" t="s">
        <v>37</v>
      </c>
      <c r="C2863" s="105"/>
      <c r="D2863" s="86">
        <v>0</v>
      </c>
      <c r="E2863" s="86">
        <v>4500</v>
      </c>
      <c r="F2863" s="108">
        <v>100</v>
      </c>
      <c r="G2863" s="105"/>
      <c r="H2863" s="108">
        <v>4500</v>
      </c>
      <c r="I2863" s="105"/>
      <c r="J2863" s="105"/>
    </row>
    <row r="2864" spans="1:10" ht="15">
      <c r="A2864" s="83" t="s">
        <v>92</v>
      </c>
      <c r="B2864" s="104" t="s">
        <v>93</v>
      </c>
      <c r="C2864" s="105"/>
      <c r="D2864" s="85">
        <v>0</v>
      </c>
      <c r="E2864" s="85">
        <v>4500</v>
      </c>
      <c r="F2864" s="106">
        <v>100</v>
      </c>
      <c r="G2864" s="105"/>
      <c r="H2864" s="106">
        <v>4500</v>
      </c>
      <c r="I2864" s="105"/>
      <c r="J2864" s="105"/>
    </row>
    <row r="2865" spans="1:10" ht="15">
      <c r="A2865" s="81" t="s">
        <v>306</v>
      </c>
      <c r="B2865" s="109" t="s">
        <v>307</v>
      </c>
      <c r="C2865" s="105"/>
      <c r="D2865" s="87">
        <v>54300</v>
      </c>
      <c r="E2865" s="87">
        <v>10160.33</v>
      </c>
      <c r="F2865" s="110">
        <v>18.71</v>
      </c>
      <c r="G2865" s="105"/>
      <c r="H2865" s="110">
        <v>64460.33</v>
      </c>
      <c r="I2865" s="105"/>
      <c r="J2865" s="105"/>
    </row>
    <row r="2866" spans="1:10" ht="15">
      <c r="A2866" s="81" t="s">
        <v>308</v>
      </c>
      <c r="B2866" s="109" t="s">
        <v>307</v>
      </c>
      <c r="C2866" s="105"/>
      <c r="D2866" s="87">
        <v>54300</v>
      </c>
      <c r="E2866" s="87">
        <v>10160.33</v>
      </c>
      <c r="F2866" s="110">
        <v>18.71</v>
      </c>
      <c r="G2866" s="105"/>
      <c r="H2866" s="110">
        <v>64460.33</v>
      </c>
      <c r="I2866" s="105"/>
      <c r="J2866" s="105"/>
    </row>
    <row r="2867" spans="1:10" ht="15">
      <c r="A2867" s="82" t="s">
        <v>5</v>
      </c>
      <c r="B2867" s="107" t="s">
        <v>10</v>
      </c>
      <c r="C2867" s="105"/>
      <c r="D2867" s="86">
        <v>40300</v>
      </c>
      <c r="E2867" s="86">
        <v>5660.33</v>
      </c>
      <c r="F2867" s="108">
        <v>14.05</v>
      </c>
      <c r="G2867" s="105"/>
      <c r="H2867" s="108">
        <v>45960.33</v>
      </c>
      <c r="I2867" s="105"/>
      <c r="J2867" s="105"/>
    </row>
    <row r="2868" spans="1:10" ht="15">
      <c r="A2868" s="82" t="s">
        <v>19</v>
      </c>
      <c r="B2868" s="107" t="s">
        <v>20</v>
      </c>
      <c r="C2868" s="105"/>
      <c r="D2868" s="86">
        <v>40200</v>
      </c>
      <c r="E2868" s="86">
        <v>5730.33</v>
      </c>
      <c r="F2868" s="108">
        <v>14.25</v>
      </c>
      <c r="G2868" s="105"/>
      <c r="H2868" s="108">
        <v>45930.33</v>
      </c>
      <c r="I2868" s="105"/>
      <c r="J2868" s="105"/>
    </row>
    <row r="2869" spans="1:10" ht="15">
      <c r="A2869" s="83" t="s">
        <v>21</v>
      </c>
      <c r="B2869" s="104" t="s">
        <v>22</v>
      </c>
      <c r="C2869" s="105"/>
      <c r="D2869" s="85">
        <v>1600</v>
      </c>
      <c r="E2869" s="85">
        <v>-1090</v>
      </c>
      <c r="F2869" s="106">
        <v>-68.13</v>
      </c>
      <c r="G2869" s="105"/>
      <c r="H2869" s="106">
        <v>510</v>
      </c>
      <c r="I2869" s="105"/>
      <c r="J2869" s="105"/>
    </row>
    <row r="2870" spans="1:10" ht="15">
      <c r="A2870" s="83" t="s">
        <v>23</v>
      </c>
      <c r="B2870" s="104" t="s">
        <v>24</v>
      </c>
      <c r="C2870" s="105"/>
      <c r="D2870" s="85">
        <v>22100</v>
      </c>
      <c r="E2870" s="85">
        <v>-11100</v>
      </c>
      <c r="F2870" s="106">
        <v>-50.23</v>
      </c>
      <c r="G2870" s="105"/>
      <c r="H2870" s="106">
        <v>11000</v>
      </c>
      <c r="I2870" s="105"/>
      <c r="J2870" s="105"/>
    </row>
    <row r="2871" spans="1:10" ht="15">
      <c r="A2871" s="83" t="s">
        <v>25</v>
      </c>
      <c r="B2871" s="104" t="s">
        <v>26</v>
      </c>
      <c r="C2871" s="105"/>
      <c r="D2871" s="85">
        <v>15500</v>
      </c>
      <c r="E2871" s="85">
        <v>17920.33</v>
      </c>
      <c r="F2871" s="106">
        <v>115.62</v>
      </c>
      <c r="G2871" s="105"/>
      <c r="H2871" s="106">
        <v>33420.33</v>
      </c>
      <c r="I2871" s="105"/>
      <c r="J2871" s="105"/>
    </row>
    <row r="2872" spans="1:10" ht="15">
      <c r="A2872" s="83" t="s">
        <v>27</v>
      </c>
      <c r="B2872" s="104" t="s">
        <v>28</v>
      </c>
      <c r="C2872" s="105"/>
      <c r="D2872" s="85">
        <v>1000</v>
      </c>
      <c r="E2872" s="85">
        <v>0</v>
      </c>
      <c r="F2872" s="106">
        <v>0</v>
      </c>
      <c r="G2872" s="105"/>
      <c r="H2872" s="106">
        <v>1000</v>
      </c>
      <c r="I2872" s="105"/>
      <c r="J2872" s="105"/>
    </row>
    <row r="2873" spans="1:10" ht="15">
      <c r="A2873" s="82" t="s">
        <v>42</v>
      </c>
      <c r="B2873" s="107" t="s">
        <v>43</v>
      </c>
      <c r="C2873" s="105"/>
      <c r="D2873" s="86">
        <v>100</v>
      </c>
      <c r="E2873" s="86">
        <v>-70</v>
      </c>
      <c r="F2873" s="108">
        <v>-70</v>
      </c>
      <c r="G2873" s="105"/>
      <c r="H2873" s="108">
        <v>30</v>
      </c>
      <c r="I2873" s="105"/>
      <c r="J2873" s="105"/>
    </row>
    <row r="2874" spans="1:10" ht="15">
      <c r="A2874" s="83" t="s">
        <v>44</v>
      </c>
      <c r="B2874" s="104" t="s">
        <v>45</v>
      </c>
      <c r="C2874" s="105"/>
      <c r="D2874" s="85">
        <v>100</v>
      </c>
      <c r="E2874" s="85">
        <v>-70</v>
      </c>
      <c r="F2874" s="106">
        <v>-70</v>
      </c>
      <c r="G2874" s="105"/>
      <c r="H2874" s="106">
        <v>30</v>
      </c>
      <c r="I2874" s="105"/>
      <c r="J2874" s="105"/>
    </row>
    <row r="2875" spans="1:10" ht="15">
      <c r="A2875" s="82" t="s">
        <v>6</v>
      </c>
      <c r="B2875" s="107" t="s">
        <v>35</v>
      </c>
      <c r="C2875" s="105"/>
      <c r="D2875" s="86">
        <v>14000</v>
      </c>
      <c r="E2875" s="86">
        <v>4500</v>
      </c>
      <c r="F2875" s="108">
        <v>32.14</v>
      </c>
      <c r="G2875" s="105"/>
      <c r="H2875" s="108">
        <v>18500</v>
      </c>
      <c r="I2875" s="105"/>
      <c r="J2875" s="105"/>
    </row>
    <row r="2876" spans="1:10" ht="15">
      <c r="A2876" s="82" t="s">
        <v>36</v>
      </c>
      <c r="B2876" s="107" t="s">
        <v>37</v>
      </c>
      <c r="C2876" s="105"/>
      <c r="D2876" s="86">
        <v>14000</v>
      </c>
      <c r="E2876" s="86">
        <v>4500</v>
      </c>
      <c r="F2876" s="108">
        <v>32.14</v>
      </c>
      <c r="G2876" s="105"/>
      <c r="H2876" s="108">
        <v>18500</v>
      </c>
      <c r="I2876" s="105"/>
      <c r="J2876" s="105"/>
    </row>
    <row r="2877" spans="1:10" ht="15">
      <c r="A2877" s="83" t="s">
        <v>38</v>
      </c>
      <c r="B2877" s="104" t="s">
        <v>39</v>
      </c>
      <c r="C2877" s="105"/>
      <c r="D2877" s="85">
        <v>14000</v>
      </c>
      <c r="E2877" s="85">
        <v>4500</v>
      </c>
      <c r="F2877" s="106">
        <v>32.14</v>
      </c>
      <c r="G2877" s="105"/>
      <c r="H2877" s="106">
        <v>18500</v>
      </c>
      <c r="I2877" s="105"/>
      <c r="J2877" s="105"/>
    </row>
    <row r="2878" spans="1:10" ht="15">
      <c r="A2878" s="81" t="s">
        <v>374</v>
      </c>
      <c r="B2878" s="109" t="s">
        <v>375</v>
      </c>
      <c r="C2878" s="105"/>
      <c r="D2878" s="87">
        <v>391860</v>
      </c>
      <c r="E2878" s="87">
        <v>135016.31</v>
      </c>
      <c r="F2878" s="110">
        <v>34.46</v>
      </c>
      <c r="G2878" s="105"/>
      <c r="H2878" s="110">
        <v>526876.31</v>
      </c>
      <c r="I2878" s="105"/>
      <c r="J2878" s="105"/>
    </row>
    <row r="2879" spans="1:10" ht="15">
      <c r="A2879" s="81" t="s">
        <v>376</v>
      </c>
      <c r="B2879" s="109" t="s">
        <v>375</v>
      </c>
      <c r="C2879" s="105"/>
      <c r="D2879" s="87">
        <v>391860</v>
      </c>
      <c r="E2879" s="87">
        <v>135016.31</v>
      </c>
      <c r="F2879" s="110">
        <v>34.46</v>
      </c>
      <c r="G2879" s="105"/>
      <c r="H2879" s="110">
        <v>526876.31</v>
      </c>
      <c r="I2879" s="105"/>
      <c r="J2879" s="105"/>
    </row>
    <row r="2880" spans="1:10" ht="15">
      <c r="A2880" s="82" t="s">
        <v>5</v>
      </c>
      <c r="B2880" s="107" t="s">
        <v>10</v>
      </c>
      <c r="C2880" s="105"/>
      <c r="D2880" s="86">
        <v>297860</v>
      </c>
      <c r="E2880" s="86">
        <v>-31046.19</v>
      </c>
      <c r="F2880" s="108">
        <v>-10.42</v>
      </c>
      <c r="G2880" s="105"/>
      <c r="H2880" s="108">
        <v>266813.81</v>
      </c>
      <c r="I2880" s="105"/>
      <c r="J2880" s="105"/>
    </row>
    <row r="2881" spans="1:10" ht="15">
      <c r="A2881" s="82" t="s">
        <v>11</v>
      </c>
      <c r="B2881" s="107" t="s">
        <v>12</v>
      </c>
      <c r="C2881" s="105"/>
      <c r="D2881" s="86">
        <v>15550</v>
      </c>
      <c r="E2881" s="86">
        <v>0</v>
      </c>
      <c r="F2881" s="108">
        <v>0</v>
      </c>
      <c r="G2881" s="105"/>
      <c r="H2881" s="108">
        <v>15550</v>
      </c>
      <c r="I2881" s="105"/>
      <c r="J2881" s="105"/>
    </row>
    <row r="2882" spans="1:10" ht="15">
      <c r="A2882" s="83" t="s">
        <v>13</v>
      </c>
      <c r="B2882" s="104" t="s">
        <v>14</v>
      </c>
      <c r="C2882" s="105"/>
      <c r="D2882" s="85">
        <v>9000</v>
      </c>
      <c r="E2882" s="85">
        <v>0</v>
      </c>
      <c r="F2882" s="106">
        <v>0</v>
      </c>
      <c r="G2882" s="105"/>
      <c r="H2882" s="106">
        <v>9000</v>
      </c>
      <c r="I2882" s="105"/>
      <c r="J2882" s="105"/>
    </row>
    <row r="2883" spans="1:10" ht="15">
      <c r="A2883" s="83" t="s">
        <v>15</v>
      </c>
      <c r="B2883" s="104" t="s">
        <v>16</v>
      </c>
      <c r="C2883" s="105"/>
      <c r="D2883" s="85">
        <v>5000</v>
      </c>
      <c r="E2883" s="85">
        <v>0</v>
      </c>
      <c r="F2883" s="106">
        <v>0</v>
      </c>
      <c r="G2883" s="105"/>
      <c r="H2883" s="106">
        <v>5000</v>
      </c>
      <c r="I2883" s="105"/>
      <c r="J2883" s="105"/>
    </row>
    <row r="2884" spans="1:10" ht="15" customHeight="1">
      <c r="A2884" s="83" t="s">
        <v>17</v>
      </c>
      <c r="B2884" s="104" t="s">
        <v>18</v>
      </c>
      <c r="C2884" s="105"/>
      <c r="D2884" s="85">
        <v>1550</v>
      </c>
      <c r="E2884" s="85">
        <v>0</v>
      </c>
      <c r="F2884" s="106">
        <v>0</v>
      </c>
      <c r="G2884" s="105"/>
      <c r="H2884" s="106">
        <v>1550</v>
      </c>
      <c r="I2884" s="105"/>
      <c r="J2884" s="105"/>
    </row>
    <row r="2885" spans="1:10" ht="15">
      <c r="A2885" s="82" t="s">
        <v>19</v>
      </c>
      <c r="B2885" s="107" t="s">
        <v>20</v>
      </c>
      <c r="C2885" s="105"/>
      <c r="D2885" s="86">
        <v>282210</v>
      </c>
      <c r="E2885" s="86">
        <v>-31046.19</v>
      </c>
      <c r="F2885" s="108">
        <v>-11</v>
      </c>
      <c r="G2885" s="105"/>
      <c r="H2885" s="108">
        <v>251163.81</v>
      </c>
      <c r="I2885" s="105"/>
      <c r="J2885" s="105"/>
    </row>
    <row r="2886" spans="1:10" ht="15">
      <c r="A2886" s="83" t="s">
        <v>21</v>
      </c>
      <c r="B2886" s="104" t="s">
        <v>22</v>
      </c>
      <c r="C2886" s="105"/>
      <c r="D2886" s="85">
        <v>28500</v>
      </c>
      <c r="E2886" s="85">
        <v>4000</v>
      </c>
      <c r="F2886" s="106">
        <v>14.04</v>
      </c>
      <c r="G2886" s="105"/>
      <c r="H2886" s="106">
        <v>32500</v>
      </c>
      <c r="I2886" s="105"/>
      <c r="J2886" s="105"/>
    </row>
    <row r="2887" spans="1:10" ht="15">
      <c r="A2887" s="83" t="s">
        <v>23</v>
      </c>
      <c r="B2887" s="104" t="s">
        <v>24</v>
      </c>
      <c r="C2887" s="105"/>
      <c r="D2887" s="85">
        <v>184000</v>
      </c>
      <c r="E2887" s="85">
        <v>-62900</v>
      </c>
      <c r="F2887" s="106">
        <v>-34.18</v>
      </c>
      <c r="G2887" s="105"/>
      <c r="H2887" s="106">
        <v>121100</v>
      </c>
      <c r="I2887" s="105"/>
      <c r="J2887" s="105"/>
    </row>
    <row r="2888" spans="1:10" ht="15">
      <c r="A2888" s="83" t="s">
        <v>25</v>
      </c>
      <c r="B2888" s="104" t="s">
        <v>26</v>
      </c>
      <c r="C2888" s="105"/>
      <c r="D2888" s="85">
        <v>50610</v>
      </c>
      <c r="E2888" s="85">
        <v>16453.81</v>
      </c>
      <c r="F2888" s="106">
        <v>32.51</v>
      </c>
      <c r="G2888" s="105"/>
      <c r="H2888" s="106">
        <v>67063.81</v>
      </c>
      <c r="I2888" s="105"/>
      <c r="J2888" s="105"/>
    </row>
    <row r="2889" spans="1:10" ht="15">
      <c r="A2889" s="83" t="s">
        <v>46</v>
      </c>
      <c r="B2889" s="104" t="s">
        <v>47</v>
      </c>
      <c r="C2889" s="105"/>
      <c r="D2889" s="85">
        <v>10000</v>
      </c>
      <c r="E2889" s="85">
        <v>-5000</v>
      </c>
      <c r="F2889" s="106">
        <v>-50</v>
      </c>
      <c r="G2889" s="105"/>
      <c r="H2889" s="106">
        <v>5000</v>
      </c>
      <c r="I2889" s="105"/>
      <c r="J2889" s="105"/>
    </row>
    <row r="2890" spans="1:10" ht="15">
      <c r="A2890" s="83" t="s">
        <v>27</v>
      </c>
      <c r="B2890" s="104" t="s">
        <v>28</v>
      </c>
      <c r="C2890" s="105"/>
      <c r="D2890" s="85">
        <v>9100</v>
      </c>
      <c r="E2890" s="85">
        <v>16400</v>
      </c>
      <c r="F2890" s="106">
        <v>180.22</v>
      </c>
      <c r="G2890" s="105"/>
      <c r="H2890" s="106">
        <v>25500</v>
      </c>
      <c r="I2890" s="105"/>
      <c r="J2890" s="105"/>
    </row>
    <row r="2891" spans="1:10" ht="15">
      <c r="A2891" s="82" t="s">
        <v>42</v>
      </c>
      <c r="B2891" s="107" t="s">
        <v>43</v>
      </c>
      <c r="C2891" s="105"/>
      <c r="D2891" s="86">
        <v>100</v>
      </c>
      <c r="E2891" s="86">
        <v>0</v>
      </c>
      <c r="F2891" s="108">
        <v>0</v>
      </c>
      <c r="G2891" s="105"/>
      <c r="H2891" s="108">
        <v>100</v>
      </c>
      <c r="I2891" s="105"/>
      <c r="J2891" s="105"/>
    </row>
    <row r="2892" spans="1:10" ht="15">
      <c r="A2892" s="83" t="s">
        <v>44</v>
      </c>
      <c r="B2892" s="104" t="s">
        <v>45</v>
      </c>
      <c r="C2892" s="105"/>
      <c r="D2892" s="85">
        <v>100</v>
      </c>
      <c r="E2892" s="85">
        <v>0</v>
      </c>
      <c r="F2892" s="106">
        <v>0</v>
      </c>
      <c r="G2892" s="105"/>
      <c r="H2892" s="106">
        <v>100</v>
      </c>
      <c r="I2892" s="105"/>
      <c r="J2892" s="105"/>
    </row>
    <row r="2893" spans="1:10" ht="15">
      <c r="A2893" s="82" t="s">
        <v>6</v>
      </c>
      <c r="B2893" s="107" t="s">
        <v>35</v>
      </c>
      <c r="C2893" s="105"/>
      <c r="D2893" s="86">
        <v>94000</v>
      </c>
      <c r="E2893" s="86">
        <v>166062.5</v>
      </c>
      <c r="F2893" s="108">
        <v>176.66</v>
      </c>
      <c r="G2893" s="105"/>
      <c r="H2893" s="108">
        <v>260062.5</v>
      </c>
      <c r="I2893" s="105"/>
      <c r="J2893" s="105"/>
    </row>
    <row r="2894" spans="1:10" ht="15">
      <c r="A2894" s="82" t="s">
        <v>36</v>
      </c>
      <c r="B2894" s="107" t="s">
        <v>37</v>
      </c>
      <c r="C2894" s="105"/>
      <c r="D2894" s="86">
        <v>94000</v>
      </c>
      <c r="E2894" s="86">
        <v>166062.5</v>
      </c>
      <c r="F2894" s="108">
        <v>176.66</v>
      </c>
      <c r="G2894" s="105"/>
      <c r="H2894" s="108">
        <v>260062.5</v>
      </c>
      <c r="I2894" s="105"/>
      <c r="J2894" s="105"/>
    </row>
    <row r="2895" spans="1:10" ht="15">
      <c r="A2895" s="83" t="s">
        <v>81</v>
      </c>
      <c r="B2895" s="104" t="s">
        <v>82</v>
      </c>
      <c r="C2895" s="105"/>
      <c r="D2895" s="85">
        <v>0</v>
      </c>
      <c r="E2895" s="85">
        <v>10000</v>
      </c>
      <c r="F2895" s="106">
        <v>100</v>
      </c>
      <c r="G2895" s="105"/>
      <c r="H2895" s="106">
        <v>10000</v>
      </c>
      <c r="I2895" s="105"/>
      <c r="J2895" s="105"/>
    </row>
    <row r="2896" spans="1:10" ht="15">
      <c r="A2896" s="83" t="s">
        <v>38</v>
      </c>
      <c r="B2896" s="104" t="s">
        <v>39</v>
      </c>
      <c r="C2896" s="105"/>
      <c r="D2896" s="85">
        <v>90000</v>
      </c>
      <c r="E2896" s="85">
        <v>154062.5</v>
      </c>
      <c r="F2896" s="106">
        <v>171.18</v>
      </c>
      <c r="G2896" s="105"/>
      <c r="H2896" s="106">
        <v>244062.5</v>
      </c>
      <c r="I2896" s="105"/>
      <c r="J2896" s="105"/>
    </row>
    <row r="2897" spans="1:10" ht="15">
      <c r="A2897" s="83" t="s">
        <v>92</v>
      </c>
      <c r="B2897" s="104" t="s">
        <v>93</v>
      </c>
      <c r="C2897" s="105"/>
      <c r="D2897" s="85">
        <v>4000</v>
      </c>
      <c r="E2897" s="85">
        <v>2000</v>
      </c>
      <c r="F2897" s="106">
        <v>50</v>
      </c>
      <c r="G2897" s="105"/>
      <c r="H2897" s="106">
        <v>6000</v>
      </c>
      <c r="I2897" s="105"/>
      <c r="J2897" s="105"/>
    </row>
    <row r="2898" spans="1:10" ht="15">
      <c r="A2898" s="81" t="s">
        <v>229</v>
      </c>
      <c r="B2898" s="109" t="s">
        <v>230</v>
      </c>
      <c r="C2898" s="105"/>
      <c r="D2898" s="87">
        <v>194965</v>
      </c>
      <c r="E2898" s="87">
        <v>509569.29</v>
      </c>
      <c r="F2898" s="110">
        <v>261.36</v>
      </c>
      <c r="G2898" s="105"/>
      <c r="H2898" s="110">
        <v>704534.29</v>
      </c>
      <c r="I2898" s="105"/>
      <c r="J2898" s="105"/>
    </row>
    <row r="2899" spans="1:10" ht="15">
      <c r="A2899" s="81" t="s">
        <v>231</v>
      </c>
      <c r="B2899" s="109" t="s">
        <v>230</v>
      </c>
      <c r="C2899" s="105"/>
      <c r="D2899" s="87">
        <v>194965</v>
      </c>
      <c r="E2899" s="87">
        <v>509569.29</v>
      </c>
      <c r="F2899" s="110">
        <v>261.36</v>
      </c>
      <c r="G2899" s="105"/>
      <c r="H2899" s="110">
        <v>704534.29</v>
      </c>
      <c r="I2899" s="105"/>
      <c r="J2899" s="105"/>
    </row>
    <row r="2900" spans="1:10" ht="15">
      <c r="A2900" s="82" t="s">
        <v>5</v>
      </c>
      <c r="B2900" s="107" t="s">
        <v>10</v>
      </c>
      <c r="C2900" s="105"/>
      <c r="D2900" s="86">
        <v>189965</v>
      </c>
      <c r="E2900" s="86">
        <v>219871.18</v>
      </c>
      <c r="F2900" s="108">
        <v>115.74</v>
      </c>
      <c r="G2900" s="105"/>
      <c r="H2900" s="108">
        <v>409836.18</v>
      </c>
      <c r="I2900" s="105"/>
      <c r="J2900" s="105"/>
    </row>
    <row r="2901" spans="1:10" ht="15">
      <c r="A2901" s="82" t="s">
        <v>11</v>
      </c>
      <c r="B2901" s="107" t="s">
        <v>12</v>
      </c>
      <c r="C2901" s="105"/>
      <c r="D2901" s="86">
        <v>7965</v>
      </c>
      <c r="E2901" s="86">
        <v>235</v>
      </c>
      <c r="F2901" s="108">
        <v>2.95</v>
      </c>
      <c r="G2901" s="105"/>
      <c r="H2901" s="108">
        <v>8200</v>
      </c>
      <c r="I2901" s="105"/>
      <c r="J2901" s="105"/>
    </row>
    <row r="2902" spans="1:10" ht="15">
      <c r="A2902" s="83" t="s">
        <v>13</v>
      </c>
      <c r="B2902" s="104" t="s">
        <v>14</v>
      </c>
      <c r="C2902" s="105"/>
      <c r="D2902" s="85">
        <v>6965</v>
      </c>
      <c r="E2902" s="85">
        <v>35</v>
      </c>
      <c r="F2902" s="106">
        <v>0.5</v>
      </c>
      <c r="G2902" s="105"/>
      <c r="H2902" s="106">
        <v>7000</v>
      </c>
      <c r="I2902" s="105"/>
      <c r="J2902" s="105"/>
    </row>
    <row r="2903" spans="1:10" ht="15">
      <c r="A2903" s="83" t="s">
        <v>17</v>
      </c>
      <c r="B2903" s="104" t="s">
        <v>18</v>
      </c>
      <c r="C2903" s="105"/>
      <c r="D2903" s="85">
        <v>1000</v>
      </c>
      <c r="E2903" s="85">
        <v>200</v>
      </c>
      <c r="F2903" s="106">
        <v>20</v>
      </c>
      <c r="G2903" s="105"/>
      <c r="H2903" s="106">
        <v>1200</v>
      </c>
      <c r="I2903" s="105"/>
      <c r="J2903" s="105"/>
    </row>
    <row r="2904" spans="1:10" ht="15">
      <c r="A2904" s="82" t="s">
        <v>19</v>
      </c>
      <c r="B2904" s="107" t="s">
        <v>20</v>
      </c>
      <c r="C2904" s="105"/>
      <c r="D2904" s="86">
        <v>182000</v>
      </c>
      <c r="E2904" s="86">
        <v>69636.18</v>
      </c>
      <c r="F2904" s="108">
        <v>38.26</v>
      </c>
      <c r="G2904" s="105"/>
      <c r="H2904" s="108">
        <v>251636.18</v>
      </c>
      <c r="I2904" s="105"/>
      <c r="J2904" s="105"/>
    </row>
    <row r="2905" spans="1:10" ht="15">
      <c r="A2905" s="83" t="s">
        <v>21</v>
      </c>
      <c r="B2905" s="104" t="s">
        <v>22</v>
      </c>
      <c r="C2905" s="105"/>
      <c r="D2905" s="85">
        <v>23000</v>
      </c>
      <c r="E2905" s="85">
        <v>-15730</v>
      </c>
      <c r="F2905" s="106">
        <v>-68.39</v>
      </c>
      <c r="G2905" s="105"/>
      <c r="H2905" s="106">
        <v>7270</v>
      </c>
      <c r="I2905" s="105"/>
      <c r="J2905" s="105"/>
    </row>
    <row r="2906" spans="1:10" ht="15">
      <c r="A2906" s="83" t="s">
        <v>23</v>
      </c>
      <c r="B2906" s="104" t="s">
        <v>24</v>
      </c>
      <c r="C2906" s="105"/>
      <c r="D2906" s="85">
        <v>51000</v>
      </c>
      <c r="E2906" s="85">
        <v>18813.5</v>
      </c>
      <c r="F2906" s="106">
        <v>36.89</v>
      </c>
      <c r="G2906" s="105"/>
      <c r="H2906" s="106">
        <v>69813.5</v>
      </c>
      <c r="I2906" s="105"/>
      <c r="J2906" s="105"/>
    </row>
    <row r="2907" spans="1:10" ht="15">
      <c r="A2907" s="83" t="s">
        <v>25</v>
      </c>
      <c r="B2907" s="104" t="s">
        <v>26</v>
      </c>
      <c r="C2907" s="105"/>
      <c r="D2907" s="85">
        <v>0</v>
      </c>
      <c r="E2907" s="85">
        <v>88248.39</v>
      </c>
      <c r="F2907" s="106">
        <v>100</v>
      </c>
      <c r="G2907" s="105"/>
      <c r="H2907" s="106">
        <v>88248.39</v>
      </c>
      <c r="I2907" s="105"/>
      <c r="J2907" s="105"/>
    </row>
    <row r="2908" spans="1:10" ht="15">
      <c r="A2908" s="83" t="s">
        <v>46</v>
      </c>
      <c r="B2908" s="104" t="s">
        <v>47</v>
      </c>
      <c r="C2908" s="105"/>
      <c r="D2908" s="85">
        <v>63000</v>
      </c>
      <c r="E2908" s="85">
        <v>-33954.85</v>
      </c>
      <c r="F2908" s="106">
        <v>-53.9</v>
      </c>
      <c r="G2908" s="105"/>
      <c r="H2908" s="106">
        <v>29045.15</v>
      </c>
      <c r="I2908" s="105"/>
      <c r="J2908" s="105"/>
    </row>
    <row r="2909" spans="1:10" ht="15">
      <c r="A2909" s="83" t="s">
        <v>27</v>
      </c>
      <c r="B2909" s="104" t="s">
        <v>28</v>
      </c>
      <c r="C2909" s="105"/>
      <c r="D2909" s="85">
        <v>45000</v>
      </c>
      <c r="E2909" s="85">
        <v>12259.14</v>
      </c>
      <c r="F2909" s="106">
        <v>27.24</v>
      </c>
      <c r="G2909" s="105"/>
      <c r="H2909" s="106">
        <v>57259.14</v>
      </c>
      <c r="I2909" s="105"/>
      <c r="J2909" s="105"/>
    </row>
    <row r="2910" spans="1:10" ht="15">
      <c r="A2910" s="82" t="s">
        <v>65</v>
      </c>
      <c r="B2910" s="107" t="s">
        <v>66</v>
      </c>
      <c r="C2910" s="105"/>
      <c r="D2910" s="86">
        <v>0</v>
      </c>
      <c r="E2910" s="86">
        <v>150000</v>
      </c>
      <c r="F2910" s="108">
        <v>100</v>
      </c>
      <c r="G2910" s="105"/>
      <c r="H2910" s="108">
        <v>150000</v>
      </c>
      <c r="I2910" s="105"/>
      <c r="J2910" s="105"/>
    </row>
    <row r="2911" spans="1:10" ht="15">
      <c r="A2911" s="83" t="s">
        <v>67</v>
      </c>
      <c r="B2911" s="104" t="s">
        <v>68</v>
      </c>
      <c r="C2911" s="105"/>
      <c r="D2911" s="85">
        <v>0</v>
      </c>
      <c r="E2911" s="85">
        <v>150000</v>
      </c>
      <c r="F2911" s="106">
        <v>100</v>
      </c>
      <c r="G2911" s="105"/>
      <c r="H2911" s="106">
        <v>150000</v>
      </c>
      <c r="I2911" s="105"/>
      <c r="J2911" s="105"/>
    </row>
    <row r="2912" spans="1:10" ht="15">
      <c r="A2912" s="82" t="s">
        <v>6</v>
      </c>
      <c r="B2912" s="107" t="s">
        <v>35</v>
      </c>
      <c r="C2912" s="105"/>
      <c r="D2912" s="86">
        <v>5000</v>
      </c>
      <c r="E2912" s="86">
        <v>289698.11</v>
      </c>
      <c r="F2912" s="108">
        <v>5793.96</v>
      </c>
      <c r="G2912" s="105"/>
      <c r="H2912" s="108">
        <v>294698.11</v>
      </c>
      <c r="I2912" s="105"/>
      <c r="J2912" s="105"/>
    </row>
    <row r="2913" spans="1:10" ht="15">
      <c r="A2913" s="82" t="s">
        <v>54</v>
      </c>
      <c r="B2913" s="107" t="s">
        <v>55</v>
      </c>
      <c r="C2913" s="105"/>
      <c r="D2913" s="86">
        <v>0</v>
      </c>
      <c r="E2913" s="86">
        <v>7000</v>
      </c>
      <c r="F2913" s="108">
        <v>100</v>
      </c>
      <c r="G2913" s="105"/>
      <c r="H2913" s="108">
        <v>7000</v>
      </c>
      <c r="I2913" s="105"/>
      <c r="J2913" s="105"/>
    </row>
    <row r="2914" spans="1:10" ht="15">
      <c r="A2914" s="83" t="s">
        <v>56</v>
      </c>
      <c r="B2914" s="104" t="s">
        <v>57</v>
      </c>
      <c r="C2914" s="105"/>
      <c r="D2914" s="85">
        <v>0</v>
      </c>
      <c r="E2914" s="85">
        <v>7000</v>
      </c>
      <c r="F2914" s="106">
        <v>100</v>
      </c>
      <c r="G2914" s="105"/>
      <c r="H2914" s="106">
        <v>7000</v>
      </c>
      <c r="I2914" s="105"/>
      <c r="J2914" s="105"/>
    </row>
    <row r="2915" spans="1:10" ht="15">
      <c r="A2915" s="82" t="s">
        <v>36</v>
      </c>
      <c r="B2915" s="107" t="s">
        <v>37</v>
      </c>
      <c r="C2915" s="105"/>
      <c r="D2915" s="86">
        <v>5000</v>
      </c>
      <c r="E2915" s="86">
        <v>282698.11</v>
      </c>
      <c r="F2915" s="108">
        <v>5653.96</v>
      </c>
      <c r="G2915" s="105"/>
      <c r="H2915" s="108">
        <v>287698.11</v>
      </c>
      <c r="I2915" s="105"/>
      <c r="J2915" s="105"/>
    </row>
    <row r="2916" spans="1:10" ht="15">
      <c r="A2916" s="83" t="s">
        <v>38</v>
      </c>
      <c r="B2916" s="104" t="s">
        <v>39</v>
      </c>
      <c r="C2916" s="105"/>
      <c r="D2916" s="85">
        <v>0</v>
      </c>
      <c r="E2916" s="85">
        <v>131448.11</v>
      </c>
      <c r="F2916" s="106">
        <v>100</v>
      </c>
      <c r="G2916" s="105"/>
      <c r="H2916" s="106">
        <v>131448.11</v>
      </c>
      <c r="I2916" s="105"/>
      <c r="J2916" s="105"/>
    </row>
    <row r="2917" spans="1:10" ht="15">
      <c r="A2917" s="83" t="s">
        <v>92</v>
      </c>
      <c r="B2917" s="104" t="s">
        <v>93</v>
      </c>
      <c r="C2917" s="105"/>
      <c r="D2917" s="85">
        <v>5000</v>
      </c>
      <c r="E2917" s="85">
        <v>150000</v>
      </c>
      <c r="F2917" s="106">
        <v>3000</v>
      </c>
      <c r="G2917" s="105"/>
      <c r="H2917" s="106">
        <v>155000</v>
      </c>
      <c r="I2917" s="105"/>
      <c r="J2917" s="105"/>
    </row>
    <row r="2918" spans="1:10" ht="15">
      <c r="A2918" s="83" t="s">
        <v>69</v>
      </c>
      <c r="B2918" s="104" t="s">
        <v>70</v>
      </c>
      <c r="C2918" s="105"/>
      <c r="D2918" s="85">
        <v>0</v>
      </c>
      <c r="E2918" s="85">
        <v>1250</v>
      </c>
      <c r="F2918" s="106">
        <v>100</v>
      </c>
      <c r="G2918" s="105"/>
      <c r="H2918" s="106">
        <v>1250</v>
      </c>
      <c r="I2918" s="105"/>
      <c r="J2918" s="105"/>
    </row>
    <row r="2919" spans="1:10" ht="15">
      <c r="A2919" s="81" t="s">
        <v>301</v>
      </c>
      <c r="B2919" s="109" t="s">
        <v>302</v>
      </c>
      <c r="C2919" s="105"/>
      <c r="D2919" s="87">
        <v>32000</v>
      </c>
      <c r="E2919" s="87">
        <v>0</v>
      </c>
      <c r="F2919" s="110">
        <v>0</v>
      </c>
      <c r="G2919" s="105"/>
      <c r="H2919" s="110">
        <v>32000</v>
      </c>
      <c r="I2919" s="105"/>
      <c r="J2919" s="105"/>
    </row>
    <row r="2920" spans="1:10" ht="15">
      <c r="A2920" s="81" t="s">
        <v>303</v>
      </c>
      <c r="B2920" s="109" t="s">
        <v>302</v>
      </c>
      <c r="C2920" s="105"/>
      <c r="D2920" s="87">
        <v>32000</v>
      </c>
      <c r="E2920" s="87">
        <v>0</v>
      </c>
      <c r="F2920" s="110">
        <v>0</v>
      </c>
      <c r="G2920" s="105"/>
      <c r="H2920" s="110">
        <v>32000</v>
      </c>
      <c r="I2920" s="105"/>
      <c r="J2920" s="105"/>
    </row>
    <row r="2921" spans="1:10" ht="15">
      <c r="A2921" s="82" t="s">
        <v>5</v>
      </c>
      <c r="B2921" s="107" t="s">
        <v>10</v>
      </c>
      <c r="C2921" s="105"/>
      <c r="D2921" s="86">
        <v>4000</v>
      </c>
      <c r="E2921" s="86">
        <v>0</v>
      </c>
      <c r="F2921" s="108">
        <v>0</v>
      </c>
      <c r="G2921" s="105"/>
      <c r="H2921" s="108">
        <v>4000</v>
      </c>
      <c r="I2921" s="105"/>
      <c r="J2921" s="105"/>
    </row>
    <row r="2922" spans="1:10" ht="15">
      <c r="A2922" s="82" t="s">
        <v>19</v>
      </c>
      <c r="B2922" s="107" t="s">
        <v>20</v>
      </c>
      <c r="C2922" s="105"/>
      <c r="D2922" s="86">
        <v>4000</v>
      </c>
      <c r="E2922" s="86">
        <v>0</v>
      </c>
      <c r="F2922" s="108">
        <v>0</v>
      </c>
      <c r="G2922" s="105"/>
      <c r="H2922" s="108">
        <v>4000</v>
      </c>
      <c r="I2922" s="105"/>
      <c r="J2922" s="105"/>
    </row>
    <row r="2923" spans="1:10" ht="15">
      <c r="A2923" s="83" t="s">
        <v>23</v>
      </c>
      <c r="B2923" s="104" t="s">
        <v>24</v>
      </c>
      <c r="C2923" s="105"/>
      <c r="D2923" s="85">
        <v>4000</v>
      </c>
      <c r="E2923" s="85">
        <v>0</v>
      </c>
      <c r="F2923" s="106">
        <v>0</v>
      </c>
      <c r="G2923" s="105"/>
      <c r="H2923" s="106">
        <v>4000</v>
      </c>
      <c r="I2923" s="105"/>
      <c r="J2923" s="105"/>
    </row>
    <row r="2924" spans="1:10" ht="15">
      <c r="A2924" s="82" t="s">
        <v>6</v>
      </c>
      <c r="B2924" s="107" t="s">
        <v>35</v>
      </c>
      <c r="C2924" s="105"/>
      <c r="D2924" s="86">
        <v>28000</v>
      </c>
      <c r="E2924" s="86">
        <v>0</v>
      </c>
      <c r="F2924" s="108">
        <v>0</v>
      </c>
      <c r="G2924" s="105"/>
      <c r="H2924" s="108">
        <v>28000</v>
      </c>
      <c r="I2924" s="105"/>
      <c r="J2924" s="105"/>
    </row>
    <row r="2925" spans="1:10" ht="15">
      <c r="A2925" s="82" t="s">
        <v>36</v>
      </c>
      <c r="B2925" s="107" t="s">
        <v>37</v>
      </c>
      <c r="C2925" s="105"/>
      <c r="D2925" s="86">
        <v>28000</v>
      </c>
      <c r="E2925" s="86">
        <v>0</v>
      </c>
      <c r="F2925" s="108">
        <v>0</v>
      </c>
      <c r="G2925" s="105"/>
      <c r="H2925" s="108">
        <v>28000</v>
      </c>
      <c r="I2925" s="105"/>
      <c r="J2925" s="105"/>
    </row>
    <row r="2926" spans="1:10" ht="15">
      <c r="A2926" s="83" t="s">
        <v>38</v>
      </c>
      <c r="B2926" s="104" t="s">
        <v>39</v>
      </c>
      <c r="C2926" s="105"/>
      <c r="D2926" s="85">
        <v>22000</v>
      </c>
      <c r="E2926" s="85">
        <v>0</v>
      </c>
      <c r="F2926" s="106">
        <v>0</v>
      </c>
      <c r="G2926" s="105"/>
      <c r="H2926" s="106">
        <v>22000</v>
      </c>
      <c r="I2926" s="105"/>
      <c r="J2926" s="105"/>
    </row>
    <row r="2927" spans="1:10" ht="15">
      <c r="A2927" s="83" t="s">
        <v>92</v>
      </c>
      <c r="B2927" s="104" t="s">
        <v>93</v>
      </c>
      <c r="C2927" s="105"/>
      <c r="D2927" s="85">
        <v>6000</v>
      </c>
      <c r="E2927" s="85">
        <v>0</v>
      </c>
      <c r="F2927" s="106">
        <v>0</v>
      </c>
      <c r="G2927" s="105"/>
      <c r="H2927" s="106">
        <v>6000</v>
      </c>
      <c r="I2927" s="105"/>
      <c r="J2927" s="105"/>
    </row>
    <row r="2928" spans="1:10" ht="15">
      <c r="A2928" s="81" t="s">
        <v>253</v>
      </c>
      <c r="B2928" s="109" t="s">
        <v>254</v>
      </c>
      <c r="C2928" s="105"/>
      <c r="D2928" s="87">
        <v>20600</v>
      </c>
      <c r="E2928" s="87">
        <v>632.16</v>
      </c>
      <c r="F2928" s="110">
        <v>3.07</v>
      </c>
      <c r="G2928" s="105"/>
      <c r="H2928" s="110">
        <v>21232.16</v>
      </c>
      <c r="I2928" s="105"/>
      <c r="J2928" s="105"/>
    </row>
    <row r="2929" spans="1:10" ht="15">
      <c r="A2929" s="81" t="s">
        <v>255</v>
      </c>
      <c r="B2929" s="109" t="s">
        <v>256</v>
      </c>
      <c r="C2929" s="105"/>
      <c r="D2929" s="87">
        <v>20600</v>
      </c>
      <c r="E2929" s="87">
        <v>632.16</v>
      </c>
      <c r="F2929" s="110">
        <v>3.07</v>
      </c>
      <c r="G2929" s="105"/>
      <c r="H2929" s="110">
        <v>21232.16</v>
      </c>
      <c r="I2929" s="105"/>
      <c r="J2929" s="105"/>
    </row>
    <row r="2930" spans="1:10" ht="15">
      <c r="A2930" s="82" t="s">
        <v>5</v>
      </c>
      <c r="B2930" s="107" t="s">
        <v>10</v>
      </c>
      <c r="C2930" s="105"/>
      <c r="D2930" s="86">
        <v>20600</v>
      </c>
      <c r="E2930" s="86">
        <v>-1000</v>
      </c>
      <c r="F2930" s="108">
        <v>-4.85</v>
      </c>
      <c r="G2930" s="105"/>
      <c r="H2930" s="108">
        <v>19600</v>
      </c>
      <c r="I2930" s="105"/>
      <c r="J2930" s="105"/>
    </row>
    <row r="2931" spans="1:10" ht="15">
      <c r="A2931" s="82" t="s">
        <v>19</v>
      </c>
      <c r="B2931" s="107" t="s">
        <v>20</v>
      </c>
      <c r="C2931" s="105"/>
      <c r="D2931" s="86">
        <v>20600</v>
      </c>
      <c r="E2931" s="86">
        <v>-1000</v>
      </c>
      <c r="F2931" s="108">
        <v>-4.85</v>
      </c>
      <c r="G2931" s="105"/>
      <c r="H2931" s="108">
        <v>19600</v>
      </c>
      <c r="I2931" s="105"/>
      <c r="J2931" s="105"/>
    </row>
    <row r="2932" spans="1:10" ht="15">
      <c r="A2932" s="83" t="s">
        <v>23</v>
      </c>
      <c r="B2932" s="104" t="s">
        <v>24</v>
      </c>
      <c r="C2932" s="105"/>
      <c r="D2932" s="85">
        <v>3100</v>
      </c>
      <c r="E2932" s="85">
        <v>-1000</v>
      </c>
      <c r="F2932" s="106">
        <v>-32.26</v>
      </c>
      <c r="G2932" s="105"/>
      <c r="H2932" s="106">
        <v>2100</v>
      </c>
      <c r="I2932" s="105"/>
      <c r="J2932" s="105"/>
    </row>
    <row r="2933" spans="1:10" ht="15">
      <c r="A2933" s="83" t="s">
        <v>25</v>
      </c>
      <c r="B2933" s="104" t="s">
        <v>26</v>
      </c>
      <c r="C2933" s="105"/>
      <c r="D2933" s="85">
        <v>17500</v>
      </c>
      <c r="E2933" s="85">
        <v>0</v>
      </c>
      <c r="F2933" s="106">
        <v>0</v>
      </c>
      <c r="G2933" s="105"/>
      <c r="H2933" s="106">
        <v>17500</v>
      </c>
      <c r="I2933" s="105"/>
      <c r="J2933" s="105"/>
    </row>
    <row r="2934" spans="1:10" ht="15">
      <c r="A2934" s="82" t="s">
        <v>6</v>
      </c>
      <c r="B2934" s="107" t="s">
        <v>35</v>
      </c>
      <c r="C2934" s="105"/>
      <c r="D2934" s="86">
        <v>0</v>
      </c>
      <c r="E2934" s="86">
        <v>1632.16</v>
      </c>
      <c r="F2934" s="108">
        <v>100</v>
      </c>
      <c r="G2934" s="105"/>
      <c r="H2934" s="108">
        <v>1632.16</v>
      </c>
      <c r="I2934" s="105"/>
      <c r="J2934" s="105"/>
    </row>
    <row r="2935" spans="1:10" ht="15">
      <c r="A2935" s="82" t="s">
        <v>36</v>
      </c>
      <c r="B2935" s="107" t="s">
        <v>37</v>
      </c>
      <c r="C2935" s="105"/>
      <c r="D2935" s="86">
        <v>0</v>
      </c>
      <c r="E2935" s="86">
        <v>1632.16</v>
      </c>
      <c r="F2935" s="108">
        <v>100</v>
      </c>
      <c r="G2935" s="105"/>
      <c r="H2935" s="108">
        <v>1632.16</v>
      </c>
      <c r="I2935" s="105"/>
      <c r="J2935" s="105"/>
    </row>
    <row r="2936" spans="1:10" ht="15">
      <c r="A2936" s="83" t="s">
        <v>92</v>
      </c>
      <c r="B2936" s="104" t="s">
        <v>93</v>
      </c>
      <c r="C2936" s="105"/>
      <c r="D2936" s="85">
        <v>0</v>
      </c>
      <c r="E2936" s="85">
        <v>1632.16</v>
      </c>
      <c r="F2936" s="106">
        <v>100</v>
      </c>
      <c r="G2936" s="105"/>
      <c r="H2936" s="106">
        <v>1632.16</v>
      </c>
      <c r="I2936" s="105"/>
      <c r="J2936" s="105"/>
    </row>
    <row r="2937" spans="1:10" ht="22.5">
      <c r="A2937" s="80" t="s">
        <v>586</v>
      </c>
      <c r="B2937" s="111" t="s">
        <v>587</v>
      </c>
      <c r="C2937" s="105"/>
      <c r="D2937" s="88">
        <v>50300</v>
      </c>
      <c r="E2937" s="88">
        <v>-5394</v>
      </c>
      <c r="F2937" s="112">
        <v>-10.72</v>
      </c>
      <c r="G2937" s="105"/>
      <c r="H2937" s="112">
        <v>44906</v>
      </c>
      <c r="I2937" s="105"/>
      <c r="J2937" s="105"/>
    </row>
    <row r="2938" spans="1:10" ht="15">
      <c r="A2938" s="81" t="s">
        <v>229</v>
      </c>
      <c r="B2938" s="109" t="s">
        <v>230</v>
      </c>
      <c r="C2938" s="105"/>
      <c r="D2938" s="87">
        <v>50300</v>
      </c>
      <c r="E2938" s="87">
        <v>-5394</v>
      </c>
      <c r="F2938" s="110">
        <v>-10.72</v>
      </c>
      <c r="G2938" s="105"/>
      <c r="H2938" s="110">
        <v>44906</v>
      </c>
      <c r="I2938" s="105"/>
      <c r="J2938" s="105"/>
    </row>
    <row r="2939" spans="1:10" ht="15">
      <c r="A2939" s="81" t="s">
        <v>231</v>
      </c>
      <c r="B2939" s="109" t="s">
        <v>230</v>
      </c>
      <c r="C2939" s="105"/>
      <c r="D2939" s="87">
        <v>50300</v>
      </c>
      <c r="E2939" s="87">
        <v>-5394</v>
      </c>
      <c r="F2939" s="110">
        <v>-10.72</v>
      </c>
      <c r="G2939" s="105"/>
      <c r="H2939" s="110">
        <v>44906</v>
      </c>
      <c r="I2939" s="105"/>
      <c r="J2939" s="105"/>
    </row>
    <row r="2940" spans="1:10" ht="15">
      <c r="A2940" s="82" t="s">
        <v>5</v>
      </c>
      <c r="B2940" s="107" t="s">
        <v>10</v>
      </c>
      <c r="C2940" s="105"/>
      <c r="D2940" s="86">
        <v>50300</v>
      </c>
      <c r="E2940" s="86">
        <v>-50300</v>
      </c>
      <c r="F2940" s="108">
        <v>-100</v>
      </c>
      <c r="G2940" s="105"/>
      <c r="H2940" s="108">
        <v>0</v>
      </c>
      <c r="I2940" s="105"/>
      <c r="J2940" s="105"/>
    </row>
    <row r="2941" spans="1:10" ht="15">
      <c r="A2941" s="82" t="s">
        <v>19</v>
      </c>
      <c r="B2941" s="107" t="s">
        <v>20</v>
      </c>
      <c r="C2941" s="105"/>
      <c r="D2941" s="86">
        <v>50300</v>
      </c>
      <c r="E2941" s="86">
        <v>-50300</v>
      </c>
      <c r="F2941" s="108">
        <v>-100</v>
      </c>
      <c r="G2941" s="105"/>
      <c r="H2941" s="108">
        <v>0</v>
      </c>
      <c r="I2941" s="105"/>
      <c r="J2941" s="105"/>
    </row>
    <row r="2942" spans="1:10" ht="15">
      <c r="A2942" s="83" t="s">
        <v>21</v>
      </c>
      <c r="B2942" s="104" t="s">
        <v>22</v>
      </c>
      <c r="C2942" s="105"/>
      <c r="D2942" s="85">
        <v>15100</v>
      </c>
      <c r="E2942" s="85">
        <v>-15100</v>
      </c>
      <c r="F2942" s="106">
        <v>-100</v>
      </c>
      <c r="G2942" s="105"/>
      <c r="H2942" s="106">
        <v>0</v>
      </c>
      <c r="I2942" s="105"/>
      <c r="J2942" s="105"/>
    </row>
    <row r="2943" spans="1:10" ht="15">
      <c r="A2943" s="83" t="s">
        <v>23</v>
      </c>
      <c r="B2943" s="104" t="s">
        <v>24</v>
      </c>
      <c r="C2943" s="105"/>
      <c r="D2943" s="85">
        <v>15000</v>
      </c>
      <c r="E2943" s="85">
        <v>-15000</v>
      </c>
      <c r="F2943" s="106">
        <v>-100</v>
      </c>
      <c r="G2943" s="105"/>
      <c r="H2943" s="106">
        <v>0</v>
      </c>
      <c r="I2943" s="105"/>
      <c r="J2943" s="105"/>
    </row>
    <row r="2944" spans="1:10" ht="15">
      <c r="A2944" s="83" t="s">
        <v>25</v>
      </c>
      <c r="B2944" s="104" t="s">
        <v>26</v>
      </c>
      <c r="C2944" s="105"/>
      <c r="D2944" s="85">
        <v>15100</v>
      </c>
      <c r="E2944" s="85">
        <v>-15100</v>
      </c>
      <c r="F2944" s="106">
        <v>-100</v>
      </c>
      <c r="G2944" s="105"/>
      <c r="H2944" s="106">
        <v>0</v>
      </c>
      <c r="I2944" s="105"/>
      <c r="J2944" s="105"/>
    </row>
    <row r="2945" spans="1:10" ht="15">
      <c r="A2945" s="83" t="s">
        <v>27</v>
      </c>
      <c r="B2945" s="104" t="s">
        <v>28</v>
      </c>
      <c r="C2945" s="105"/>
      <c r="D2945" s="85">
        <v>5100</v>
      </c>
      <c r="E2945" s="85">
        <v>-5100</v>
      </c>
      <c r="F2945" s="106">
        <v>-100</v>
      </c>
      <c r="G2945" s="105"/>
      <c r="H2945" s="106">
        <v>0</v>
      </c>
      <c r="I2945" s="105"/>
      <c r="J2945" s="105"/>
    </row>
    <row r="2946" spans="1:10" ht="15">
      <c r="A2946" s="82" t="s">
        <v>6</v>
      </c>
      <c r="B2946" s="107" t="s">
        <v>35</v>
      </c>
      <c r="C2946" s="105"/>
      <c r="D2946" s="86">
        <v>0</v>
      </c>
      <c r="E2946" s="86">
        <v>44906</v>
      </c>
      <c r="F2946" s="108">
        <v>100</v>
      </c>
      <c r="G2946" s="105"/>
      <c r="H2946" s="108">
        <v>44906</v>
      </c>
      <c r="I2946" s="105"/>
      <c r="J2946" s="105"/>
    </row>
    <row r="2947" spans="1:10" ht="15">
      <c r="A2947" s="82" t="s">
        <v>36</v>
      </c>
      <c r="B2947" s="107" t="s">
        <v>37</v>
      </c>
      <c r="C2947" s="105"/>
      <c r="D2947" s="86">
        <v>0</v>
      </c>
      <c r="E2947" s="86">
        <v>44906</v>
      </c>
      <c r="F2947" s="108">
        <v>100</v>
      </c>
      <c r="G2947" s="105"/>
      <c r="H2947" s="108">
        <v>44906</v>
      </c>
      <c r="I2947" s="105"/>
      <c r="J2947" s="105"/>
    </row>
    <row r="2948" spans="1:10" ht="15">
      <c r="A2948" s="83" t="s">
        <v>81</v>
      </c>
      <c r="B2948" s="104" t="s">
        <v>82</v>
      </c>
      <c r="C2948" s="105"/>
      <c r="D2948" s="85">
        <v>0</v>
      </c>
      <c r="E2948" s="85">
        <v>22453</v>
      </c>
      <c r="F2948" s="106">
        <v>100</v>
      </c>
      <c r="G2948" s="105"/>
      <c r="H2948" s="106">
        <v>22453</v>
      </c>
      <c r="I2948" s="105"/>
      <c r="J2948" s="105"/>
    </row>
    <row r="2949" spans="1:10" ht="15">
      <c r="A2949" s="83" t="s">
        <v>38</v>
      </c>
      <c r="B2949" s="104" t="s">
        <v>39</v>
      </c>
      <c r="C2949" s="105"/>
      <c r="D2949" s="85">
        <v>0</v>
      </c>
      <c r="E2949" s="85">
        <v>22453</v>
      </c>
      <c r="F2949" s="106">
        <v>100</v>
      </c>
      <c r="G2949" s="105"/>
      <c r="H2949" s="106">
        <v>22453</v>
      </c>
      <c r="I2949" s="105"/>
      <c r="J2949" s="105"/>
    </row>
    <row r="2950" spans="1:10" ht="22.5">
      <c r="A2950" s="80" t="s">
        <v>522</v>
      </c>
      <c r="B2950" s="111" t="s">
        <v>523</v>
      </c>
      <c r="C2950" s="105"/>
      <c r="D2950" s="88">
        <v>316250</v>
      </c>
      <c r="E2950" s="88">
        <v>30085</v>
      </c>
      <c r="F2950" s="112">
        <v>9.51</v>
      </c>
      <c r="G2950" s="105"/>
      <c r="H2950" s="112">
        <v>346335</v>
      </c>
      <c r="I2950" s="105"/>
      <c r="J2950" s="105"/>
    </row>
    <row r="2951" spans="1:10" ht="15">
      <c r="A2951" s="81" t="s">
        <v>226</v>
      </c>
      <c r="B2951" s="109" t="s">
        <v>227</v>
      </c>
      <c r="C2951" s="105"/>
      <c r="D2951" s="87">
        <v>145800</v>
      </c>
      <c r="E2951" s="87">
        <v>29650</v>
      </c>
      <c r="F2951" s="110">
        <v>20.34</v>
      </c>
      <c r="G2951" s="105"/>
      <c r="H2951" s="110">
        <v>175450</v>
      </c>
      <c r="I2951" s="105"/>
      <c r="J2951" s="105"/>
    </row>
    <row r="2952" spans="1:10" ht="15">
      <c r="A2952" s="81" t="s">
        <v>228</v>
      </c>
      <c r="B2952" s="109" t="s">
        <v>227</v>
      </c>
      <c r="C2952" s="105"/>
      <c r="D2952" s="87">
        <v>145800</v>
      </c>
      <c r="E2952" s="87">
        <v>29650</v>
      </c>
      <c r="F2952" s="110">
        <v>20.34</v>
      </c>
      <c r="G2952" s="105"/>
      <c r="H2952" s="110">
        <v>175450</v>
      </c>
      <c r="I2952" s="105"/>
      <c r="J2952" s="105"/>
    </row>
    <row r="2953" spans="1:10" ht="15">
      <c r="A2953" s="82" t="s">
        <v>5</v>
      </c>
      <c r="B2953" s="107" t="s">
        <v>10</v>
      </c>
      <c r="C2953" s="105"/>
      <c r="D2953" s="86">
        <v>145800</v>
      </c>
      <c r="E2953" s="86">
        <v>29650</v>
      </c>
      <c r="F2953" s="108">
        <v>20.34</v>
      </c>
      <c r="G2953" s="105"/>
      <c r="H2953" s="108">
        <v>175450</v>
      </c>
      <c r="I2953" s="105"/>
      <c r="J2953" s="105"/>
    </row>
    <row r="2954" spans="1:10" ht="15">
      <c r="A2954" s="82" t="s">
        <v>11</v>
      </c>
      <c r="B2954" s="107" t="s">
        <v>12</v>
      </c>
      <c r="C2954" s="105"/>
      <c r="D2954" s="86">
        <v>139700</v>
      </c>
      <c r="E2954" s="86">
        <v>24150</v>
      </c>
      <c r="F2954" s="108">
        <v>17.29</v>
      </c>
      <c r="G2954" s="105"/>
      <c r="H2954" s="108">
        <v>163850</v>
      </c>
      <c r="I2954" s="105"/>
      <c r="J2954" s="105"/>
    </row>
    <row r="2955" spans="1:10" ht="15">
      <c r="A2955" s="83" t="s">
        <v>13</v>
      </c>
      <c r="B2955" s="104" t="s">
        <v>14</v>
      </c>
      <c r="C2955" s="105"/>
      <c r="D2955" s="85">
        <v>118000</v>
      </c>
      <c r="E2955" s="85">
        <v>15400</v>
      </c>
      <c r="F2955" s="106">
        <v>13.05</v>
      </c>
      <c r="G2955" s="105"/>
      <c r="H2955" s="106">
        <v>133400</v>
      </c>
      <c r="I2955" s="105"/>
      <c r="J2955" s="105"/>
    </row>
    <row r="2956" spans="1:10" ht="15">
      <c r="A2956" s="83" t="s">
        <v>15</v>
      </c>
      <c r="B2956" s="104" t="s">
        <v>16</v>
      </c>
      <c r="C2956" s="105"/>
      <c r="D2956" s="85">
        <v>3000</v>
      </c>
      <c r="E2956" s="85">
        <v>5000</v>
      </c>
      <c r="F2956" s="106">
        <v>166.67</v>
      </c>
      <c r="G2956" s="105"/>
      <c r="H2956" s="106">
        <v>8000</v>
      </c>
      <c r="I2956" s="105"/>
      <c r="J2956" s="105"/>
    </row>
    <row r="2957" spans="1:10" ht="15">
      <c r="A2957" s="83" t="s">
        <v>17</v>
      </c>
      <c r="B2957" s="104" t="s">
        <v>18</v>
      </c>
      <c r="C2957" s="105"/>
      <c r="D2957" s="85">
        <v>18700</v>
      </c>
      <c r="E2957" s="85">
        <v>3750</v>
      </c>
      <c r="F2957" s="106">
        <v>20.05</v>
      </c>
      <c r="G2957" s="105"/>
      <c r="H2957" s="106">
        <v>22450</v>
      </c>
      <c r="I2957" s="105"/>
      <c r="J2957" s="105"/>
    </row>
    <row r="2958" spans="1:10" ht="15">
      <c r="A2958" s="82" t="s">
        <v>19</v>
      </c>
      <c r="B2958" s="107" t="s">
        <v>20</v>
      </c>
      <c r="C2958" s="105"/>
      <c r="D2958" s="86">
        <v>6100</v>
      </c>
      <c r="E2958" s="86">
        <v>5500</v>
      </c>
      <c r="F2958" s="108">
        <v>90.16</v>
      </c>
      <c r="G2958" s="105"/>
      <c r="H2958" s="108">
        <v>11600</v>
      </c>
      <c r="I2958" s="105"/>
      <c r="J2958" s="105"/>
    </row>
    <row r="2959" spans="1:10" ht="15">
      <c r="A2959" s="83" t="s">
        <v>21</v>
      </c>
      <c r="B2959" s="104" t="s">
        <v>22</v>
      </c>
      <c r="C2959" s="105"/>
      <c r="D2959" s="85">
        <v>6000</v>
      </c>
      <c r="E2959" s="85">
        <v>5200</v>
      </c>
      <c r="F2959" s="106">
        <v>86.67</v>
      </c>
      <c r="G2959" s="105"/>
      <c r="H2959" s="106">
        <v>11200</v>
      </c>
      <c r="I2959" s="105"/>
      <c r="J2959" s="105"/>
    </row>
    <row r="2960" spans="1:10" ht="15">
      <c r="A2960" s="83" t="s">
        <v>25</v>
      </c>
      <c r="B2960" s="104" t="s">
        <v>26</v>
      </c>
      <c r="C2960" s="105"/>
      <c r="D2960" s="85">
        <v>100</v>
      </c>
      <c r="E2960" s="85">
        <v>300</v>
      </c>
      <c r="F2960" s="106">
        <v>300</v>
      </c>
      <c r="G2960" s="105"/>
      <c r="H2960" s="106">
        <v>400</v>
      </c>
      <c r="I2960" s="105"/>
      <c r="J2960" s="105"/>
    </row>
    <row r="2961" spans="1:10" ht="15">
      <c r="A2961" s="81" t="s">
        <v>229</v>
      </c>
      <c r="B2961" s="109" t="s">
        <v>230</v>
      </c>
      <c r="C2961" s="105"/>
      <c r="D2961" s="87">
        <v>170450</v>
      </c>
      <c r="E2961" s="87">
        <v>435</v>
      </c>
      <c r="F2961" s="110">
        <v>0.26</v>
      </c>
      <c r="G2961" s="105"/>
      <c r="H2961" s="110">
        <v>170885</v>
      </c>
      <c r="I2961" s="105"/>
      <c r="J2961" s="105"/>
    </row>
    <row r="2962" spans="1:10" ht="15">
      <c r="A2962" s="81" t="s">
        <v>231</v>
      </c>
      <c r="B2962" s="109" t="s">
        <v>230</v>
      </c>
      <c r="C2962" s="105"/>
      <c r="D2962" s="87">
        <v>170450</v>
      </c>
      <c r="E2962" s="87">
        <v>435</v>
      </c>
      <c r="F2962" s="110">
        <v>0.26</v>
      </c>
      <c r="G2962" s="105"/>
      <c r="H2962" s="110">
        <v>170885</v>
      </c>
      <c r="I2962" s="105"/>
      <c r="J2962" s="105"/>
    </row>
    <row r="2963" spans="1:10" ht="15">
      <c r="A2963" s="82" t="s">
        <v>5</v>
      </c>
      <c r="B2963" s="107" t="s">
        <v>10</v>
      </c>
      <c r="C2963" s="105"/>
      <c r="D2963" s="86">
        <v>170450</v>
      </c>
      <c r="E2963" s="86">
        <v>435</v>
      </c>
      <c r="F2963" s="108">
        <v>0.26</v>
      </c>
      <c r="G2963" s="105"/>
      <c r="H2963" s="108">
        <v>170885</v>
      </c>
      <c r="I2963" s="105"/>
      <c r="J2963" s="105"/>
    </row>
    <row r="2964" spans="1:10" ht="15">
      <c r="A2964" s="82" t="s">
        <v>11</v>
      </c>
      <c r="B2964" s="107" t="s">
        <v>12</v>
      </c>
      <c r="C2964" s="105"/>
      <c r="D2964" s="86">
        <v>164650</v>
      </c>
      <c r="E2964" s="86">
        <v>435</v>
      </c>
      <c r="F2964" s="108">
        <v>0.26</v>
      </c>
      <c r="G2964" s="105"/>
      <c r="H2964" s="108">
        <v>165085</v>
      </c>
      <c r="I2964" s="105"/>
      <c r="J2964" s="105"/>
    </row>
    <row r="2965" spans="1:10" ht="15">
      <c r="A2965" s="83" t="s">
        <v>13</v>
      </c>
      <c r="B2965" s="104" t="s">
        <v>14</v>
      </c>
      <c r="C2965" s="105"/>
      <c r="D2965" s="85">
        <v>126600</v>
      </c>
      <c r="E2965" s="85">
        <v>0</v>
      </c>
      <c r="F2965" s="106">
        <v>0</v>
      </c>
      <c r="G2965" s="105"/>
      <c r="H2965" s="106">
        <v>126600</v>
      </c>
      <c r="I2965" s="105"/>
      <c r="J2965" s="105"/>
    </row>
    <row r="2966" spans="1:10" ht="15">
      <c r="A2966" s="83" t="s">
        <v>15</v>
      </c>
      <c r="B2966" s="104" t="s">
        <v>16</v>
      </c>
      <c r="C2966" s="105"/>
      <c r="D2966" s="85">
        <v>17500</v>
      </c>
      <c r="E2966" s="85">
        <v>0</v>
      </c>
      <c r="F2966" s="106">
        <v>0</v>
      </c>
      <c r="G2966" s="105"/>
      <c r="H2966" s="106">
        <v>17500</v>
      </c>
      <c r="I2966" s="105"/>
      <c r="J2966" s="105"/>
    </row>
    <row r="2967" spans="1:10" ht="15">
      <c r="A2967" s="83" t="s">
        <v>17</v>
      </c>
      <c r="B2967" s="104" t="s">
        <v>18</v>
      </c>
      <c r="C2967" s="105"/>
      <c r="D2967" s="85">
        <v>20550</v>
      </c>
      <c r="E2967" s="85">
        <v>435</v>
      </c>
      <c r="F2967" s="106">
        <v>2.12</v>
      </c>
      <c r="G2967" s="105"/>
      <c r="H2967" s="106">
        <v>20985</v>
      </c>
      <c r="I2967" s="105"/>
      <c r="J2967" s="105"/>
    </row>
    <row r="2968" spans="1:10" ht="15">
      <c r="A2968" s="82" t="s">
        <v>19</v>
      </c>
      <c r="B2968" s="107" t="s">
        <v>20</v>
      </c>
      <c r="C2968" s="105"/>
      <c r="D2968" s="86">
        <v>5800</v>
      </c>
      <c r="E2968" s="86">
        <v>0</v>
      </c>
      <c r="F2968" s="108">
        <v>0</v>
      </c>
      <c r="G2968" s="105"/>
      <c r="H2968" s="108">
        <v>5800</v>
      </c>
      <c r="I2968" s="105"/>
      <c r="J2968" s="105"/>
    </row>
    <row r="2969" spans="1:10" ht="15">
      <c r="A2969" s="83" t="s">
        <v>21</v>
      </c>
      <c r="B2969" s="104" t="s">
        <v>22</v>
      </c>
      <c r="C2969" s="105"/>
      <c r="D2969" s="85">
        <v>5200</v>
      </c>
      <c r="E2969" s="85">
        <v>0</v>
      </c>
      <c r="F2969" s="106">
        <v>0</v>
      </c>
      <c r="G2969" s="105"/>
      <c r="H2969" s="106">
        <v>5200</v>
      </c>
      <c r="I2969" s="105"/>
      <c r="J2969" s="105"/>
    </row>
    <row r="2970" spans="1:10" ht="15">
      <c r="A2970" s="83" t="s">
        <v>25</v>
      </c>
      <c r="B2970" s="104" t="s">
        <v>26</v>
      </c>
      <c r="C2970" s="105"/>
      <c r="D2970" s="85">
        <v>600</v>
      </c>
      <c r="E2970" s="85">
        <v>0</v>
      </c>
      <c r="F2970" s="106">
        <v>0</v>
      </c>
      <c r="G2970" s="105"/>
      <c r="H2970" s="106">
        <v>600</v>
      </c>
      <c r="I2970" s="105"/>
      <c r="J2970" s="105"/>
    </row>
    <row r="2971" spans="1:10" ht="15">
      <c r="A2971" s="79" t="s">
        <v>540</v>
      </c>
      <c r="B2971" s="115" t="s">
        <v>541</v>
      </c>
      <c r="C2971" s="105"/>
      <c r="D2971" s="90">
        <v>105000</v>
      </c>
      <c r="E2971" s="90">
        <v>2000</v>
      </c>
      <c r="F2971" s="116">
        <v>1.9</v>
      </c>
      <c r="G2971" s="105"/>
      <c r="H2971" s="116">
        <v>107000</v>
      </c>
      <c r="I2971" s="105"/>
      <c r="J2971" s="105"/>
    </row>
    <row r="2972" spans="1:10" ht="15">
      <c r="A2972" s="80" t="s">
        <v>542</v>
      </c>
      <c r="B2972" s="111" t="s">
        <v>543</v>
      </c>
      <c r="C2972" s="105"/>
      <c r="D2972" s="88">
        <v>105000</v>
      </c>
      <c r="E2972" s="88">
        <v>2000</v>
      </c>
      <c r="F2972" s="112">
        <v>1.9</v>
      </c>
      <c r="G2972" s="105"/>
      <c r="H2972" s="112">
        <v>107000</v>
      </c>
      <c r="I2972" s="105"/>
      <c r="J2972" s="105"/>
    </row>
    <row r="2973" spans="1:10" ht="15">
      <c r="A2973" s="81" t="s">
        <v>226</v>
      </c>
      <c r="B2973" s="109" t="s">
        <v>227</v>
      </c>
      <c r="C2973" s="105"/>
      <c r="D2973" s="87">
        <v>65000</v>
      </c>
      <c r="E2973" s="87">
        <v>0</v>
      </c>
      <c r="F2973" s="110">
        <v>0</v>
      </c>
      <c r="G2973" s="105"/>
      <c r="H2973" s="110">
        <v>65000</v>
      </c>
      <c r="I2973" s="105"/>
      <c r="J2973" s="105"/>
    </row>
    <row r="2974" spans="1:10" ht="15">
      <c r="A2974" s="81" t="s">
        <v>228</v>
      </c>
      <c r="B2974" s="109" t="s">
        <v>227</v>
      </c>
      <c r="C2974" s="105"/>
      <c r="D2974" s="87">
        <v>65000</v>
      </c>
      <c r="E2974" s="87">
        <v>0</v>
      </c>
      <c r="F2974" s="110">
        <v>0</v>
      </c>
      <c r="G2974" s="105"/>
      <c r="H2974" s="110">
        <v>65000</v>
      </c>
      <c r="I2974" s="105"/>
      <c r="J2974" s="105"/>
    </row>
    <row r="2975" spans="1:10" ht="15">
      <c r="A2975" s="82" t="s">
        <v>5</v>
      </c>
      <c r="B2975" s="107" t="s">
        <v>10</v>
      </c>
      <c r="C2975" s="105"/>
      <c r="D2975" s="86">
        <v>65000</v>
      </c>
      <c r="E2975" s="86">
        <v>0</v>
      </c>
      <c r="F2975" s="108">
        <v>0</v>
      </c>
      <c r="G2975" s="105"/>
      <c r="H2975" s="108">
        <v>65000</v>
      </c>
      <c r="I2975" s="105"/>
      <c r="J2975" s="105"/>
    </row>
    <row r="2976" spans="1:10" ht="15">
      <c r="A2976" s="82" t="s">
        <v>19</v>
      </c>
      <c r="B2976" s="107" t="s">
        <v>20</v>
      </c>
      <c r="C2976" s="105"/>
      <c r="D2976" s="86">
        <v>65000</v>
      </c>
      <c r="E2976" s="86">
        <v>0</v>
      </c>
      <c r="F2976" s="108">
        <v>0</v>
      </c>
      <c r="G2976" s="105"/>
      <c r="H2976" s="108">
        <v>65000</v>
      </c>
      <c r="I2976" s="105"/>
      <c r="J2976" s="105"/>
    </row>
    <row r="2977" spans="1:10" ht="15">
      <c r="A2977" s="83" t="s">
        <v>23</v>
      </c>
      <c r="B2977" s="104" t="s">
        <v>24</v>
      </c>
      <c r="C2977" s="105"/>
      <c r="D2977" s="85">
        <v>65000</v>
      </c>
      <c r="E2977" s="85">
        <v>0</v>
      </c>
      <c r="F2977" s="106">
        <v>0</v>
      </c>
      <c r="G2977" s="105"/>
      <c r="H2977" s="106">
        <v>65000</v>
      </c>
      <c r="I2977" s="105"/>
      <c r="J2977" s="105"/>
    </row>
    <row r="2978" spans="1:10" ht="15">
      <c r="A2978" s="81" t="s">
        <v>229</v>
      </c>
      <c r="B2978" s="109" t="s">
        <v>230</v>
      </c>
      <c r="C2978" s="105"/>
      <c r="D2978" s="87">
        <v>40000</v>
      </c>
      <c r="E2978" s="87">
        <v>0</v>
      </c>
      <c r="F2978" s="110">
        <v>0</v>
      </c>
      <c r="G2978" s="105"/>
      <c r="H2978" s="110">
        <v>40000</v>
      </c>
      <c r="I2978" s="105"/>
      <c r="J2978" s="105"/>
    </row>
    <row r="2979" spans="1:10" ht="15">
      <c r="A2979" s="81" t="s">
        <v>231</v>
      </c>
      <c r="B2979" s="109" t="s">
        <v>230</v>
      </c>
      <c r="C2979" s="105"/>
      <c r="D2979" s="87">
        <v>40000</v>
      </c>
      <c r="E2979" s="87">
        <v>0</v>
      </c>
      <c r="F2979" s="110">
        <v>0</v>
      </c>
      <c r="G2979" s="105"/>
      <c r="H2979" s="110">
        <v>40000</v>
      </c>
      <c r="I2979" s="105"/>
      <c r="J2979" s="105"/>
    </row>
    <row r="2980" spans="1:10" ht="15">
      <c r="A2980" s="82" t="s">
        <v>5</v>
      </c>
      <c r="B2980" s="107" t="s">
        <v>10</v>
      </c>
      <c r="C2980" s="105"/>
      <c r="D2980" s="86">
        <v>40000</v>
      </c>
      <c r="E2980" s="86">
        <v>0</v>
      </c>
      <c r="F2980" s="108">
        <v>0</v>
      </c>
      <c r="G2980" s="105"/>
      <c r="H2980" s="108">
        <v>40000</v>
      </c>
      <c r="I2980" s="105"/>
      <c r="J2980" s="105"/>
    </row>
    <row r="2981" spans="1:10" ht="15">
      <c r="A2981" s="82" t="s">
        <v>19</v>
      </c>
      <c r="B2981" s="107" t="s">
        <v>20</v>
      </c>
      <c r="C2981" s="105"/>
      <c r="D2981" s="86">
        <v>40000</v>
      </c>
      <c r="E2981" s="86">
        <v>0</v>
      </c>
      <c r="F2981" s="108">
        <v>0</v>
      </c>
      <c r="G2981" s="105"/>
      <c r="H2981" s="108">
        <v>40000</v>
      </c>
      <c r="I2981" s="105"/>
      <c r="J2981" s="105"/>
    </row>
    <row r="2982" spans="1:10" ht="15">
      <c r="A2982" s="83" t="s">
        <v>23</v>
      </c>
      <c r="B2982" s="104" t="s">
        <v>24</v>
      </c>
      <c r="C2982" s="105"/>
      <c r="D2982" s="85">
        <v>40000</v>
      </c>
      <c r="E2982" s="85">
        <v>0</v>
      </c>
      <c r="F2982" s="106">
        <v>0</v>
      </c>
      <c r="G2982" s="105"/>
      <c r="H2982" s="106">
        <v>40000</v>
      </c>
      <c r="I2982" s="105"/>
      <c r="J2982" s="105"/>
    </row>
    <row r="2983" spans="1:10" ht="15">
      <c r="A2983" s="81" t="s">
        <v>301</v>
      </c>
      <c r="B2983" s="109" t="s">
        <v>302</v>
      </c>
      <c r="C2983" s="105"/>
      <c r="D2983" s="87">
        <v>0</v>
      </c>
      <c r="E2983" s="87">
        <v>2000</v>
      </c>
      <c r="F2983" s="110">
        <v>100</v>
      </c>
      <c r="G2983" s="105"/>
      <c r="H2983" s="110">
        <v>2000</v>
      </c>
      <c r="I2983" s="105"/>
      <c r="J2983" s="105"/>
    </row>
    <row r="2984" spans="1:10" ht="15">
      <c r="A2984" s="81" t="s">
        <v>303</v>
      </c>
      <c r="B2984" s="109" t="s">
        <v>302</v>
      </c>
      <c r="C2984" s="105"/>
      <c r="D2984" s="87">
        <v>0</v>
      </c>
      <c r="E2984" s="87">
        <v>2000</v>
      </c>
      <c r="F2984" s="110">
        <v>100</v>
      </c>
      <c r="G2984" s="105"/>
      <c r="H2984" s="110">
        <v>2000</v>
      </c>
      <c r="I2984" s="105"/>
      <c r="J2984" s="105"/>
    </row>
    <row r="2985" spans="1:10" ht="15">
      <c r="A2985" s="82" t="s">
        <v>5</v>
      </c>
      <c r="B2985" s="107" t="s">
        <v>10</v>
      </c>
      <c r="C2985" s="105"/>
      <c r="D2985" s="86">
        <v>0</v>
      </c>
      <c r="E2985" s="86">
        <v>2000</v>
      </c>
      <c r="F2985" s="108">
        <v>100</v>
      </c>
      <c r="G2985" s="105"/>
      <c r="H2985" s="108">
        <v>2000</v>
      </c>
      <c r="I2985" s="105"/>
      <c r="J2985" s="105"/>
    </row>
    <row r="2986" spans="1:10" ht="15">
      <c r="A2986" s="82" t="s">
        <v>19</v>
      </c>
      <c r="B2986" s="107" t="s">
        <v>20</v>
      </c>
      <c r="C2986" s="105"/>
      <c r="D2986" s="86">
        <v>0</v>
      </c>
      <c r="E2986" s="86">
        <v>2000</v>
      </c>
      <c r="F2986" s="108">
        <v>100</v>
      </c>
      <c r="G2986" s="105"/>
      <c r="H2986" s="108">
        <v>2000</v>
      </c>
      <c r="I2986" s="105"/>
      <c r="J2986" s="105"/>
    </row>
    <row r="2987" spans="1:10" ht="15">
      <c r="A2987" s="83" t="s">
        <v>23</v>
      </c>
      <c r="B2987" s="104" t="s">
        <v>24</v>
      </c>
      <c r="C2987" s="105"/>
      <c r="D2987" s="85">
        <v>0</v>
      </c>
      <c r="E2987" s="85">
        <v>2000</v>
      </c>
      <c r="F2987" s="106">
        <v>100</v>
      </c>
      <c r="G2987" s="105"/>
      <c r="H2987" s="106">
        <v>2000</v>
      </c>
      <c r="I2987" s="105"/>
      <c r="J2987" s="105"/>
    </row>
    <row r="2988" spans="1:10" ht="15">
      <c r="A2988" s="84" t="s">
        <v>580</v>
      </c>
      <c r="B2988" s="119" t="s">
        <v>581</v>
      </c>
      <c r="C2988" s="105"/>
      <c r="D2988" s="94">
        <v>2774200</v>
      </c>
      <c r="E2988" s="94">
        <v>635813.05</v>
      </c>
      <c r="F2988" s="120">
        <v>22.92</v>
      </c>
      <c r="G2988" s="105"/>
      <c r="H2988" s="120">
        <v>3410013.05</v>
      </c>
      <c r="I2988" s="105"/>
      <c r="J2988" s="105"/>
    </row>
    <row r="2989" spans="1:10" ht="15">
      <c r="A2989" s="79" t="s">
        <v>558</v>
      </c>
      <c r="B2989" s="115" t="s">
        <v>559</v>
      </c>
      <c r="C2989" s="105"/>
      <c r="D2989" s="90">
        <v>625380</v>
      </c>
      <c r="E2989" s="90">
        <v>0</v>
      </c>
      <c r="F2989" s="116">
        <v>0</v>
      </c>
      <c r="G2989" s="105"/>
      <c r="H2989" s="116">
        <v>625380</v>
      </c>
      <c r="I2989" s="105"/>
      <c r="J2989" s="105"/>
    </row>
    <row r="2990" spans="1:10" ht="15">
      <c r="A2990" s="80" t="s">
        <v>560</v>
      </c>
      <c r="B2990" s="111" t="s">
        <v>561</v>
      </c>
      <c r="C2990" s="105"/>
      <c r="D2990" s="88">
        <v>625380</v>
      </c>
      <c r="E2990" s="88">
        <v>0</v>
      </c>
      <c r="F2990" s="112">
        <v>0</v>
      </c>
      <c r="G2990" s="105"/>
      <c r="H2990" s="112">
        <v>625380</v>
      </c>
      <c r="I2990" s="105"/>
      <c r="J2990" s="105"/>
    </row>
    <row r="2991" spans="1:10" ht="15">
      <c r="A2991" s="81" t="s">
        <v>229</v>
      </c>
      <c r="B2991" s="109" t="s">
        <v>230</v>
      </c>
      <c r="C2991" s="105"/>
      <c r="D2991" s="87">
        <v>625380</v>
      </c>
      <c r="E2991" s="87">
        <v>0</v>
      </c>
      <c r="F2991" s="110">
        <v>0</v>
      </c>
      <c r="G2991" s="105"/>
      <c r="H2991" s="110">
        <v>625380</v>
      </c>
      <c r="I2991" s="105"/>
      <c r="J2991" s="105"/>
    </row>
    <row r="2992" spans="1:10" ht="15">
      <c r="A2992" s="81" t="s">
        <v>231</v>
      </c>
      <c r="B2992" s="109" t="s">
        <v>230</v>
      </c>
      <c r="C2992" s="105"/>
      <c r="D2992" s="87">
        <v>625380</v>
      </c>
      <c r="E2992" s="87">
        <v>0</v>
      </c>
      <c r="F2992" s="110">
        <v>0</v>
      </c>
      <c r="G2992" s="105"/>
      <c r="H2992" s="110">
        <v>625380</v>
      </c>
      <c r="I2992" s="105"/>
      <c r="J2992" s="105"/>
    </row>
    <row r="2993" spans="1:10" ht="15">
      <c r="A2993" s="82" t="s">
        <v>5</v>
      </c>
      <c r="B2993" s="107" t="s">
        <v>10</v>
      </c>
      <c r="C2993" s="105"/>
      <c r="D2993" s="86">
        <v>625380</v>
      </c>
      <c r="E2993" s="86">
        <v>0</v>
      </c>
      <c r="F2993" s="108">
        <v>0</v>
      </c>
      <c r="G2993" s="105"/>
      <c r="H2993" s="108">
        <v>625380</v>
      </c>
      <c r="I2993" s="105"/>
      <c r="J2993" s="105"/>
    </row>
    <row r="2994" spans="1:10" ht="15">
      <c r="A2994" s="82" t="s">
        <v>19</v>
      </c>
      <c r="B2994" s="107" t="s">
        <v>20</v>
      </c>
      <c r="C2994" s="105"/>
      <c r="D2994" s="86">
        <v>625280</v>
      </c>
      <c r="E2994" s="86">
        <v>77</v>
      </c>
      <c r="F2994" s="108">
        <v>0.01</v>
      </c>
      <c r="G2994" s="105"/>
      <c r="H2994" s="108">
        <v>625357</v>
      </c>
      <c r="I2994" s="105"/>
      <c r="J2994" s="105"/>
    </row>
    <row r="2995" spans="1:10" ht="15">
      <c r="A2995" s="83" t="s">
        <v>21</v>
      </c>
      <c r="B2995" s="104" t="s">
        <v>22</v>
      </c>
      <c r="C2995" s="105"/>
      <c r="D2995" s="85">
        <v>68000</v>
      </c>
      <c r="E2995" s="85">
        <v>0</v>
      </c>
      <c r="F2995" s="106">
        <v>0</v>
      </c>
      <c r="G2995" s="105"/>
      <c r="H2995" s="106">
        <v>68000</v>
      </c>
      <c r="I2995" s="105"/>
      <c r="J2995" s="105"/>
    </row>
    <row r="2996" spans="1:10" ht="15">
      <c r="A2996" s="83" t="s">
        <v>23</v>
      </c>
      <c r="B2996" s="104" t="s">
        <v>24</v>
      </c>
      <c r="C2996" s="105"/>
      <c r="D2996" s="85">
        <v>289680</v>
      </c>
      <c r="E2996" s="85">
        <v>350</v>
      </c>
      <c r="F2996" s="106">
        <v>0.12</v>
      </c>
      <c r="G2996" s="105"/>
      <c r="H2996" s="106">
        <v>290030</v>
      </c>
      <c r="I2996" s="105"/>
      <c r="J2996" s="105"/>
    </row>
    <row r="2997" spans="1:10" ht="15">
      <c r="A2997" s="83" t="s">
        <v>25</v>
      </c>
      <c r="B2997" s="104" t="s">
        <v>26</v>
      </c>
      <c r="C2997" s="105"/>
      <c r="D2997" s="85">
        <v>246100</v>
      </c>
      <c r="E2997" s="85">
        <v>4698</v>
      </c>
      <c r="F2997" s="106">
        <v>1.91</v>
      </c>
      <c r="G2997" s="105"/>
      <c r="H2997" s="106">
        <v>250798</v>
      </c>
      <c r="I2997" s="105"/>
      <c r="J2997" s="105"/>
    </row>
    <row r="2998" spans="1:10" ht="15">
      <c r="A2998" s="83" t="s">
        <v>27</v>
      </c>
      <c r="B2998" s="104" t="s">
        <v>28</v>
      </c>
      <c r="C2998" s="105"/>
      <c r="D2998" s="85">
        <v>21500</v>
      </c>
      <c r="E2998" s="85">
        <v>-4971</v>
      </c>
      <c r="F2998" s="106">
        <v>-23.12</v>
      </c>
      <c r="G2998" s="105"/>
      <c r="H2998" s="106">
        <v>16529</v>
      </c>
      <c r="I2998" s="105"/>
      <c r="J2998" s="105"/>
    </row>
    <row r="2999" spans="1:10" ht="15">
      <c r="A2999" s="82" t="s">
        <v>42</v>
      </c>
      <c r="B2999" s="107" t="s">
        <v>43</v>
      </c>
      <c r="C2999" s="105"/>
      <c r="D2999" s="86">
        <v>100</v>
      </c>
      <c r="E2999" s="86">
        <v>-77</v>
      </c>
      <c r="F2999" s="108">
        <v>-77</v>
      </c>
      <c r="G2999" s="105"/>
      <c r="H2999" s="108">
        <v>23</v>
      </c>
      <c r="I2999" s="105"/>
      <c r="J2999" s="105"/>
    </row>
    <row r="3000" spans="1:10" ht="15">
      <c r="A3000" s="83" t="s">
        <v>44</v>
      </c>
      <c r="B3000" s="104" t="s">
        <v>45</v>
      </c>
      <c r="C3000" s="105"/>
      <c r="D3000" s="85">
        <v>100</v>
      </c>
      <c r="E3000" s="85">
        <v>-77</v>
      </c>
      <c r="F3000" s="106">
        <v>-77</v>
      </c>
      <c r="G3000" s="105"/>
      <c r="H3000" s="106">
        <v>23</v>
      </c>
      <c r="I3000" s="105"/>
      <c r="J3000" s="105"/>
    </row>
    <row r="3001" spans="1:10" ht="15">
      <c r="A3001" s="79" t="s">
        <v>512</v>
      </c>
      <c r="B3001" s="115" t="s">
        <v>513</v>
      </c>
      <c r="C3001" s="105"/>
      <c r="D3001" s="90">
        <v>2043820</v>
      </c>
      <c r="E3001" s="90">
        <v>619833.05</v>
      </c>
      <c r="F3001" s="116">
        <v>30.33</v>
      </c>
      <c r="G3001" s="105"/>
      <c r="H3001" s="116">
        <v>2663653.05</v>
      </c>
      <c r="I3001" s="105"/>
      <c r="J3001" s="105"/>
    </row>
    <row r="3002" spans="1:10" ht="15">
      <c r="A3002" s="80" t="s">
        <v>566</v>
      </c>
      <c r="B3002" s="111" t="s">
        <v>567</v>
      </c>
      <c r="C3002" s="105"/>
      <c r="D3002" s="88">
        <v>658120</v>
      </c>
      <c r="E3002" s="88">
        <v>-4808</v>
      </c>
      <c r="F3002" s="112">
        <v>-0.73</v>
      </c>
      <c r="G3002" s="105"/>
      <c r="H3002" s="112">
        <v>653312</v>
      </c>
      <c r="I3002" s="105"/>
      <c r="J3002" s="105"/>
    </row>
    <row r="3003" spans="1:10" ht="15">
      <c r="A3003" s="81" t="s">
        <v>226</v>
      </c>
      <c r="B3003" s="109" t="s">
        <v>227</v>
      </c>
      <c r="C3003" s="105"/>
      <c r="D3003" s="87">
        <v>408840</v>
      </c>
      <c r="E3003" s="87">
        <v>22343</v>
      </c>
      <c r="F3003" s="110">
        <v>5.46</v>
      </c>
      <c r="G3003" s="105"/>
      <c r="H3003" s="110">
        <v>431183</v>
      </c>
      <c r="I3003" s="105"/>
      <c r="J3003" s="105"/>
    </row>
    <row r="3004" spans="1:10" ht="15">
      <c r="A3004" s="81" t="s">
        <v>228</v>
      </c>
      <c r="B3004" s="109" t="s">
        <v>227</v>
      </c>
      <c r="C3004" s="105"/>
      <c r="D3004" s="87">
        <v>408840</v>
      </c>
      <c r="E3004" s="87">
        <v>22343</v>
      </c>
      <c r="F3004" s="110">
        <v>5.46</v>
      </c>
      <c r="G3004" s="105"/>
      <c r="H3004" s="110">
        <v>431183</v>
      </c>
      <c r="I3004" s="105"/>
      <c r="J3004" s="105"/>
    </row>
    <row r="3005" spans="1:10" ht="15">
      <c r="A3005" s="82" t="s">
        <v>5</v>
      </c>
      <c r="B3005" s="107" t="s">
        <v>10</v>
      </c>
      <c r="C3005" s="105"/>
      <c r="D3005" s="86">
        <v>408840</v>
      </c>
      <c r="E3005" s="86">
        <v>22343</v>
      </c>
      <c r="F3005" s="108">
        <v>5.46</v>
      </c>
      <c r="G3005" s="105"/>
      <c r="H3005" s="108">
        <v>431183</v>
      </c>
      <c r="I3005" s="105"/>
      <c r="J3005" s="105"/>
    </row>
    <row r="3006" spans="1:10" ht="15">
      <c r="A3006" s="82" t="s">
        <v>11</v>
      </c>
      <c r="B3006" s="107" t="s">
        <v>12</v>
      </c>
      <c r="C3006" s="105"/>
      <c r="D3006" s="86">
        <v>397940</v>
      </c>
      <c r="E3006" s="86">
        <v>26746</v>
      </c>
      <c r="F3006" s="108">
        <v>6.72</v>
      </c>
      <c r="G3006" s="105"/>
      <c r="H3006" s="108">
        <v>424686</v>
      </c>
      <c r="I3006" s="105"/>
      <c r="J3006" s="105"/>
    </row>
    <row r="3007" spans="1:10" ht="15">
      <c r="A3007" s="83" t="s">
        <v>13</v>
      </c>
      <c r="B3007" s="104" t="s">
        <v>14</v>
      </c>
      <c r="C3007" s="105"/>
      <c r="D3007" s="85">
        <v>329850</v>
      </c>
      <c r="E3007" s="85">
        <v>33407</v>
      </c>
      <c r="F3007" s="106">
        <v>10.13</v>
      </c>
      <c r="G3007" s="105"/>
      <c r="H3007" s="106">
        <v>363257</v>
      </c>
      <c r="I3007" s="105"/>
      <c r="J3007" s="105"/>
    </row>
    <row r="3008" spans="1:10" ht="15">
      <c r="A3008" s="83" t="s">
        <v>15</v>
      </c>
      <c r="B3008" s="104" t="s">
        <v>16</v>
      </c>
      <c r="C3008" s="105"/>
      <c r="D3008" s="85">
        <v>13640</v>
      </c>
      <c r="E3008" s="85">
        <v>-12390</v>
      </c>
      <c r="F3008" s="106">
        <v>-90.84</v>
      </c>
      <c r="G3008" s="105"/>
      <c r="H3008" s="106">
        <v>1250</v>
      </c>
      <c r="I3008" s="105"/>
      <c r="J3008" s="105"/>
    </row>
    <row r="3009" spans="1:10" ht="15">
      <c r="A3009" s="83" t="s">
        <v>17</v>
      </c>
      <c r="B3009" s="104" t="s">
        <v>18</v>
      </c>
      <c r="C3009" s="105"/>
      <c r="D3009" s="85">
        <v>54450</v>
      </c>
      <c r="E3009" s="85">
        <v>5729</v>
      </c>
      <c r="F3009" s="106">
        <v>10.52</v>
      </c>
      <c r="G3009" s="105"/>
      <c r="H3009" s="106">
        <v>60179</v>
      </c>
      <c r="I3009" s="105"/>
      <c r="J3009" s="105"/>
    </row>
    <row r="3010" spans="1:10" ht="15">
      <c r="A3010" s="82" t="s">
        <v>19</v>
      </c>
      <c r="B3010" s="107" t="s">
        <v>20</v>
      </c>
      <c r="C3010" s="105"/>
      <c r="D3010" s="86">
        <v>10900</v>
      </c>
      <c r="E3010" s="86">
        <v>-4403</v>
      </c>
      <c r="F3010" s="108">
        <v>-40.39</v>
      </c>
      <c r="G3010" s="105"/>
      <c r="H3010" s="108">
        <v>6497</v>
      </c>
      <c r="I3010" s="105"/>
      <c r="J3010" s="105"/>
    </row>
    <row r="3011" spans="1:10" ht="15">
      <c r="A3011" s="83" t="s">
        <v>21</v>
      </c>
      <c r="B3011" s="104" t="s">
        <v>22</v>
      </c>
      <c r="C3011" s="105"/>
      <c r="D3011" s="85">
        <v>10900</v>
      </c>
      <c r="E3011" s="85">
        <v>-4403</v>
      </c>
      <c r="F3011" s="106">
        <v>-40.39</v>
      </c>
      <c r="G3011" s="105"/>
      <c r="H3011" s="106">
        <v>6497</v>
      </c>
      <c r="I3011" s="105"/>
      <c r="J3011" s="105"/>
    </row>
    <row r="3012" spans="1:10" ht="15">
      <c r="A3012" s="81" t="s">
        <v>374</v>
      </c>
      <c r="B3012" s="109" t="s">
        <v>375</v>
      </c>
      <c r="C3012" s="105"/>
      <c r="D3012" s="87">
        <v>233510</v>
      </c>
      <c r="E3012" s="87">
        <v>-15131</v>
      </c>
      <c r="F3012" s="110">
        <v>-6.48</v>
      </c>
      <c r="G3012" s="105"/>
      <c r="H3012" s="110">
        <v>218379</v>
      </c>
      <c r="I3012" s="105"/>
      <c r="J3012" s="105"/>
    </row>
    <row r="3013" spans="1:10" ht="15">
      <c r="A3013" s="81" t="s">
        <v>376</v>
      </c>
      <c r="B3013" s="109" t="s">
        <v>375</v>
      </c>
      <c r="C3013" s="105"/>
      <c r="D3013" s="87">
        <v>233510</v>
      </c>
      <c r="E3013" s="87">
        <v>-15131</v>
      </c>
      <c r="F3013" s="110">
        <v>-6.48</v>
      </c>
      <c r="G3013" s="105"/>
      <c r="H3013" s="110">
        <v>218379</v>
      </c>
      <c r="I3013" s="105"/>
      <c r="J3013" s="105"/>
    </row>
    <row r="3014" spans="1:10" ht="15">
      <c r="A3014" s="82" t="s">
        <v>5</v>
      </c>
      <c r="B3014" s="107" t="s">
        <v>10</v>
      </c>
      <c r="C3014" s="105"/>
      <c r="D3014" s="86">
        <v>233510</v>
      </c>
      <c r="E3014" s="86">
        <v>-15131</v>
      </c>
      <c r="F3014" s="108">
        <v>-6.48</v>
      </c>
      <c r="G3014" s="105"/>
      <c r="H3014" s="108">
        <v>218379</v>
      </c>
      <c r="I3014" s="105"/>
      <c r="J3014" s="105"/>
    </row>
    <row r="3015" spans="1:10" ht="15">
      <c r="A3015" s="82" t="s">
        <v>11</v>
      </c>
      <c r="B3015" s="107" t="s">
        <v>12</v>
      </c>
      <c r="C3015" s="105"/>
      <c r="D3015" s="86">
        <v>228110</v>
      </c>
      <c r="E3015" s="86">
        <v>-13216</v>
      </c>
      <c r="F3015" s="108">
        <v>-5.79</v>
      </c>
      <c r="G3015" s="105"/>
      <c r="H3015" s="108">
        <v>214894</v>
      </c>
      <c r="I3015" s="105"/>
      <c r="J3015" s="105"/>
    </row>
    <row r="3016" spans="1:10" ht="15">
      <c r="A3016" s="83" t="s">
        <v>13</v>
      </c>
      <c r="B3016" s="104" t="s">
        <v>14</v>
      </c>
      <c r="C3016" s="105"/>
      <c r="D3016" s="85">
        <v>190700</v>
      </c>
      <c r="E3016" s="85">
        <v>-15700</v>
      </c>
      <c r="F3016" s="106">
        <v>-8.23</v>
      </c>
      <c r="G3016" s="105"/>
      <c r="H3016" s="106">
        <v>175000</v>
      </c>
      <c r="I3016" s="105"/>
      <c r="J3016" s="105"/>
    </row>
    <row r="3017" spans="1:10" ht="15">
      <c r="A3017" s="83" t="s">
        <v>15</v>
      </c>
      <c r="B3017" s="104" t="s">
        <v>16</v>
      </c>
      <c r="C3017" s="105"/>
      <c r="D3017" s="85">
        <v>5910</v>
      </c>
      <c r="E3017" s="85">
        <v>4840</v>
      </c>
      <c r="F3017" s="106">
        <v>81.9</v>
      </c>
      <c r="G3017" s="105"/>
      <c r="H3017" s="106">
        <v>10750</v>
      </c>
      <c r="I3017" s="105"/>
      <c r="J3017" s="105"/>
    </row>
    <row r="3018" spans="1:10" ht="15">
      <c r="A3018" s="83" t="s">
        <v>17</v>
      </c>
      <c r="B3018" s="104" t="s">
        <v>18</v>
      </c>
      <c r="C3018" s="105"/>
      <c r="D3018" s="85">
        <v>31500</v>
      </c>
      <c r="E3018" s="85">
        <v>-2356</v>
      </c>
      <c r="F3018" s="106">
        <v>-7.48</v>
      </c>
      <c r="G3018" s="105"/>
      <c r="H3018" s="106">
        <v>29144</v>
      </c>
      <c r="I3018" s="105"/>
      <c r="J3018" s="105"/>
    </row>
    <row r="3019" spans="1:10" ht="15">
      <c r="A3019" s="82" t="s">
        <v>19</v>
      </c>
      <c r="B3019" s="107" t="s">
        <v>20</v>
      </c>
      <c r="C3019" s="105"/>
      <c r="D3019" s="86">
        <v>5400</v>
      </c>
      <c r="E3019" s="86">
        <v>-1915</v>
      </c>
      <c r="F3019" s="108">
        <v>-35.46</v>
      </c>
      <c r="G3019" s="105"/>
      <c r="H3019" s="108">
        <v>3485</v>
      </c>
      <c r="I3019" s="105"/>
      <c r="J3019" s="105"/>
    </row>
    <row r="3020" spans="1:10" ht="15">
      <c r="A3020" s="83" t="s">
        <v>21</v>
      </c>
      <c r="B3020" s="104" t="s">
        <v>22</v>
      </c>
      <c r="C3020" s="105"/>
      <c r="D3020" s="85">
        <v>5400</v>
      </c>
      <c r="E3020" s="85">
        <v>-1915</v>
      </c>
      <c r="F3020" s="106">
        <v>-35.46</v>
      </c>
      <c r="G3020" s="105"/>
      <c r="H3020" s="106">
        <v>3485</v>
      </c>
      <c r="I3020" s="105"/>
      <c r="J3020" s="105"/>
    </row>
    <row r="3021" spans="1:10" ht="15">
      <c r="A3021" s="81" t="s">
        <v>229</v>
      </c>
      <c r="B3021" s="109" t="s">
        <v>230</v>
      </c>
      <c r="C3021" s="105"/>
      <c r="D3021" s="87">
        <v>15770</v>
      </c>
      <c r="E3021" s="87">
        <v>-12020</v>
      </c>
      <c r="F3021" s="110">
        <v>-76.22</v>
      </c>
      <c r="G3021" s="105"/>
      <c r="H3021" s="110">
        <v>3750</v>
      </c>
      <c r="I3021" s="105"/>
      <c r="J3021" s="105"/>
    </row>
    <row r="3022" spans="1:10" ht="15">
      <c r="A3022" s="81" t="s">
        <v>231</v>
      </c>
      <c r="B3022" s="109" t="s">
        <v>230</v>
      </c>
      <c r="C3022" s="105"/>
      <c r="D3022" s="87">
        <v>15770</v>
      </c>
      <c r="E3022" s="87">
        <v>-12020</v>
      </c>
      <c r="F3022" s="110">
        <v>-76.22</v>
      </c>
      <c r="G3022" s="105"/>
      <c r="H3022" s="110">
        <v>3750</v>
      </c>
      <c r="I3022" s="105"/>
      <c r="J3022" s="105"/>
    </row>
    <row r="3023" spans="1:10" ht="15">
      <c r="A3023" s="82" t="s">
        <v>5</v>
      </c>
      <c r="B3023" s="107" t="s">
        <v>10</v>
      </c>
      <c r="C3023" s="105"/>
      <c r="D3023" s="86">
        <v>15770</v>
      </c>
      <c r="E3023" s="86">
        <v>-12020</v>
      </c>
      <c r="F3023" s="108">
        <v>-76.22</v>
      </c>
      <c r="G3023" s="105"/>
      <c r="H3023" s="108">
        <v>3750</v>
      </c>
      <c r="I3023" s="105"/>
      <c r="J3023" s="105"/>
    </row>
    <row r="3024" spans="1:10" ht="15">
      <c r="A3024" s="82" t="s">
        <v>11</v>
      </c>
      <c r="B3024" s="107" t="s">
        <v>12</v>
      </c>
      <c r="C3024" s="105"/>
      <c r="D3024" s="86">
        <v>15310</v>
      </c>
      <c r="E3024" s="86">
        <v>-11560</v>
      </c>
      <c r="F3024" s="108">
        <v>-75.51</v>
      </c>
      <c r="G3024" s="105"/>
      <c r="H3024" s="108">
        <v>3750</v>
      </c>
      <c r="I3024" s="105"/>
      <c r="J3024" s="105"/>
    </row>
    <row r="3025" spans="1:10" ht="15">
      <c r="A3025" s="83" t="s">
        <v>13</v>
      </c>
      <c r="B3025" s="104" t="s">
        <v>14</v>
      </c>
      <c r="C3025" s="105"/>
      <c r="D3025" s="85">
        <v>12280</v>
      </c>
      <c r="E3025" s="85">
        <v>-8530</v>
      </c>
      <c r="F3025" s="106">
        <v>-69.46</v>
      </c>
      <c r="G3025" s="105"/>
      <c r="H3025" s="106">
        <v>3750</v>
      </c>
      <c r="I3025" s="105"/>
      <c r="J3025" s="105"/>
    </row>
    <row r="3026" spans="1:10" ht="15">
      <c r="A3026" s="83" t="s">
        <v>15</v>
      </c>
      <c r="B3026" s="104" t="s">
        <v>16</v>
      </c>
      <c r="C3026" s="105"/>
      <c r="D3026" s="85">
        <v>1000</v>
      </c>
      <c r="E3026" s="85">
        <v>-1000</v>
      </c>
      <c r="F3026" s="106">
        <v>-100</v>
      </c>
      <c r="G3026" s="105"/>
      <c r="H3026" s="106">
        <v>0</v>
      </c>
      <c r="I3026" s="105"/>
      <c r="J3026" s="105"/>
    </row>
    <row r="3027" spans="1:10" ht="15">
      <c r="A3027" s="83" t="s">
        <v>17</v>
      </c>
      <c r="B3027" s="104" t="s">
        <v>18</v>
      </c>
      <c r="C3027" s="105"/>
      <c r="D3027" s="85">
        <v>2030</v>
      </c>
      <c r="E3027" s="85">
        <v>-2030</v>
      </c>
      <c r="F3027" s="106">
        <v>-100</v>
      </c>
      <c r="G3027" s="105"/>
      <c r="H3027" s="106">
        <v>0</v>
      </c>
      <c r="I3027" s="105"/>
      <c r="J3027" s="105"/>
    </row>
    <row r="3028" spans="1:10" ht="15">
      <c r="A3028" s="82" t="s">
        <v>19</v>
      </c>
      <c r="B3028" s="107" t="s">
        <v>20</v>
      </c>
      <c r="C3028" s="105"/>
      <c r="D3028" s="86">
        <v>460</v>
      </c>
      <c r="E3028" s="86">
        <v>-460</v>
      </c>
      <c r="F3028" s="108">
        <v>-100</v>
      </c>
      <c r="G3028" s="105"/>
      <c r="H3028" s="108">
        <v>0</v>
      </c>
      <c r="I3028" s="105"/>
      <c r="J3028" s="105"/>
    </row>
    <row r="3029" spans="1:10" ht="15">
      <c r="A3029" s="83" t="s">
        <v>21</v>
      </c>
      <c r="B3029" s="104" t="s">
        <v>22</v>
      </c>
      <c r="C3029" s="105"/>
      <c r="D3029" s="85">
        <v>460</v>
      </c>
      <c r="E3029" s="85">
        <v>-460</v>
      </c>
      <c r="F3029" s="106">
        <v>-100</v>
      </c>
      <c r="G3029" s="105"/>
      <c r="H3029" s="106">
        <v>0</v>
      </c>
      <c r="I3029" s="105"/>
      <c r="J3029" s="105"/>
    </row>
    <row r="3030" spans="1:10" ht="15">
      <c r="A3030" s="80" t="s">
        <v>568</v>
      </c>
      <c r="B3030" s="111" t="s">
        <v>569</v>
      </c>
      <c r="C3030" s="105"/>
      <c r="D3030" s="88">
        <v>1244500</v>
      </c>
      <c r="E3030" s="88">
        <v>624641.05</v>
      </c>
      <c r="F3030" s="112">
        <v>50.19</v>
      </c>
      <c r="G3030" s="105"/>
      <c r="H3030" s="112">
        <v>1869141.05</v>
      </c>
      <c r="I3030" s="105"/>
      <c r="J3030" s="105"/>
    </row>
    <row r="3031" spans="1:10" ht="15">
      <c r="A3031" s="81" t="s">
        <v>226</v>
      </c>
      <c r="B3031" s="109" t="s">
        <v>227</v>
      </c>
      <c r="C3031" s="105"/>
      <c r="D3031" s="87">
        <v>0</v>
      </c>
      <c r="E3031" s="87">
        <v>6000</v>
      </c>
      <c r="F3031" s="110">
        <v>100</v>
      </c>
      <c r="G3031" s="105"/>
      <c r="H3031" s="110">
        <v>6000</v>
      </c>
      <c r="I3031" s="105"/>
      <c r="J3031" s="105"/>
    </row>
    <row r="3032" spans="1:10" ht="15">
      <c r="A3032" s="81" t="s">
        <v>228</v>
      </c>
      <c r="B3032" s="109" t="s">
        <v>227</v>
      </c>
      <c r="C3032" s="105"/>
      <c r="D3032" s="87">
        <v>0</v>
      </c>
      <c r="E3032" s="87">
        <v>6000</v>
      </c>
      <c r="F3032" s="110">
        <v>100</v>
      </c>
      <c r="G3032" s="105"/>
      <c r="H3032" s="110">
        <v>6000</v>
      </c>
      <c r="I3032" s="105"/>
      <c r="J3032" s="105"/>
    </row>
    <row r="3033" spans="1:10" ht="15">
      <c r="A3033" s="82" t="s">
        <v>6</v>
      </c>
      <c r="B3033" s="107" t="s">
        <v>35</v>
      </c>
      <c r="C3033" s="105"/>
      <c r="D3033" s="86">
        <v>0</v>
      </c>
      <c r="E3033" s="86">
        <v>6000</v>
      </c>
      <c r="F3033" s="108">
        <v>100</v>
      </c>
      <c r="G3033" s="105"/>
      <c r="H3033" s="108">
        <v>6000</v>
      </c>
      <c r="I3033" s="105"/>
      <c r="J3033" s="105"/>
    </row>
    <row r="3034" spans="1:10" ht="15">
      <c r="A3034" s="82" t="s">
        <v>36</v>
      </c>
      <c r="B3034" s="107" t="s">
        <v>37</v>
      </c>
      <c r="C3034" s="105"/>
      <c r="D3034" s="86">
        <v>0</v>
      </c>
      <c r="E3034" s="86">
        <v>6000</v>
      </c>
      <c r="F3034" s="108">
        <v>100</v>
      </c>
      <c r="G3034" s="105"/>
      <c r="H3034" s="108">
        <v>6000</v>
      </c>
      <c r="I3034" s="105"/>
      <c r="J3034" s="105"/>
    </row>
    <row r="3035" spans="1:10" ht="15">
      <c r="A3035" s="83" t="s">
        <v>92</v>
      </c>
      <c r="B3035" s="104" t="s">
        <v>93</v>
      </c>
      <c r="C3035" s="105"/>
      <c r="D3035" s="85">
        <v>0</v>
      </c>
      <c r="E3035" s="85">
        <v>6000</v>
      </c>
      <c r="F3035" s="106">
        <v>100</v>
      </c>
      <c r="G3035" s="105"/>
      <c r="H3035" s="106">
        <v>6000</v>
      </c>
      <c r="I3035" s="105"/>
      <c r="J3035" s="105"/>
    </row>
    <row r="3036" spans="1:10" ht="15">
      <c r="A3036" s="81" t="s">
        <v>306</v>
      </c>
      <c r="B3036" s="109" t="s">
        <v>307</v>
      </c>
      <c r="C3036" s="105"/>
      <c r="D3036" s="87">
        <v>120000</v>
      </c>
      <c r="E3036" s="87">
        <v>-5500</v>
      </c>
      <c r="F3036" s="110">
        <v>-4.58</v>
      </c>
      <c r="G3036" s="105"/>
      <c r="H3036" s="110">
        <v>114500</v>
      </c>
      <c r="I3036" s="105"/>
      <c r="J3036" s="105"/>
    </row>
    <row r="3037" spans="1:10" ht="15">
      <c r="A3037" s="81" t="s">
        <v>308</v>
      </c>
      <c r="B3037" s="109" t="s">
        <v>307</v>
      </c>
      <c r="C3037" s="105"/>
      <c r="D3037" s="87">
        <v>120000</v>
      </c>
      <c r="E3037" s="87">
        <v>-5500</v>
      </c>
      <c r="F3037" s="110">
        <v>-4.58</v>
      </c>
      <c r="G3037" s="105"/>
      <c r="H3037" s="110">
        <v>114500</v>
      </c>
      <c r="I3037" s="105"/>
      <c r="J3037" s="105"/>
    </row>
    <row r="3038" spans="1:10" ht="15">
      <c r="A3038" s="82" t="s">
        <v>5</v>
      </c>
      <c r="B3038" s="107" t="s">
        <v>10</v>
      </c>
      <c r="C3038" s="105"/>
      <c r="D3038" s="86">
        <v>55000</v>
      </c>
      <c r="E3038" s="86">
        <v>-5500</v>
      </c>
      <c r="F3038" s="108">
        <v>-10</v>
      </c>
      <c r="G3038" s="105"/>
      <c r="H3038" s="108">
        <v>49500</v>
      </c>
      <c r="I3038" s="105"/>
      <c r="J3038" s="105"/>
    </row>
    <row r="3039" spans="1:10" ht="15">
      <c r="A3039" s="82" t="s">
        <v>11</v>
      </c>
      <c r="B3039" s="107" t="s">
        <v>12</v>
      </c>
      <c r="C3039" s="105"/>
      <c r="D3039" s="86">
        <v>15000</v>
      </c>
      <c r="E3039" s="86">
        <v>-5000</v>
      </c>
      <c r="F3039" s="108">
        <v>-33.33</v>
      </c>
      <c r="G3039" s="105"/>
      <c r="H3039" s="108">
        <v>10000</v>
      </c>
      <c r="I3039" s="105"/>
      <c r="J3039" s="105"/>
    </row>
    <row r="3040" spans="1:10" ht="15">
      <c r="A3040" s="83" t="s">
        <v>15</v>
      </c>
      <c r="B3040" s="104" t="s">
        <v>16</v>
      </c>
      <c r="C3040" s="105"/>
      <c r="D3040" s="85">
        <v>15000</v>
      </c>
      <c r="E3040" s="85">
        <v>-5000</v>
      </c>
      <c r="F3040" s="106">
        <v>-33.33</v>
      </c>
      <c r="G3040" s="105"/>
      <c r="H3040" s="106">
        <v>10000</v>
      </c>
      <c r="I3040" s="105"/>
      <c r="J3040" s="105"/>
    </row>
    <row r="3041" spans="1:10" ht="15">
      <c r="A3041" s="82" t="s">
        <v>19</v>
      </c>
      <c r="B3041" s="107" t="s">
        <v>20</v>
      </c>
      <c r="C3041" s="105"/>
      <c r="D3041" s="86">
        <v>40000</v>
      </c>
      <c r="E3041" s="86">
        <v>-500</v>
      </c>
      <c r="F3041" s="108">
        <v>-1.25</v>
      </c>
      <c r="G3041" s="105"/>
      <c r="H3041" s="108">
        <v>39500</v>
      </c>
      <c r="I3041" s="105"/>
      <c r="J3041" s="105"/>
    </row>
    <row r="3042" spans="1:10" ht="15">
      <c r="A3042" s="83" t="s">
        <v>21</v>
      </c>
      <c r="B3042" s="104" t="s">
        <v>22</v>
      </c>
      <c r="C3042" s="105"/>
      <c r="D3042" s="85">
        <v>4700</v>
      </c>
      <c r="E3042" s="85">
        <v>300</v>
      </c>
      <c r="F3042" s="106">
        <v>6.38</v>
      </c>
      <c r="G3042" s="105"/>
      <c r="H3042" s="106">
        <v>5000</v>
      </c>
      <c r="I3042" s="105"/>
      <c r="J3042" s="105"/>
    </row>
    <row r="3043" spans="1:10" ht="15">
      <c r="A3043" s="83" t="s">
        <v>23</v>
      </c>
      <c r="B3043" s="104" t="s">
        <v>24</v>
      </c>
      <c r="C3043" s="105"/>
      <c r="D3043" s="85">
        <v>18000</v>
      </c>
      <c r="E3043" s="85">
        <v>-4000</v>
      </c>
      <c r="F3043" s="106">
        <v>-22.22</v>
      </c>
      <c r="G3043" s="105"/>
      <c r="H3043" s="106">
        <v>14000</v>
      </c>
      <c r="I3043" s="105"/>
      <c r="J3043" s="105"/>
    </row>
    <row r="3044" spans="1:10" ht="15">
      <c r="A3044" s="83" t="s">
        <v>25</v>
      </c>
      <c r="B3044" s="104" t="s">
        <v>26</v>
      </c>
      <c r="C3044" s="105"/>
      <c r="D3044" s="85">
        <v>13300</v>
      </c>
      <c r="E3044" s="85">
        <v>-4800</v>
      </c>
      <c r="F3044" s="106">
        <v>-36.09</v>
      </c>
      <c r="G3044" s="105"/>
      <c r="H3044" s="106">
        <v>8500</v>
      </c>
      <c r="I3044" s="105"/>
      <c r="J3044" s="105"/>
    </row>
    <row r="3045" spans="1:10" ht="15">
      <c r="A3045" s="83" t="s">
        <v>27</v>
      </c>
      <c r="B3045" s="104" t="s">
        <v>28</v>
      </c>
      <c r="C3045" s="105"/>
      <c r="D3045" s="85">
        <v>4000</v>
      </c>
      <c r="E3045" s="85">
        <v>8000</v>
      </c>
      <c r="F3045" s="106">
        <v>200</v>
      </c>
      <c r="G3045" s="105"/>
      <c r="H3045" s="106">
        <v>12000</v>
      </c>
      <c r="I3045" s="105"/>
      <c r="J3045" s="105"/>
    </row>
    <row r="3046" spans="1:10" ht="15">
      <c r="A3046" s="82" t="s">
        <v>6</v>
      </c>
      <c r="B3046" s="107" t="s">
        <v>35</v>
      </c>
      <c r="C3046" s="105"/>
      <c r="D3046" s="86">
        <v>65000</v>
      </c>
      <c r="E3046" s="86">
        <v>0</v>
      </c>
      <c r="F3046" s="108">
        <v>0</v>
      </c>
      <c r="G3046" s="105"/>
      <c r="H3046" s="108">
        <v>65000</v>
      </c>
      <c r="I3046" s="105"/>
      <c r="J3046" s="105"/>
    </row>
    <row r="3047" spans="1:10" ht="15">
      <c r="A3047" s="82" t="s">
        <v>36</v>
      </c>
      <c r="B3047" s="107" t="s">
        <v>37</v>
      </c>
      <c r="C3047" s="105"/>
      <c r="D3047" s="86">
        <v>65000</v>
      </c>
      <c r="E3047" s="86">
        <v>0</v>
      </c>
      <c r="F3047" s="108">
        <v>0</v>
      </c>
      <c r="G3047" s="105"/>
      <c r="H3047" s="108">
        <v>65000</v>
      </c>
      <c r="I3047" s="105"/>
      <c r="J3047" s="105"/>
    </row>
    <row r="3048" spans="1:10" ht="15">
      <c r="A3048" s="83" t="s">
        <v>38</v>
      </c>
      <c r="B3048" s="104" t="s">
        <v>39</v>
      </c>
      <c r="C3048" s="105"/>
      <c r="D3048" s="85">
        <v>65000</v>
      </c>
      <c r="E3048" s="85">
        <v>0</v>
      </c>
      <c r="F3048" s="106">
        <v>0</v>
      </c>
      <c r="G3048" s="105"/>
      <c r="H3048" s="106">
        <v>65000</v>
      </c>
      <c r="I3048" s="105"/>
      <c r="J3048" s="105"/>
    </row>
    <row r="3049" spans="1:10" ht="15">
      <c r="A3049" s="81" t="s">
        <v>374</v>
      </c>
      <c r="B3049" s="109" t="s">
        <v>375</v>
      </c>
      <c r="C3049" s="105"/>
      <c r="D3049" s="87">
        <v>866500</v>
      </c>
      <c r="E3049" s="87">
        <v>302639.72</v>
      </c>
      <c r="F3049" s="110">
        <v>34.93</v>
      </c>
      <c r="G3049" s="105"/>
      <c r="H3049" s="110">
        <v>1169139.72</v>
      </c>
      <c r="I3049" s="105"/>
      <c r="J3049" s="105"/>
    </row>
    <row r="3050" spans="1:10" ht="15">
      <c r="A3050" s="81" t="s">
        <v>376</v>
      </c>
      <c r="B3050" s="109" t="s">
        <v>375</v>
      </c>
      <c r="C3050" s="105"/>
      <c r="D3050" s="87">
        <v>866500</v>
      </c>
      <c r="E3050" s="87">
        <v>302639.72</v>
      </c>
      <c r="F3050" s="110">
        <v>34.93</v>
      </c>
      <c r="G3050" s="105"/>
      <c r="H3050" s="110">
        <v>1169139.72</v>
      </c>
      <c r="I3050" s="105"/>
      <c r="J3050" s="105"/>
    </row>
    <row r="3051" spans="1:10" ht="15">
      <c r="A3051" s="82" t="s">
        <v>5</v>
      </c>
      <c r="B3051" s="107" t="s">
        <v>10</v>
      </c>
      <c r="C3051" s="105"/>
      <c r="D3051" s="86">
        <v>735000</v>
      </c>
      <c r="E3051" s="86">
        <v>232639.72</v>
      </c>
      <c r="F3051" s="108">
        <v>31.65</v>
      </c>
      <c r="G3051" s="105"/>
      <c r="H3051" s="108">
        <v>967639.72</v>
      </c>
      <c r="I3051" s="105"/>
      <c r="J3051" s="105"/>
    </row>
    <row r="3052" spans="1:10" ht="15">
      <c r="A3052" s="82" t="s">
        <v>11</v>
      </c>
      <c r="B3052" s="107" t="s">
        <v>12</v>
      </c>
      <c r="C3052" s="105"/>
      <c r="D3052" s="86">
        <v>78300</v>
      </c>
      <c r="E3052" s="86">
        <v>0</v>
      </c>
      <c r="F3052" s="108">
        <v>0</v>
      </c>
      <c r="G3052" s="105"/>
      <c r="H3052" s="108">
        <v>78300</v>
      </c>
      <c r="I3052" s="105"/>
      <c r="J3052" s="105"/>
    </row>
    <row r="3053" spans="1:10" ht="15">
      <c r="A3053" s="83" t="s">
        <v>13</v>
      </c>
      <c r="B3053" s="104" t="s">
        <v>14</v>
      </c>
      <c r="C3053" s="105"/>
      <c r="D3053" s="85">
        <v>65500</v>
      </c>
      <c r="E3053" s="85">
        <v>0</v>
      </c>
      <c r="F3053" s="106">
        <v>0</v>
      </c>
      <c r="G3053" s="105"/>
      <c r="H3053" s="106">
        <v>65500</v>
      </c>
      <c r="I3053" s="105"/>
      <c r="J3053" s="105"/>
    </row>
    <row r="3054" spans="1:10" ht="15">
      <c r="A3054" s="83" t="s">
        <v>15</v>
      </c>
      <c r="B3054" s="104" t="s">
        <v>16</v>
      </c>
      <c r="C3054" s="105"/>
      <c r="D3054" s="85">
        <v>2000</v>
      </c>
      <c r="E3054" s="85">
        <v>500</v>
      </c>
      <c r="F3054" s="106">
        <v>25</v>
      </c>
      <c r="G3054" s="105"/>
      <c r="H3054" s="106">
        <v>2500</v>
      </c>
      <c r="I3054" s="105"/>
      <c r="J3054" s="105"/>
    </row>
    <row r="3055" spans="1:10" ht="15">
      <c r="A3055" s="83" t="s">
        <v>17</v>
      </c>
      <c r="B3055" s="104" t="s">
        <v>18</v>
      </c>
      <c r="C3055" s="105"/>
      <c r="D3055" s="85">
        <v>10800</v>
      </c>
      <c r="E3055" s="85">
        <v>-500</v>
      </c>
      <c r="F3055" s="106">
        <v>-4.63</v>
      </c>
      <c r="G3055" s="105"/>
      <c r="H3055" s="106">
        <v>10300</v>
      </c>
      <c r="I3055" s="105"/>
      <c r="J3055" s="105"/>
    </row>
    <row r="3056" spans="1:10" ht="15">
      <c r="A3056" s="82" t="s">
        <v>19</v>
      </c>
      <c r="B3056" s="107" t="s">
        <v>20</v>
      </c>
      <c r="C3056" s="105"/>
      <c r="D3056" s="86">
        <v>656600</v>
      </c>
      <c r="E3056" s="86">
        <v>232639.72</v>
      </c>
      <c r="F3056" s="108">
        <v>35.43</v>
      </c>
      <c r="G3056" s="105"/>
      <c r="H3056" s="108">
        <v>889239.72</v>
      </c>
      <c r="I3056" s="105"/>
      <c r="J3056" s="105"/>
    </row>
    <row r="3057" spans="1:10" ht="15" customHeight="1">
      <c r="A3057" s="83" t="s">
        <v>21</v>
      </c>
      <c r="B3057" s="104" t="s">
        <v>22</v>
      </c>
      <c r="C3057" s="105"/>
      <c r="D3057" s="85">
        <v>26000</v>
      </c>
      <c r="E3057" s="85">
        <v>500</v>
      </c>
      <c r="F3057" s="106">
        <v>1.92</v>
      </c>
      <c r="G3057" s="105"/>
      <c r="H3057" s="106">
        <v>26500</v>
      </c>
      <c r="I3057" s="105"/>
      <c r="J3057" s="105"/>
    </row>
    <row r="3058" spans="1:10" ht="15">
      <c r="A3058" s="83" t="s">
        <v>23</v>
      </c>
      <c r="B3058" s="104" t="s">
        <v>24</v>
      </c>
      <c r="C3058" s="105"/>
      <c r="D3058" s="85">
        <v>450000</v>
      </c>
      <c r="E3058" s="85">
        <v>-85860.28</v>
      </c>
      <c r="F3058" s="106">
        <v>-19.08</v>
      </c>
      <c r="G3058" s="105"/>
      <c r="H3058" s="106">
        <v>364139.72</v>
      </c>
      <c r="I3058" s="105"/>
      <c r="J3058" s="105"/>
    </row>
    <row r="3059" spans="1:10" ht="15">
      <c r="A3059" s="83" t="s">
        <v>25</v>
      </c>
      <c r="B3059" s="104" t="s">
        <v>26</v>
      </c>
      <c r="C3059" s="105"/>
      <c r="D3059" s="85">
        <v>161000</v>
      </c>
      <c r="E3059" s="85">
        <v>320000</v>
      </c>
      <c r="F3059" s="106">
        <v>198.76</v>
      </c>
      <c r="G3059" s="105"/>
      <c r="H3059" s="106">
        <v>481000</v>
      </c>
      <c r="I3059" s="105"/>
      <c r="J3059" s="105"/>
    </row>
    <row r="3060" spans="1:10" ht="15">
      <c r="A3060" s="83" t="s">
        <v>46</v>
      </c>
      <c r="B3060" s="104" t="s">
        <v>47</v>
      </c>
      <c r="C3060" s="105"/>
      <c r="D3060" s="85">
        <v>8200</v>
      </c>
      <c r="E3060" s="85">
        <v>-4200</v>
      </c>
      <c r="F3060" s="106">
        <v>-51.22</v>
      </c>
      <c r="G3060" s="105"/>
      <c r="H3060" s="106">
        <v>4000</v>
      </c>
      <c r="I3060" s="105"/>
      <c r="J3060" s="105"/>
    </row>
    <row r="3061" spans="1:10" ht="15">
      <c r="A3061" s="83" t="s">
        <v>27</v>
      </c>
      <c r="B3061" s="104" t="s">
        <v>28</v>
      </c>
      <c r="C3061" s="105"/>
      <c r="D3061" s="85">
        <v>11400</v>
      </c>
      <c r="E3061" s="85">
        <v>2200</v>
      </c>
      <c r="F3061" s="106">
        <v>19.3</v>
      </c>
      <c r="G3061" s="105"/>
      <c r="H3061" s="106">
        <v>13600</v>
      </c>
      <c r="I3061" s="105"/>
      <c r="J3061" s="105"/>
    </row>
    <row r="3062" spans="1:10" ht="15">
      <c r="A3062" s="82" t="s">
        <v>42</v>
      </c>
      <c r="B3062" s="107" t="s">
        <v>43</v>
      </c>
      <c r="C3062" s="105"/>
      <c r="D3062" s="86">
        <v>100</v>
      </c>
      <c r="E3062" s="86">
        <v>0</v>
      </c>
      <c r="F3062" s="108">
        <v>0</v>
      </c>
      <c r="G3062" s="105"/>
      <c r="H3062" s="108">
        <v>100</v>
      </c>
      <c r="I3062" s="105"/>
      <c r="J3062" s="105"/>
    </row>
    <row r="3063" spans="1:10" ht="15">
      <c r="A3063" s="83" t="s">
        <v>44</v>
      </c>
      <c r="B3063" s="104" t="s">
        <v>45</v>
      </c>
      <c r="C3063" s="105"/>
      <c r="D3063" s="85">
        <v>100</v>
      </c>
      <c r="E3063" s="85">
        <v>0</v>
      </c>
      <c r="F3063" s="106">
        <v>0</v>
      </c>
      <c r="G3063" s="105"/>
      <c r="H3063" s="106">
        <v>100</v>
      </c>
      <c r="I3063" s="105"/>
      <c r="J3063" s="105"/>
    </row>
    <row r="3064" spans="1:10" ht="15">
      <c r="A3064" s="82" t="s">
        <v>6</v>
      </c>
      <c r="B3064" s="107" t="s">
        <v>35</v>
      </c>
      <c r="C3064" s="105"/>
      <c r="D3064" s="86">
        <v>131500</v>
      </c>
      <c r="E3064" s="86">
        <v>70000</v>
      </c>
      <c r="F3064" s="108">
        <v>53.23</v>
      </c>
      <c r="G3064" s="105"/>
      <c r="H3064" s="108">
        <v>201500</v>
      </c>
      <c r="I3064" s="105"/>
      <c r="J3064" s="105"/>
    </row>
    <row r="3065" spans="1:10" ht="15">
      <c r="A3065" s="82" t="s">
        <v>36</v>
      </c>
      <c r="B3065" s="107" t="s">
        <v>37</v>
      </c>
      <c r="C3065" s="105"/>
      <c r="D3065" s="86">
        <v>131500</v>
      </c>
      <c r="E3065" s="86">
        <v>70000</v>
      </c>
      <c r="F3065" s="108">
        <v>53.23</v>
      </c>
      <c r="G3065" s="105"/>
      <c r="H3065" s="108">
        <v>201500</v>
      </c>
      <c r="I3065" s="105"/>
      <c r="J3065" s="105"/>
    </row>
    <row r="3066" spans="1:10" ht="15">
      <c r="A3066" s="83" t="s">
        <v>38</v>
      </c>
      <c r="B3066" s="104" t="s">
        <v>39</v>
      </c>
      <c r="C3066" s="105"/>
      <c r="D3066" s="85">
        <v>125500</v>
      </c>
      <c r="E3066" s="85">
        <v>70000</v>
      </c>
      <c r="F3066" s="106">
        <v>55.78</v>
      </c>
      <c r="G3066" s="105"/>
      <c r="H3066" s="106">
        <v>195500</v>
      </c>
      <c r="I3066" s="105"/>
      <c r="J3066" s="105"/>
    </row>
    <row r="3067" spans="1:10" ht="15">
      <c r="A3067" s="83" t="s">
        <v>92</v>
      </c>
      <c r="B3067" s="104" t="s">
        <v>93</v>
      </c>
      <c r="C3067" s="105"/>
      <c r="D3067" s="85">
        <v>6000</v>
      </c>
      <c r="E3067" s="85">
        <v>0</v>
      </c>
      <c r="F3067" s="106">
        <v>0</v>
      </c>
      <c r="G3067" s="105"/>
      <c r="H3067" s="106">
        <v>6000</v>
      </c>
      <c r="I3067" s="105"/>
      <c r="J3067" s="105"/>
    </row>
    <row r="3068" spans="1:10" ht="15">
      <c r="A3068" s="81" t="s">
        <v>229</v>
      </c>
      <c r="B3068" s="109" t="s">
        <v>230</v>
      </c>
      <c r="C3068" s="105"/>
      <c r="D3068" s="87">
        <v>241000</v>
      </c>
      <c r="E3068" s="87">
        <v>331501.33</v>
      </c>
      <c r="F3068" s="110">
        <v>137.55</v>
      </c>
      <c r="G3068" s="105"/>
      <c r="H3068" s="110">
        <v>572501.33</v>
      </c>
      <c r="I3068" s="105"/>
      <c r="J3068" s="105"/>
    </row>
    <row r="3069" spans="1:10" ht="15">
      <c r="A3069" s="81" t="s">
        <v>231</v>
      </c>
      <c r="B3069" s="109" t="s">
        <v>230</v>
      </c>
      <c r="C3069" s="105"/>
      <c r="D3069" s="87">
        <v>241000</v>
      </c>
      <c r="E3069" s="87">
        <v>331501.33</v>
      </c>
      <c r="F3069" s="110">
        <v>137.55</v>
      </c>
      <c r="G3069" s="105"/>
      <c r="H3069" s="110">
        <v>572501.33</v>
      </c>
      <c r="I3069" s="105"/>
      <c r="J3069" s="105"/>
    </row>
    <row r="3070" spans="1:10" ht="15">
      <c r="A3070" s="82" t="s">
        <v>5</v>
      </c>
      <c r="B3070" s="107" t="s">
        <v>10</v>
      </c>
      <c r="C3070" s="105"/>
      <c r="D3070" s="86">
        <v>215500</v>
      </c>
      <c r="E3070" s="86">
        <v>75501.33</v>
      </c>
      <c r="F3070" s="108">
        <v>35.04</v>
      </c>
      <c r="G3070" s="105"/>
      <c r="H3070" s="108">
        <v>291001.33</v>
      </c>
      <c r="I3070" s="105"/>
      <c r="J3070" s="105"/>
    </row>
    <row r="3071" spans="1:10" ht="15">
      <c r="A3071" s="82" t="s">
        <v>11</v>
      </c>
      <c r="B3071" s="107" t="s">
        <v>12</v>
      </c>
      <c r="C3071" s="105"/>
      <c r="D3071" s="86">
        <v>113800</v>
      </c>
      <c r="E3071" s="86">
        <v>-53220</v>
      </c>
      <c r="F3071" s="108">
        <v>-46.77</v>
      </c>
      <c r="G3071" s="105"/>
      <c r="H3071" s="108">
        <v>60580</v>
      </c>
      <c r="I3071" s="105"/>
      <c r="J3071" s="105"/>
    </row>
    <row r="3072" spans="1:10" ht="15">
      <c r="A3072" s="83" t="s">
        <v>13</v>
      </c>
      <c r="B3072" s="104" t="s">
        <v>14</v>
      </c>
      <c r="C3072" s="105"/>
      <c r="D3072" s="85">
        <v>97650</v>
      </c>
      <c r="E3072" s="85">
        <v>-45650</v>
      </c>
      <c r="F3072" s="106">
        <v>-46.75</v>
      </c>
      <c r="G3072" s="105"/>
      <c r="H3072" s="106">
        <v>52000</v>
      </c>
      <c r="I3072" s="105"/>
      <c r="J3072" s="105"/>
    </row>
    <row r="3073" spans="1:10" ht="15">
      <c r="A3073" s="83" t="s">
        <v>17</v>
      </c>
      <c r="B3073" s="104" t="s">
        <v>18</v>
      </c>
      <c r="C3073" s="105"/>
      <c r="D3073" s="85">
        <v>16150</v>
      </c>
      <c r="E3073" s="85">
        <v>-7570</v>
      </c>
      <c r="F3073" s="106">
        <v>-46.87</v>
      </c>
      <c r="G3073" s="105"/>
      <c r="H3073" s="106">
        <v>8580</v>
      </c>
      <c r="I3073" s="105"/>
      <c r="J3073" s="105"/>
    </row>
    <row r="3074" spans="1:10" ht="15">
      <c r="A3074" s="82" t="s">
        <v>19</v>
      </c>
      <c r="B3074" s="107" t="s">
        <v>20</v>
      </c>
      <c r="C3074" s="105"/>
      <c r="D3074" s="86">
        <v>101700</v>
      </c>
      <c r="E3074" s="86">
        <v>-21278.67</v>
      </c>
      <c r="F3074" s="108">
        <v>-20.92</v>
      </c>
      <c r="G3074" s="105"/>
      <c r="H3074" s="108">
        <v>80421.33</v>
      </c>
      <c r="I3074" s="105"/>
      <c r="J3074" s="105"/>
    </row>
    <row r="3075" spans="1:10" ht="15">
      <c r="A3075" s="83" t="s">
        <v>21</v>
      </c>
      <c r="B3075" s="104" t="s">
        <v>22</v>
      </c>
      <c r="C3075" s="105"/>
      <c r="D3075" s="85">
        <v>14350</v>
      </c>
      <c r="E3075" s="85">
        <v>-10900</v>
      </c>
      <c r="F3075" s="106">
        <v>-75.96</v>
      </c>
      <c r="G3075" s="105"/>
      <c r="H3075" s="106">
        <v>3450</v>
      </c>
      <c r="I3075" s="105"/>
      <c r="J3075" s="105"/>
    </row>
    <row r="3076" spans="1:10" ht="15">
      <c r="A3076" s="83" t="s">
        <v>23</v>
      </c>
      <c r="B3076" s="104" t="s">
        <v>24</v>
      </c>
      <c r="C3076" s="105"/>
      <c r="D3076" s="85">
        <v>30700</v>
      </c>
      <c r="E3076" s="85">
        <v>150</v>
      </c>
      <c r="F3076" s="106">
        <v>0.49</v>
      </c>
      <c r="G3076" s="105"/>
      <c r="H3076" s="106">
        <v>30850</v>
      </c>
      <c r="I3076" s="105"/>
      <c r="J3076" s="105"/>
    </row>
    <row r="3077" spans="1:10" ht="15">
      <c r="A3077" s="83" t="s">
        <v>25</v>
      </c>
      <c r="B3077" s="104" t="s">
        <v>26</v>
      </c>
      <c r="C3077" s="105"/>
      <c r="D3077" s="85">
        <v>13650</v>
      </c>
      <c r="E3077" s="85">
        <v>9650</v>
      </c>
      <c r="F3077" s="106">
        <v>70.7</v>
      </c>
      <c r="G3077" s="105"/>
      <c r="H3077" s="106">
        <v>23300</v>
      </c>
      <c r="I3077" s="105"/>
      <c r="J3077" s="105"/>
    </row>
    <row r="3078" spans="1:10" ht="15">
      <c r="A3078" s="83" t="s">
        <v>46</v>
      </c>
      <c r="B3078" s="104" t="s">
        <v>47</v>
      </c>
      <c r="C3078" s="105"/>
      <c r="D3078" s="85">
        <v>40000</v>
      </c>
      <c r="E3078" s="85">
        <v>-19578.67</v>
      </c>
      <c r="F3078" s="106">
        <v>-48.95</v>
      </c>
      <c r="G3078" s="105"/>
      <c r="H3078" s="106">
        <v>20421.33</v>
      </c>
      <c r="I3078" s="105"/>
      <c r="J3078" s="105"/>
    </row>
    <row r="3079" spans="1:10" ht="15">
      <c r="A3079" s="83" t="s">
        <v>27</v>
      </c>
      <c r="B3079" s="104" t="s">
        <v>28</v>
      </c>
      <c r="C3079" s="105"/>
      <c r="D3079" s="85">
        <v>3000</v>
      </c>
      <c r="E3079" s="85">
        <v>-600</v>
      </c>
      <c r="F3079" s="106">
        <v>-20</v>
      </c>
      <c r="G3079" s="105"/>
      <c r="H3079" s="106">
        <v>2400</v>
      </c>
      <c r="I3079" s="105"/>
      <c r="J3079" s="105"/>
    </row>
    <row r="3080" spans="1:10" ht="15">
      <c r="A3080" s="82" t="s">
        <v>65</v>
      </c>
      <c r="B3080" s="107" t="s">
        <v>66</v>
      </c>
      <c r="C3080" s="105"/>
      <c r="D3080" s="86">
        <v>0</v>
      </c>
      <c r="E3080" s="86">
        <v>150000</v>
      </c>
      <c r="F3080" s="108">
        <v>100</v>
      </c>
      <c r="G3080" s="105"/>
      <c r="H3080" s="108">
        <v>150000</v>
      </c>
      <c r="I3080" s="105"/>
      <c r="J3080" s="105"/>
    </row>
    <row r="3081" spans="1:10" ht="15">
      <c r="A3081" s="83" t="s">
        <v>67</v>
      </c>
      <c r="B3081" s="104" t="s">
        <v>68</v>
      </c>
      <c r="C3081" s="105"/>
      <c r="D3081" s="85">
        <v>0</v>
      </c>
      <c r="E3081" s="85">
        <v>150000</v>
      </c>
      <c r="F3081" s="106">
        <v>100</v>
      </c>
      <c r="G3081" s="105"/>
      <c r="H3081" s="106">
        <v>150000</v>
      </c>
      <c r="I3081" s="105"/>
      <c r="J3081" s="105"/>
    </row>
    <row r="3082" spans="1:10" ht="15">
      <c r="A3082" s="82" t="s">
        <v>6</v>
      </c>
      <c r="B3082" s="107" t="s">
        <v>35</v>
      </c>
      <c r="C3082" s="105"/>
      <c r="D3082" s="86">
        <v>25500</v>
      </c>
      <c r="E3082" s="86">
        <v>256000</v>
      </c>
      <c r="F3082" s="108">
        <v>1003.92</v>
      </c>
      <c r="G3082" s="105"/>
      <c r="H3082" s="108">
        <v>281500</v>
      </c>
      <c r="I3082" s="105"/>
      <c r="J3082" s="105"/>
    </row>
    <row r="3083" spans="1:10" ht="15">
      <c r="A3083" s="82" t="s">
        <v>36</v>
      </c>
      <c r="B3083" s="107" t="s">
        <v>37</v>
      </c>
      <c r="C3083" s="105"/>
      <c r="D3083" s="86">
        <v>25500</v>
      </c>
      <c r="E3083" s="86">
        <v>256000</v>
      </c>
      <c r="F3083" s="108">
        <v>1003.92</v>
      </c>
      <c r="G3083" s="105"/>
      <c r="H3083" s="108">
        <v>281500</v>
      </c>
      <c r="I3083" s="105"/>
      <c r="J3083" s="105"/>
    </row>
    <row r="3084" spans="1:10" ht="15">
      <c r="A3084" s="83" t="s">
        <v>38</v>
      </c>
      <c r="B3084" s="104" t="s">
        <v>39</v>
      </c>
      <c r="C3084" s="105"/>
      <c r="D3084" s="85">
        <v>25500</v>
      </c>
      <c r="E3084" s="85">
        <v>0</v>
      </c>
      <c r="F3084" s="106">
        <v>0</v>
      </c>
      <c r="G3084" s="105"/>
      <c r="H3084" s="106">
        <v>25500</v>
      </c>
      <c r="I3084" s="105"/>
      <c r="J3084" s="105"/>
    </row>
    <row r="3085" spans="1:10" ht="15">
      <c r="A3085" s="83" t="s">
        <v>92</v>
      </c>
      <c r="B3085" s="104" t="s">
        <v>93</v>
      </c>
      <c r="C3085" s="105"/>
      <c r="D3085" s="85">
        <v>0</v>
      </c>
      <c r="E3085" s="85">
        <v>256000</v>
      </c>
      <c r="F3085" s="106">
        <v>100</v>
      </c>
      <c r="G3085" s="105"/>
      <c r="H3085" s="106">
        <v>256000</v>
      </c>
      <c r="I3085" s="105"/>
      <c r="J3085" s="105"/>
    </row>
    <row r="3086" spans="1:10" ht="15">
      <c r="A3086" s="81" t="s">
        <v>301</v>
      </c>
      <c r="B3086" s="109" t="s">
        <v>302</v>
      </c>
      <c r="C3086" s="105"/>
      <c r="D3086" s="87">
        <v>10000</v>
      </c>
      <c r="E3086" s="87">
        <v>-10000</v>
      </c>
      <c r="F3086" s="110">
        <v>-100</v>
      </c>
      <c r="G3086" s="105"/>
      <c r="H3086" s="110">
        <v>0</v>
      </c>
      <c r="I3086" s="105"/>
      <c r="J3086" s="105"/>
    </row>
    <row r="3087" spans="1:10" ht="15">
      <c r="A3087" s="81" t="s">
        <v>303</v>
      </c>
      <c r="B3087" s="109" t="s">
        <v>302</v>
      </c>
      <c r="C3087" s="105"/>
      <c r="D3087" s="87">
        <v>10000</v>
      </c>
      <c r="E3087" s="87">
        <v>-10000</v>
      </c>
      <c r="F3087" s="110">
        <v>-100</v>
      </c>
      <c r="G3087" s="105"/>
      <c r="H3087" s="110">
        <v>0</v>
      </c>
      <c r="I3087" s="105"/>
      <c r="J3087" s="105"/>
    </row>
    <row r="3088" spans="1:10" ht="15">
      <c r="A3088" s="82" t="s">
        <v>5</v>
      </c>
      <c r="B3088" s="107" t="s">
        <v>10</v>
      </c>
      <c r="C3088" s="105"/>
      <c r="D3088" s="86">
        <v>5000</v>
      </c>
      <c r="E3088" s="86">
        <v>-5000</v>
      </c>
      <c r="F3088" s="108">
        <v>-100</v>
      </c>
      <c r="G3088" s="105"/>
      <c r="H3088" s="108">
        <v>0</v>
      </c>
      <c r="I3088" s="105"/>
      <c r="J3088" s="105"/>
    </row>
    <row r="3089" spans="1:10" ht="15">
      <c r="A3089" s="82" t="s">
        <v>19</v>
      </c>
      <c r="B3089" s="107" t="s">
        <v>20</v>
      </c>
      <c r="C3089" s="105"/>
      <c r="D3089" s="86">
        <v>5000</v>
      </c>
      <c r="E3089" s="86">
        <v>-5000</v>
      </c>
      <c r="F3089" s="108">
        <v>-100</v>
      </c>
      <c r="G3089" s="105"/>
      <c r="H3089" s="108">
        <v>0</v>
      </c>
      <c r="I3089" s="105"/>
      <c r="J3089" s="105"/>
    </row>
    <row r="3090" spans="1:10" ht="15">
      <c r="A3090" s="83" t="s">
        <v>23</v>
      </c>
      <c r="B3090" s="104" t="s">
        <v>24</v>
      </c>
      <c r="C3090" s="105"/>
      <c r="D3090" s="85">
        <v>5000</v>
      </c>
      <c r="E3090" s="85">
        <v>-5000</v>
      </c>
      <c r="F3090" s="106">
        <v>-100</v>
      </c>
      <c r="G3090" s="105"/>
      <c r="H3090" s="106">
        <v>0</v>
      </c>
      <c r="I3090" s="105"/>
      <c r="J3090" s="105"/>
    </row>
    <row r="3091" spans="1:10" ht="15">
      <c r="A3091" s="82" t="s">
        <v>6</v>
      </c>
      <c r="B3091" s="107" t="s">
        <v>35</v>
      </c>
      <c r="C3091" s="105"/>
      <c r="D3091" s="86">
        <v>5000</v>
      </c>
      <c r="E3091" s="86">
        <v>-5000</v>
      </c>
      <c r="F3091" s="108">
        <v>-100</v>
      </c>
      <c r="G3091" s="105"/>
      <c r="H3091" s="108">
        <v>0</v>
      </c>
      <c r="I3091" s="105"/>
      <c r="J3091" s="105"/>
    </row>
    <row r="3092" spans="1:10" ht="15">
      <c r="A3092" s="82" t="s">
        <v>36</v>
      </c>
      <c r="B3092" s="107" t="s">
        <v>37</v>
      </c>
      <c r="C3092" s="105"/>
      <c r="D3092" s="86">
        <v>5000</v>
      </c>
      <c r="E3092" s="86">
        <v>-5000</v>
      </c>
      <c r="F3092" s="108">
        <v>-100</v>
      </c>
      <c r="G3092" s="105"/>
      <c r="H3092" s="108">
        <v>0</v>
      </c>
      <c r="I3092" s="105"/>
      <c r="J3092" s="105"/>
    </row>
    <row r="3093" spans="1:10" ht="15">
      <c r="A3093" s="83" t="s">
        <v>38</v>
      </c>
      <c r="B3093" s="104" t="s">
        <v>39</v>
      </c>
      <c r="C3093" s="105"/>
      <c r="D3093" s="85">
        <v>5000</v>
      </c>
      <c r="E3093" s="85">
        <v>-5000</v>
      </c>
      <c r="F3093" s="106">
        <v>-100</v>
      </c>
      <c r="G3093" s="105"/>
      <c r="H3093" s="106">
        <v>0</v>
      </c>
      <c r="I3093" s="105"/>
      <c r="J3093" s="105"/>
    </row>
    <row r="3094" spans="1:10" ht="15">
      <c r="A3094" s="81" t="s">
        <v>253</v>
      </c>
      <c r="B3094" s="109" t="s">
        <v>254</v>
      </c>
      <c r="C3094" s="105"/>
      <c r="D3094" s="87">
        <v>7000</v>
      </c>
      <c r="E3094" s="87">
        <v>0</v>
      </c>
      <c r="F3094" s="110">
        <v>0</v>
      </c>
      <c r="G3094" s="105"/>
      <c r="H3094" s="110">
        <v>7000</v>
      </c>
      <c r="I3094" s="105"/>
      <c r="J3094" s="105"/>
    </row>
    <row r="3095" spans="1:10" ht="15">
      <c r="A3095" s="81" t="s">
        <v>255</v>
      </c>
      <c r="B3095" s="109" t="s">
        <v>256</v>
      </c>
      <c r="C3095" s="105"/>
      <c r="D3095" s="87">
        <v>7000</v>
      </c>
      <c r="E3095" s="87">
        <v>0</v>
      </c>
      <c r="F3095" s="110">
        <v>0</v>
      </c>
      <c r="G3095" s="105"/>
      <c r="H3095" s="110">
        <v>7000</v>
      </c>
      <c r="I3095" s="105"/>
      <c r="J3095" s="105"/>
    </row>
    <row r="3096" spans="1:10" ht="15">
      <c r="A3096" s="82" t="s">
        <v>5</v>
      </c>
      <c r="B3096" s="107" t="s">
        <v>10</v>
      </c>
      <c r="C3096" s="105"/>
      <c r="D3096" s="86">
        <v>5000</v>
      </c>
      <c r="E3096" s="86">
        <v>0</v>
      </c>
      <c r="F3096" s="108">
        <v>0</v>
      </c>
      <c r="G3096" s="105"/>
      <c r="H3096" s="108">
        <v>5000</v>
      </c>
      <c r="I3096" s="105"/>
      <c r="J3096" s="105"/>
    </row>
    <row r="3097" spans="1:10" ht="15">
      <c r="A3097" s="82" t="s">
        <v>19</v>
      </c>
      <c r="B3097" s="107" t="s">
        <v>20</v>
      </c>
      <c r="C3097" s="105"/>
      <c r="D3097" s="86">
        <v>5000</v>
      </c>
      <c r="E3097" s="86">
        <v>0</v>
      </c>
      <c r="F3097" s="108">
        <v>0</v>
      </c>
      <c r="G3097" s="105"/>
      <c r="H3097" s="108">
        <v>5000</v>
      </c>
      <c r="I3097" s="105"/>
      <c r="J3097" s="105"/>
    </row>
    <row r="3098" spans="1:10" ht="15">
      <c r="A3098" s="83" t="s">
        <v>25</v>
      </c>
      <c r="B3098" s="104" t="s">
        <v>26</v>
      </c>
      <c r="C3098" s="105"/>
      <c r="D3098" s="85">
        <v>5000</v>
      </c>
      <c r="E3098" s="85">
        <v>0</v>
      </c>
      <c r="F3098" s="106">
        <v>0</v>
      </c>
      <c r="G3098" s="105"/>
      <c r="H3098" s="106">
        <v>5000</v>
      </c>
      <c r="I3098" s="105"/>
      <c r="J3098" s="105"/>
    </row>
    <row r="3099" spans="1:10" ht="15">
      <c r="A3099" s="82" t="s">
        <v>6</v>
      </c>
      <c r="B3099" s="107" t="s">
        <v>35</v>
      </c>
      <c r="C3099" s="105"/>
      <c r="D3099" s="86">
        <v>2000</v>
      </c>
      <c r="E3099" s="86">
        <v>0</v>
      </c>
      <c r="F3099" s="108">
        <v>0</v>
      </c>
      <c r="G3099" s="105"/>
      <c r="H3099" s="108">
        <v>2000</v>
      </c>
      <c r="I3099" s="105"/>
      <c r="J3099" s="105"/>
    </row>
    <row r="3100" spans="1:10" ht="15">
      <c r="A3100" s="82" t="s">
        <v>36</v>
      </c>
      <c r="B3100" s="107" t="s">
        <v>37</v>
      </c>
      <c r="C3100" s="105"/>
      <c r="D3100" s="86">
        <v>2000</v>
      </c>
      <c r="E3100" s="86">
        <v>0</v>
      </c>
      <c r="F3100" s="108">
        <v>0</v>
      </c>
      <c r="G3100" s="105"/>
      <c r="H3100" s="108">
        <v>2000</v>
      </c>
      <c r="I3100" s="105"/>
      <c r="J3100" s="105"/>
    </row>
    <row r="3101" spans="1:10" ht="15">
      <c r="A3101" s="83" t="s">
        <v>92</v>
      </c>
      <c r="B3101" s="104" t="s">
        <v>93</v>
      </c>
      <c r="C3101" s="105"/>
      <c r="D3101" s="85">
        <v>2000</v>
      </c>
      <c r="E3101" s="85">
        <v>0</v>
      </c>
      <c r="F3101" s="106">
        <v>0</v>
      </c>
      <c r="G3101" s="105"/>
      <c r="H3101" s="106">
        <v>2000</v>
      </c>
      <c r="I3101" s="105"/>
      <c r="J3101" s="105"/>
    </row>
    <row r="3102" spans="1:10" ht="22.5">
      <c r="A3102" s="80" t="s">
        <v>522</v>
      </c>
      <c r="B3102" s="111" t="s">
        <v>523</v>
      </c>
      <c r="C3102" s="105"/>
      <c r="D3102" s="88">
        <v>141200</v>
      </c>
      <c r="E3102" s="88">
        <v>0</v>
      </c>
      <c r="F3102" s="112">
        <v>0</v>
      </c>
      <c r="G3102" s="105"/>
      <c r="H3102" s="112">
        <v>141200</v>
      </c>
      <c r="I3102" s="105"/>
      <c r="J3102" s="105"/>
    </row>
    <row r="3103" spans="1:10" ht="15">
      <c r="A3103" s="81" t="s">
        <v>226</v>
      </c>
      <c r="B3103" s="109" t="s">
        <v>227</v>
      </c>
      <c r="C3103" s="105"/>
      <c r="D3103" s="87">
        <v>65100</v>
      </c>
      <c r="E3103" s="87">
        <v>0</v>
      </c>
      <c r="F3103" s="110">
        <v>0</v>
      </c>
      <c r="G3103" s="105"/>
      <c r="H3103" s="110">
        <v>65100</v>
      </c>
      <c r="I3103" s="105"/>
      <c r="J3103" s="105"/>
    </row>
    <row r="3104" spans="1:10" ht="15">
      <c r="A3104" s="81" t="s">
        <v>228</v>
      </c>
      <c r="B3104" s="109" t="s">
        <v>227</v>
      </c>
      <c r="C3104" s="105"/>
      <c r="D3104" s="87">
        <v>65100</v>
      </c>
      <c r="E3104" s="87">
        <v>0</v>
      </c>
      <c r="F3104" s="110">
        <v>0</v>
      </c>
      <c r="G3104" s="105"/>
      <c r="H3104" s="110">
        <v>65100</v>
      </c>
      <c r="I3104" s="105"/>
      <c r="J3104" s="105"/>
    </row>
    <row r="3105" spans="1:10" ht="15">
      <c r="A3105" s="82" t="s">
        <v>5</v>
      </c>
      <c r="B3105" s="107" t="s">
        <v>10</v>
      </c>
      <c r="C3105" s="105"/>
      <c r="D3105" s="86">
        <v>65100</v>
      </c>
      <c r="E3105" s="86">
        <v>0</v>
      </c>
      <c r="F3105" s="108">
        <v>0</v>
      </c>
      <c r="G3105" s="105"/>
      <c r="H3105" s="108">
        <v>65100</v>
      </c>
      <c r="I3105" s="105"/>
      <c r="J3105" s="105"/>
    </row>
    <row r="3106" spans="1:10" ht="15">
      <c r="A3106" s="82" t="s">
        <v>11</v>
      </c>
      <c r="B3106" s="107" t="s">
        <v>12</v>
      </c>
      <c r="C3106" s="105"/>
      <c r="D3106" s="86">
        <v>61000</v>
      </c>
      <c r="E3106" s="86">
        <v>0</v>
      </c>
      <c r="F3106" s="108">
        <v>0</v>
      </c>
      <c r="G3106" s="105"/>
      <c r="H3106" s="108">
        <v>61000</v>
      </c>
      <c r="I3106" s="105"/>
      <c r="J3106" s="105"/>
    </row>
    <row r="3107" spans="1:10" ht="15">
      <c r="A3107" s="83" t="s">
        <v>13</v>
      </c>
      <c r="B3107" s="104" t="s">
        <v>14</v>
      </c>
      <c r="C3107" s="105"/>
      <c r="D3107" s="85">
        <v>48550</v>
      </c>
      <c r="E3107" s="85">
        <v>0</v>
      </c>
      <c r="F3107" s="106">
        <v>0</v>
      </c>
      <c r="G3107" s="105"/>
      <c r="H3107" s="106">
        <v>48550</v>
      </c>
      <c r="I3107" s="105"/>
      <c r="J3107" s="105"/>
    </row>
    <row r="3108" spans="1:10" ht="15">
      <c r="A3108" s="83" t="s">
        <v>15</v>
      </c>
      <c r="B3108" s="104" t="s">
        <v>16</v>
      </c>
      <c r="C3108" s="105"/>
      <c r="D3108" s="85">
        <v>4400</v>
      </c>
      <c r="E3108" s="85">
        <v>0</v>
      </c>
      <c r="F3108" s="106">
        <v>0</v>
      </c>
      <c r="G3108" s="105"/>
      <c r="H3108" s="106">
        <v>4400</v>
      </c>
      <c r="I3108" s="105"/>
      <c r="J3108" s="105"/>
    </row>
    <row r="3109" spans="1:10" ht="15">
      <c r="A3109" s="83" t="s">
        <v>17</v>
      </c>
      <c r="B3109" s="104" t="s">
        <v>18</v>
      </c>
      <c r="C3109" s="105"/>
      <c r="D3109" s="85">
        <v>8050</v>
      </c>
      <c r="E3109" s="85">
        <v>0</v>
      </c>
      <c r="F3109" s="106">
        <v>0</v>
      </c>
      <c r="G3109" s="105"/>
      <c r="H3109" s="106">
        <v>8050</v>
      </c>
      <c r="I3109" s="105"/>
      <c r="J3109" s="105"/>
    </row>
    <row r="3110" spans="1:10" ht="15">
      <c r="A3110" s="82" t="s">
        <v>19</v>
      </c>
      <c r="B3110" s="107" t="s">
        <v>20</v>
      </c>
      <c r="C3110" s="105"/>
      <c r="D3110" s="86">
        <v>4100</v>
      </c>
      <c r="E3110" s="86">
        <v>0</v>
      </c>
      <c r="F3110" s="108">
        <v>0</v>
      </c>
      <c r="G3110" s="105"/>
      <c r="H3110" s="108">
        <v>4100</v>
      </c>
      <c r="I3110" s="105"/>
      <c r="J3110" s="105"/>
    </row>
    <row r="3111" spans="1:10" ht="15">
      <c r="A3111" s="83" t="s">
        <v>21</v>
      </c>
      <c r="B3111" s="104" t="s">
        <v>22</v>
      </c>
      <c r="C3111" s="105"/>
      <c r="D3111" s="85">
        <v>4100</v>
      </c>
      <c r="E3111" s="85">
        <v>0</v>
      </c>
      <c r="F3111" s="106">
        <v>0</v>
      </c>
      <c r="G3111" s="105"/>
      <c r="H3111" s="106">
        <v>4100</v>
      </c>
      <c r="I3111" s="105"/>
      <c r="J3111" s="105"/>
    </row>
    <row r="3112" spans="1:10" ht="15">
      <c r="A3112" s="81" t="s">
        <v>229</v>
      </c>
      <c r="B3112" s="109" t="s">
        <v>230</v>
      </c>
      <c r="C3112" s="105"/>
      <c r="D3112" s="87">
        <v>76100</v>
      </c>
      <c r="E3112" s="87">
        <v>0</v>
      </c>
      <c r="F3112" s="110">
        <v>0</v>
      </c>
      <c r="G3112" s="105"/>
      <c r="H3112" s="110">
        <v>76100</v>
      </c>
      <c r="I3112" s="105"/>
      <c r="J3112" s="105"/>
    </row>
    <row r="3113" spans="1:10" ht="15">
      <c r="A3113" s="81" t="s">
        <v>231</v>
      </c>
      <c r="B3113" s="109" t="s">
        <v>230</v>
      </c>
      <c r="C3113" s="105"/>
      <c r="D3113" s="87">
        <v>76100</v>
      </c>
      <c r="E3113" s="87">
        <v>0</v>
      </c>
      <c r="F3113" s="110">
        <v>0</v>
      </c>
      <c r="G3113" s="105"/>
      <c r="H3113" s="110">
        <v>76100</v>
      </c>
      <c r="I3113" s="105"/>
      <c r="J3113" s="105"/>
    </row>
    <row r="3114" spans="1:10" ht="15">
      <c r="A3114" s="82" t="s">
        <v>5</v>
      </c>
      <c r="B3114" s="107" t="s">
        <v>10</v>
      </c>
      <c r="C3114" s="105"/>
      <c r="D3114" s="86">
        <v>76100</v>
      </c>
      <c r="E3114" s="86">
        <v>0</v>
      </c>
      <c r="F3114" s="108">
        <v>0</v>
      </c>
      <c r="G3114" s="105"/>
      <c r="H3114" s="108">
        <v>76100</v>
      </c>
      <c r="I3114" s="105"/>
      <c r="J3114" s="105"/>
    </row>
    <row r="3115" spans="1:10" ht="15">
      <c r="A3115" s="82" t="s">
        <v>11</v>
      </c>
      <c r="B3115" s="107" t="s">
        <v>12</v>
      </c>
      <c r="C3115" s="105"/>
      <c r="D3115" s="86">
        <v>71600</v>
      </c>
      <c r="E3115" s="86">
        <v>0</v>
      </c>
      <c r="F3115" s="108">
        <v>0</v>
      </c>
      <c r="G3115" s="105"/>
      <c r="H3115" s="108">
        <v>71600</v>
      </c>
      <c r="I3115" s="105"/>
      <c r="J3115" s="105"/>
    </row>
    <row r="3116" spans="1:10" ht="15">
      <c r="A3116" s="83" t="s">
        <v>13</v>
      </c>
      <c r="B3116" s="104" t="s">
        <v>14</v>
      </c>
      <c r="C3116" s="105"/>
      <c r="D3116" s="85">
        <v>57080</v>
      </c>
      <c r="E3116" s="85">
        <v>0</v>
      </c>
      <c r="F3116" s="106">
        <v>0</v>
      </c>
      <c r="G3116" s="105"/>
      <c r="H3116" s="106">
        <v>57080</v>
      </c>
      <c r="I3116" s="105"/>
      <c r="J3116" s="105"/>
    </row>
    <row r="3117" spans="1:10" ht="15">
      <c r="A3117" s="83" t="s">
        <v>15</v>
      </c>
      <c r="B3117" s="104" t="s">
        <v>16</v>
      </c>
      <c r="C3117" s="105"/>
      <c r="D3117" s="85">
        <v>5100</v>
      </c>
      <c r="E3117" s="85">
        <v>0</v>
      </c>
      <c r="F3117" s="106">
        <v>0</v>
      </c>
      <c r="G3117" s="105"/>
      <c r="H3117" s="106">
        <v>5100</v>
      </c>
      <c r="I3117" s="105"/>
      <c r="J3117" s="105"/>
    </row>
    <row r="3118" spans="1:10" ht="15">
      <c r="A3118" s="83" t="s">
        <v>17</v>
      </c>
      <c r="B3118" s="104" t="s">
        <v>18</v>
      </c>
      <c r="C3118" s="105"/>
      <c r="D3118" s="85">
        <v>9420</v>
      </c>
      <c r="E3118" s="85">
        <v>0</v>
      </c>
      <c r="F3118" s="106">
        <v>0</v>
      </c>
      <c r="G3118" s="105"/>
      <c r="H3118" s="106">
        <v>9420</v>
      </c>
      <c r="I3118" s="105"/>
      <c r="J3118" s="105"/>
    </row>
    <row r="3119" spans="1:10" ht="15">
      <c r="A3119" s="82" t="s">
        <v>19</v>
      </c>
      <c r="B3119" s="107" t="s">
        <v>20</v>
      </c>
      <c r="C3119" s="105"/>
      <c r="D3119" s="86">
        <v>4500</v>
      </c>
      <c r="E3119" s="86">
        <v>0</v>
      </c>
      <c r="F3119" s="108">
        <v>0</v>
      </c>
      <c r="G3119" s="105"/>
      <c r="H3119" s="108">
        <v>4500</v>
      </c>
      <c r="I3119" s="105"/>
      <c r="J3119" s="105"/>
    </row>
    <row r="3120" spans="1:10" ht="15">
      <c r="A3120" s="83" t="s">
        <v>21</v>
      </c>
      <c r="B3120" s="104" t="s">
        <v>22</v>
      </c>
      <c r="C3120" s="105"/>
      <c r="D3120" s="85">
        <v>4500</v>
      </c>
      <c r="E3120" s="85">
        <v>0</v>
      </c>
      <c r="F3120" s="106">
        <v>0</v>
      </c>
      <c r="G3120" s="105"/>
      <c r="H3120" s="106">
        <v>4500</v>
      </c>
      <c r="I3120" s="105"/>
      <c r="J3120" s="105"/>
    </row>
    <row r="3121" spans="1:10" ht="15">
      <c r="A3121" s="79" t="s">
        <v>540</v>
      </c>
      <c r="B3121" s="115" t="s">
        <v>541</v>
      </c>
      <c r="C3121" s="105"/>
      <c r="D3121" s="90">
        <v>105000</v>
      </c>
      <c r="E3121" s="90">
        <v>15980</v>
      </c>
      <c r="F3121" s="116">
        <v>15.22</v>
      </c>
      <c r="G3121" s="105"/>
      <c r="H3121" s="116">
        <v>120980</v>
      </c>
      <c r="I3121" s="105"/>
      <c r="J3121" s="105"/>
    </row>
    <row r="3122" spans="1:10" ht="15">
      <c r="A3122" s="80" t="s">
        <v>542</v>
      </c>
      <c r="B3122" s="111" t="s">
        <v>543</v>
      </c>
      <c r="C3122" s="105"/>
      <c r="D3122" s="88">
        <v>105000</v>
      </c>
      <c r="E3122" s="88">
        <v>15980</v>
      </c>
      <c r="F3122" s="112">
        <v>15.22</v>
      </c>
      <c r="G3122" s="105"/>
      <c r="H3122" s="112">
        <v>120980</v>
      </c>
      <c r="I3122" s="105"/>
      <c r="J3122" s="105"/>
    </row>
    <row r="3123" spans="1:10" ht="15">
      <c r="A3123" s="81" t="s">
        <v>226</v>
      </c>
      <c r="B3123" s="109" t="s">
        <v>227</v>
      </c>
      <c r="C3123" s="105"/>
      <c r="D3123" s="87">
        <v>65000</v>
      </c>
      <c r="E3123" s="87">
        <v>5000</v>
      </c>
      <c r="F3123" s="110">
        <v>7.69</v>
      </c>
      <c r="G3123" s="105"/>
      <c r="H3123" s="110">
        <v>70000</v>
      </c>
      <c r="I3123" s="105"/>
      <c r="J3123" s="105"/>
    </row>
    <row r="3124" spans="1:10" ht="15">
      <c r="A3124" s="81" t="s">
        <v>228</v>
      </c>
      <c r="B3124" s="109" t="s">
        <v>227</v>
      </c>
      <c r="C3124" s="105"/>
      <c r="D3124" s="87">
        <v>65000</v>
      </c>
      <c r="E3124" s="87">
        <v>5000</v>
      </c>
      <c r="F3124" s="110">
        <v>7.69</v>
      </c>
      <c r="G3124" s="105"/>
      <c r="H3124" s="110">
        <v>70000</v>
      </c>
      <c r="I3124" s="105"/>
      <c r="J3124" s="105"/>
    </row>
    <row r="3125" spans="1:10" ht="15">
      <c r="A3125" s="82" t="s">
        <v>5</v>
      </c>
      <c r="B3125" s="107" t="s">
        <v>10</v>
      </c>
      <c r="C3125" s="105"/>
      <c r="D3125" s="86">
        <v>65000</v>
      </c>
      <c r="E3125" s="86">
        <v>5000</v>
      </c>
      <c r="F3125" s="108">
        <v>7.69</v>
      </c>
      <c r="G3125" s="105"/>
      <c r="H3125" s="108">
        <v>70000</v>
      </c>
      <c r="I3125" s="105"/>
      <c r="J3125" s="105"/>
    </row>
    <row r="3126" spans="1:10" ht="15">
      <c r="A3126" s="82" t="s">
        <v>19</v>
      </c>
      <c r="B3126" s="107" t="s">
        <v>20</v>
      </c>
      <c r="C3126" s="105"/>
      <c r="D3126" s="86">
        <v>65000</v>
      </c>
      <c r="E3126" s="86">
        <v>5000</v>
      </c>
      <c r="F3126" s="108">
        <v>7.69</v>
      </c>
      <c r="G3126" s="105"/>
      <c r="H3126" s="108">
        <v>70000</v>
      </c>
      <c r="I3126" s="105"/>
      <c r="J3126" s="105"/>
    </row>
    <row r="3127" spans="1:10" ht="15">
      <c r="A3127" s="83" t="s">
        <v>23</v>
      </c>
      <c r="B3127" s="104" t="s">
        <v>24</v>
      </c>
      <c r="C3127" s="105"/>
      <c r="D3127" s="85">
        <v>65000</v>
      </c>
      <c r="E3127" s="85">
        <v>5000</v>
      </c>
      <c r="F3127" s="106">
        <v>7.69</v>
      </c>
      <c r="G3127" s="105"/>
      <c r="H3127" s="106">
        <v>70000</v>
      </c>
      <c r="I3127" s="105"/>
      <c r="J3127" s="105"/>
    </row>
    <row r="3128" spans="1:10" ht="15">
      <c r="A3128" s="81" t="s">
        <v>229</v>
      </c>
      <c r="B3128" s="109" t="s">
        <v>230</v>
      </c>
      <c r="C3128" s="105"/>
      <c r="D3128" s="87">
        <v>40000</v>
      </c>
      <c r="E3128" s="87">
        <v>10000</v>
      </c>
      <c r="F3128" s="110">
        <v>25</v>
      </c>
      <c r="G3128" s="105"/>
      <c r="H3128" s="110">
        <v>50000</v>
      </c>
      <c r="I3128" s="105"/>
      <c r="J3128" s="105"/>
    </row>
    <row r="3129" spans="1:10" ht="15">
      <c r="A3129" s="81" t="s">
        <v>231</v>
      </c>
      <c r="B3129" s="109" t="s">
        <v>230</v>
      </c>
      <c r="C3129" s="105"/>
      <c r="D3129" s="87">
        <v>40000</v>
      </c>
      <c r="E3129" s="87">
        <v>10000</v>
      </c>
      <c r="F3129" s="110">
        <v>25</v>
      </c>
      <c r="G3129" s="105"/>
      <c r="H3129" s="110">
        <v>50000</v>
      </c>
      <c r="I3129" s="105"/>
      <c r="J3129" s="105"/>
    </row>
    <row r="3130" spans="1:10" ht="15">
      <c r="A3130" s="82" t="s">
        <v>5</v>
      </c>
      <c r="B3130" s="107" t="s">
        <v>10</v>
      </c>
      <c r="C3130" s="105"/>
      <c r="D3130" s="86">
        <v>40000</v>
      </c>
      <c r="E3130" s="86">
        <v>10000</v>
      </c>
      <c r="F3130" s="108">
        <v>25</v>
      </c>
      <c r="G3130" s="105"/>
      <c r="H3130" s="108">
        <v>50000</v>
      </c>
      <c r="I3130" s="105"/>
      <c r="J3130" s="105"/>
    </row>
    <row r="3131" spans="1:10" ht="15">
      <c r="A3131" s="82" t="s">
        <v>19</v>
      </c>
      <c r="B3131" s="107" t="s">
        <v>20</v>
      </c>
      <c r="C3131" s="105"/>
      <c r="D3131" s="86">
        <v>40000</v>
      </c>
      <c r="E3131" s="86">
        <v>10000</v>
      </c>
      <c r="F3131" s="108">
        <v>25</v>
      </c>
      <c r="G3131" s="105"/>
      <c r="H3131" s="108">
        <v>50000</v>
      </c>
      <c r="I3131" s="105"/>
      <c r="J3131" s="105"/>
    </row>
    <row r="3132" spans="1:10" ht="15">
      <c r="A3132" s="83" t="s">
        <v>23</v>
      </c>
      <c r="B3132" s="104" t="s">
        <v>24</v>
      </c>
      <c r="C3132" s="105"/>
      <c r="D3132" s="85">
        <v>40000</v>
      </c>
      <c r="E3132" s="85">
        <v>10000</v>
      </c>
      <c r="F3132" s="106">
        <v>25</v>
      </c>
      <c r="G3132" s="105"/>
      <c r="H3132" s="106">
        <v>50000</v>
      </c>
      <c r="I3132" s="105"/>
      <c r="J3132" s="105"/>
    </row>
    <row r="3133" spans="1:10" ht="15">
      <c r="A3133" s="81" t="s">
        <v>301</v>
      </c>
      <c r="B3133" s="109" t="s">
        <v>302</v>
      </c>
      <c r="C3133" s="105"/>
      <c r="D3133" s="87">
        <v>0</v>
      </c>
      <c r="E3133" s="87">
        <v>980</v>
      </c>
      <c r="F3133" s="110">
        <v>100</v>
      </c>
      <c r="G3133" s="105"/>
      <c r="H3133" s="110">
        <v>980</v>
      </c>
      <c r="I3133" s="105"/>
      <c r="J3133" s="105"/>
    </row>
    <row r="3134" spans="1:10" ht="15">
      <c r="A3134" s="81" t="s">
        <v>303</v>
      </c>
      <c r="B3134" s="109" t="s">
        <v>302</v>
      </c>
      <c r="C3134" s="105"/>
      <c r="D3134" s="87">
        <v>0</v>
      </c>
      <c r="E3134" s="87">
        <v>980</v>
      </c>
      <c r="F3134" s="110">
        <v>100</v>
      </c>
      <c r="G3134" s="105"/>
      <c r="H3134" s="110">
        <v>980</v>
      </c>
      <c r="I3134" s="105"/>
      <c r="J3134" s="105"/>
    </row>
    <row r="3135" spans="1:10" ht="15">
      <c r="A3135" s="82" t="s">
        <v>5</v>
      </c>
      <c r="B3135" s="107" t="s">
        <v>10</v>
      </c>
      <c r="C3135" s="105"/>
      <c r="D3135" s="86">
        <v>0</v>
      </c>
      <c r="E3135" s="86">
        <v>980</v>
      </c>
      <c r="F3135" s="108">
        <v>100</v>
      </c>
      <c r="G3135" s="105"/>
      <c r="H3135" s="108">
        <v>980</v>
      </c>
      <c r="I3135" s="105"/>
      <c r="J3135" s="105"/>
    </row>
    <row r="3136" spans="1:10" ht="15">
      <c r="A3136" s="82" t="s">
        <v>19</v>
      </c>
      <c r="B3136" s="107" t="s">
        <v>20</v>
      </c>
      <c r="C3136" s="105"/>
      <c r="D3136" s="86">
        <v>0</v>
      </c>
      <c r="E3136" s="86">
        <v>835</v>
      </c>
      <c r="F3136" s="108">
        <v>100</v>
      </c>
      <c r="G3136" s="105"/>
      <c r="H3136" s="108">
        <v>835</v>
      </c>
      <c r="I3136" s="105"/>
      <c r="J3136" s="105"/>
    </row>
    <row r="3137" spans="1:10" ht="15">
      <c r="A3137" s="83" t="s">
        <v>23</v>
      </c>
      <c r="B3137" s="104" t="s">
        <v>24</v>
      </c>
      <c r="C3137" s="105"/>
      <c r="D3137" s="85">
        <v>0</v>
      </c>
      <c r="E3137" s="85">
        <v>835</v>
      </c>
      <c r="F3137" s="106">
        <v>100</v>
      </c>
      <c r="G3137" s="105"/>
      <c r="H3137" s="106">
        <v>835</v>
      </c>
      <c r="I3137" s="105"/>
      <c r="J3137" s="105"/>
    </row>
    <row r="3138" spans="1:10" ht="15">
      <c r="A3138" s="82" t="s">
        <v>65</v>
      </c>
      <c r="B3138" s="107" t="s">
        <v>66</v>
      </c>
      <c r="C3138" s="105"/>
      <c r="D3138" s="86">
        <v>0</v>
      </c>
      <c r="E3138" s="86">
        <v>145</v>
      </c>
      <c r="F3138" s="108">
        <v>100</v>
      </c>
      <c r="G3138" s="105"/>
      <c r="H3138" s="108">
        <v>145</v>
      </c>
      <c r="I3138" s="105"/>
      <c r="J3138" s="105"/>
    </row>
    <row r="3139" spans="1:10" ht="15">
      <c r="A3139" s="83" t="s">
        <v>67</v>
      </c>
      <c r="B3139" s="104" t="s">
        <v>68</v>
      </c>
      <c r="C3139" s="105"/>
      <c r="D3139" s="85">
        <v>0</v>
      </c>
      <c r="E3139" s="85">
        <v>145</v>
      </c>
      <c r="F3139" s="106">
        <v>100</v>
      </c>
      <c r="G3139" s="105"/>
      <c r="H3139" s="106">
        <v>145</v>
      </c>
      <c r="I3139" s="105"/>
      <c r="J3139" s="105"/>
    </row>
    <row r="3140" spans="1:10" ht="15">
      <c r="A3140" s="84" t="s">
        <v>588</v>
      </c>
      <c r="B3140" s="119" t="s">
        <v>589</v>
      </c>
      <c r="C3140" s="105"/>
      <c r="D3140" s="94">
        <v>3392500</v>
      </c>
      <c r="E3140" s="94">
        <v>477818.48</v>
      </c>
      <c r="F3140" s="120">
        <v>14.08</v>
      </c>
      <c r="G3140" s="105"/>
      <c r="H3140" s="120">
        <v>3870318.48</v>
      </c>
      <c r="I3140" s="105"/>
      <c r="J3140" s="105"/>
    </row>
    <row r="3141" spans="1:10" ht="15">
      <c r="A3141" s="79" t="s">
        <v>558</v>
      </c>
      <c r="B3141" s="115" t="s">
        <v>559</v>
      </c>
      <c r="C3141" s="105"/>
      <c r="D3141" s="90">
        <v>915800</v>
      </c>
      <c r="E3141" s="90">
        <v>10000</v>
      </c>
      <c r="F3141" s="116">
        <v>1.09</v>
      </c>
      <c r="G3141" s="105"/>
      <c r="H3141" s="116">
        <v>925800</v>
      </c>
      <c r="I3141" s="105"/>
      <c r="J3141" s="105"/>
    </row>
    <row r="3142" spans="1:10" ht="15">
      <c r="A3142" s="80" t="s">
        <v>560</v>
      </c>
      <c r="B3142" s="111" t="s">
        <v>561</v>
      </c>
      <c r="C3142" s="105"/>
      <c r="D3142" s="88">
        <v>915800</v>
      </c>
      <c r="E3142" s="88">
        <v>10000</v>
      </c>
      <c r="F3142" s="112">
        <v>1.09</v>
      </c>
      <c r="G3142" s="105"/>
      <c r="H3142" s="112">
        <v>925800</v>
      </c>
      <c r="I3142" s="105"/>
      <c r="J3142" s="105"/>
    </row>
    <row r="3143" spans="1:10" ht="15">
      <c r="A3143" s="81" t="s">
        <v>229</v>
      </c>
      <c r="B3143" s="109" t="s">
        <v>230</v>
      </c>
      <c r="C3143" s="105"/>
      <c r="D3143" s="87">
        <v>915800</v>
      </c>
      <c r="E3143" s="87">
        <v>10000</v>
      </c>
      <c r="F3143" s="110">
        <v>1.09</v>
      </c>
      <c r="G3143" s="105"/>
      <c r="H3143" s="110">
        <v>925800</v>
      </c>
      <c r="I3143" s="105"/>
      <c r="J3143" s="105"/>
    </row>
    <row r="3144" spans="1:10" ht="15">
      <c r="A3144" s="81" t="s">
        <v>231</v>
      </c>
      <c r="B3144" s="109" t="s">
        <v>230</v>
      </c>
      <c r="C3144" s="105"/>
      <c r="D3144" s="87">
        <v>915800</v>
      </c>
      <c r="E3144" s="87">
        <v>10000</v>
      </c>
      <c r="F3144" s="110">
        <v>1.09</v>
      </c>
      <c r="G3144" s="105"/>
      <c r="H3144" s="110">
        <v>925800</v>
      </c>
      <c r="I3144" s="105"/>
      <c r="J3144" s="105"/>
    </row>
    <row r="3145" spans="1:10" ht="15">
      <c r="A3145" s="82" t="s">
        <v>5</v>
      </c>
      <c r="B3145" s="107" t="s">
        <v>10</v>
      </c>
      <c r="C3145" s="105"/>
      <c r="D3145" s="86">
        <v>915800</v>
      </c>
      <c r="E3145" s="86">
        <v>10000</v>
      </c>
      <c r="F3145" s="108">
        <v>1.09</v>
      </c>
      <c r="G3145" s="105"/>
      <c r="H3145" s="108">
        <v>925800</v>
      </c>
      <c r="I3145" s="105"/>
      <c r="J3145" s="105"/>
    </row>
    <row r="3146" spans="1:10" ht="15">
      <c r="A3146" s="82" t="s">
        <v>19</v>
      </c>
      <c r="B3146" s="107" t="s">
        <v>20</v>
      </c>
      <c r="C3146" s="105"/>
      <c r="D3146" s="86">
        <v>915800</v>
      </c>
      <c r="E3146" s="86">
        <v>10000</v>
      </c>
      <c r="F3146" s="108">
        <v>1.09</v>
      </c>
      <c r="G3146" s="105"/>
      <c r="H3146" s="108">
        <v>925800</v>
      </c>
      <c r="I3146" s="105"/>
      <c r="J3146" s="105"/>
    </row>
    <row r="3147" spans="1:10" ht="15">
      <c r="A3147" s="83" t="s">
        <v>21</v>
      </c>
      <c r="B3147" s="104" t="s">
        <v>22</v>
      </c>
      <c r="C3147" s="105"/>
      <c r="D3147" s="85">
        <v>47000</v>
      </c>
      <c r="E3147" s="85">
        <v>0</v>
      </c>
      <c r="F3147" s="106">
        <v>0</v>
      </c>
      <c r="G3147" s="105"/>
      <c r="H3147" s="106">
        <v>47000</v>
      </c>
      <c r="I3147" s="105"/>
      <c r="J3147" s="105"/>
    </row>
    <row r="3148" spans="1:10" ht="15">
      <c r="A3148" s="83" t="s">
        <v>23</v>
      </c>
      <c r="B3148" s="104" t="s">
        <v>24</v>
      </c>
      <c r="C3148" s="105"/>
      <c r="D3148" s="85">
        <v>594900</v>
      </c>
      <c r="E3148" s="85">
        <v>10000</v>
      </c>
      <c r="F3148" s="106">
        <v>1.68</v>
      </c>
      <c r="G3148" s="105"/>
      <c r="H3148" s="106">
        <v>604900</v>
      </c>
      <c r="I3148" s="105"/>
      <c r="J3148" s="105"/>
    </row>
    <row r="3149" spans="1:10" ht="15">
      <c r="A3149" s="83" t="s">
        <v>25</v>
      </c>
      <c r="B3149" s="104" t="s">
        <v>26</v>
      </c>
      <c r="C3149" s="105"/>
      <c r="D3149" s="85">
        <v>210100</v>
      </c>
      <c r="E3149" s="85">
        <v>0</v>
      </c>
      <c r="F3149" s="106">
        <v>0</v>
      </c>
      <c r="G3149" s="105"/>
      <c r="H3149" s="106">
        <v>210100</v>
      </c>
      <c r="I3149" s="105"/>
      <c r="J3149" s="105"/>
    </row>
    <row r="3150" spans="1:10" ht="15">
      <c r="A3150" s="83" t="s">
        <v>27</v>
      </c>
      <c r="B3150" s="104" t="s">
        <v>28</v>
      </c>
      <c r="C3150" s="105"/>
      <c r="D3150" s="85">
        <v>63800</v>
      </c>
      <c r="E3150" s="85">
        <v>0</v>
      </c>
      <c r="F3150" s="106">
        <v>0</v>
      </c>
      <c r="G3150" s="105"/>
      <c r="H3150" s="106">
        <v>63800</v>
      </c>
      <c r="I3150" s="105"/>
      <c r="J3150" s="105"/>
    </row>
    <row r="3151" spans="1:10" ht="15">
      <c r="A3151" s="79" t="s">
        <v>512</v>
      </c>
      <c r="B3151" s="115" t="s">
        <v>513</v>
      </c>
      <c r="C3151" s="105"/>
      <c r="D3151" s="90">
        <v>2344700</v>
      </c>
      <c r="E3151" s="90">
        <v>467818.48</v>
      </c>
      <c r="F3151" s="116">
        <v>19.95</v>
      </c>
      <c r="G3151" s="105"/>
      <c r="H3151" s="116">
        <v>2812518.48</v>
      </c>
      <c r="I3151" s="105"/>
      <c r="J3151" s="105"/>
    </row>
    <row r="3152" spans="1:10" ht="15">
      <c r="A3152" s="80" t="s">
        <v>566</v>
      </c>
      <c r="B3152" s="111" t="s">
        <v>567</v>
      </c>
      <c r="C3152" s="105"/>
      <c r="D3152" s="88">
        <v>848700</v>
      </c>
      <c r="E3152" s="88">
        <v>48500</v>
      </c>
      <c r="F3152" s="112">
        <v>5.71</v>
      </c>
      <c r="G3152" s="105"/>
      <c r="H3152" s="112">
        <v>897200</v>
      </c>
      <c r="I3152" s="105"/>
      <c r="J3152" s="105"/>
    </row>
    <row r="3153" spans="1:10" ht="15">
      <c r="A3153" s="81" t="s">
        <v>226</v>
      </c>
      <c r="B3153" s="109" t="s">
        <v>227</v>
      </c>
      <c r="C3153" s="105"/>
      <c r="D3153" s="87">
        <v>350600</v>
      </c>
      <c r="E3153" s="87">
        <v>0</v>
      </c>
      <c r="F3153" s="110">
        <v>0</v>
      </c>
      <c r="G3153" s="105"/>
      <c r="H3153" s="110">
        <v>350600</v>
      </c>
      <c r="I3153" s="105"/>
      <c r="J3153" s="105"/>
    </row>
    <row r="3154" spans="1:10" ht="15">
      <c r="A3154" s="81" t="s">
        <v>228</v>
      </c>
      <c r="B3154" s="109" t="s">
        <v>227</v>
      </c>
      <c r="C3154" s="105"/>
      <c r="D3154" s="87">
        <v>350600</v>
      </c>
      <c r="E3154" s="87">
        <v>0</v>
      </c>
      <c r="F3154" s="110">
        <v>0</v>
      </c>
      <c r="G3154" s="105"/>
      <c r="H3154" s="110">
        <v>350600</v>
      </c>
      <c r="I3154" s="105"/>
      <c r="J3154" s="105"/>
    </row>
    <row r="3155" spans="1:10" ht="15">
      <c r="A3155" s="82" t="s">
        <v>5</v>
      </c>
      <c r="B3155" s="107" t="s">
        <v>10</v>
      </c>
      <c r="C3155" s="105"/>
      <c r="D3155" s="86">
        <v>350600</v>
      </c>
      <c r="E3155" s="86">
        <v>0</v>
      </c>
      <c r="F3155" s="108">
        <v>0</v>
      </c>
      <c r="G3155" s="105"/>
      <c r="H3155" s="108">
        <v>350600</v>
      </c>
      <c r="I3155" s="105"/>
      <c r="J3155" s="105"/>
    </row>
    <row r="3156" spans="1:10" ht="15">
      <c r="A3156" s="82" t="s">
        <v>11</v>
      </c>
      <c r="B3156" s="107" t="s">
        <v>12</v>
      </c>
      <c r="C3156" s="105"/>
      <c r="D3156" s="86">
        <v>344100</v>
      </c>
      <c r="E3156" s="86">
        <v>0</v>
      </c>
      <c r="F3156" s="108">
        <v>0</v>
      </c>
      <c r="G3156" s="105"/>
      <c r="H3156" s="108">
        <v>344100</v>
      </c>
      <c r="I3156" s="105"/>
      <c r="J3156" s="105"/>
    </row>
    <row r="3157" spans="1:10" ht="15">
      <c r="A3157" s="83" t="s">
        <v>13</v>
      </c>
      <c r="B3157" s="104" t="s">
        <v>14</v>
      </c>
      <c r="C3157" s="105"/>
      <c r="D3157" s="85">
        <v>288000</v>
      </c>
      <c r="E3157" s="85">
        <v>0</v>
      </c>
      <c r="F3157" s="106">
        <v>0</v>
      </c>
      <c r="G3157" s="105"/>
      <c r="H3157" s="106">
        <v>288000</v>
      </c>
      <c r="I3157" s="105"/>
      <c r="J3157" s="105"/>
    </row>
    <row r="3158" spans="1:10" ht="15">
      <c r="A3158" s="83" t="s">
        <v>15</v>
      </c>
      <c r="B3158" s="104" t="s">
        <v>16</v>
      </c>
      <c r="C3158" s="105"/>
      <c r="D3158" s="85">
        <v>8400</v>
      </c>
      <c r="E3158" s="85">
        <v>0</v>
      </c>
      <c r="F3158" s="106">
        <v>0</v>
      </c>
      <c r="G3158" s="105"/>
      <c r="H3158" s="106">
        <v>8400</v>
      </c>
      <c r="I3158" s="105"/>
      <c r="J3158" s="105"/>
    </row>
    <row r="3159" spans="1:10" ht="15">
      <c r="A3159" s="83" t="s">
        <v>17</v>
      </c>
      <c r="B3159" s="104" t="s">
        <v>18</v>
      </c>
      <c r="C3159" s="105"/>
      <c r="D3159" s="85">
        <v>47700</v>
      </c>
      <c r="E3159" s="85">
        <v>0</v>
      </c>
      <c r="F3159" s="106">
        <v>0</v>
      </c>
      <c r="G3159" s="105"/>
      <c r="H3159" s="106">
        <v>47700</v>
      </c>
      <c r="I3159" s="105"/>
      <c r="J3159" s="105"/>
    </row>
    <row r="3160" spans="1:10" ht="15">
      <c r="A3160" s="82" t="s">
        <v>19</v>
      </c>
      <c r="B3160" s="107" t="s">
        <v>20</v>
      </c>
      <c r="C3160" s="105"/>
      <c r="D3160" s="86">
        <v>6500</v>
      </c>
      <c r="E3160" s="86">
        <v>0</v>
      </c>
      <c r="F3160" s="108">
        <v>0</v>
      </c>
      <c r="G3160" s="105"/>
      <c r="H3160" s="108">
        <v>6500</v>
      </c>
      <c r="I3160" s="105"/>
      <c r="J3160" s="105"/>
    </row>
    <row r="3161" spans="1:10" ht="15">
      <c r="A3161" s="83" t="s">
        <v>21</v>
      </c>
      <c r="B3161" s="104" t="s">
        <v>22</v>
      </c>
      <c r="C3161" s="105"/>
      <c r="D3161" s="85">
        <v>6500</v>
      </c>
      <c r="E3161" s="85">
        <v>0</v>
      </c>
      <c r="F3161" s="106">
        <v>0</v>
      </c>
      <c r="G3161" s="105"/>
      <c r="H3161" s="106">
        <v>6500</v>
      </c>
      <c r="I3161" s="105"/>
      <c r="J3161" s="105"/>
    </row>
    <row r="3162" spans="1:10" ht="15">
      <c r="A3162" s="81" t="s">
        <v>374</v>
      </c>
      <c r="B3162" s="109" t="s">
        <v>375</v>
      </c>
      <c r="C3162" s="105"/>
      <c r="D3162" s="87">
        <v>483200</v>
      </c>
      <c r="E3162" s="87">
        <v>34400</v>
      </c>
      <c r="F3162" s="110">
        <v>7.12</v>
      </c>
      <c r="G3162" s="105"/>
      <c r="H3162" s="110">
        <v>517600</v>
      </c>
      <c r="I3162" s="105"/>
      <c r="J3162" s="105"/>
    </row>
    <row r="3163" spans="1:10" ht="15">
      <c r="A3163" s="81" t="s">
        <v>376</v>
      </c>
      <c r="B3163" s="109" t="s">
        <v>375</v>
      </c>
      <c r="C3163" s="105"/>
      <c r="D3163" s="87">
        <v>483200</v>
      </c>
      <c r="E3163" s="87">
        <v>34400</v>
      </c>
      <c r="F3163" s="110">
        <v>7.12</v>
      </c>
      <c r="G3163" s="105"/>
      <c r="H3163" s="110">
        <v>517600</v>
      </c>
      <c r="I3163" s="105"/>
      <c r="J3163" s="105"/>
    </row>
    <row r="3164" spans="1:10" ht="15">
      <c r="A3164" s="82" t="s">
        <v>5</v>
      </c>
      <c r="B3164" s="107" t="s">
        <v>10</v>
      </c>
      <c r="C3164" s="105"/>
      <c r="D3164" s="86">
        <v>456200</v>
      </c>
      <c r="E3164" s="86">
        <v>24400</v>
      </c>
      <c r="F3164" s="108">
        <v>5.35</v>
      </c>
      <c r="G3164" s="105"/>
      <c r="H3164" s="108">
        <v>480600</v>
      </c>
      <c r="I3164" s="105"/>
      <c r="J3164" s="105"/>
    </row>
    <row r="3165" spans="1:10" ht="15">
      <c r="A3165" s="82" t="s">
        <v>11</v>
      </c>
      <c r="B3165" s="107" t="s">
        <v>12</v>
      </c>
      <c r="C3165" s="105"/>
      <c r="D3165" s="86">
        <v>116500</v>
      </c>
      <c r="E3165" s="86">
        <v>18600</v>
      </c>
      <c r="F3165" s="108">
        <v>15.97</v>
      </c>
      <c r="G3165" s="105"/>
      <c r="H3165" s="108">
        <v>135100</v>
      </c>
      <c r="I3165" s="105"/>
      <c r="J3165" s="105"/>
    </row>
    <row r="3166" spans="1:10" ht="15">
      <c r="A3166" s="83" t="s">
        <v>13</v>
      </c>
      <c r="B3166" s="104" t="s">
        <v>14</v>
      </c>
      <c r="C3166" s="105"/>
      <c r="D3166" s="85">
        <v>95900</v>
      </c>
      <c r="E3166" s="85">
        <v>14100</v>
      </c>
      <c r="F3166" s="106">
        <v>14.7</v>
      </c>
      <c r="G3166" s="105"/>
      <c r="H3166" s="106">
        <v>110000</v>
      </c>
      <c r="I3166" s="105"/>
      <c r="J3166" s="105"/>
    </row>
    <row r="3167" spans="1:10" ht="15">
      <c r="A3167" s="83" t="s">
        <v>15</v>
      </c>
      <c r="B3167" s="104" t="s">
        <v>16</v>
      </c>
      <c r="C3167" s="105"/>
      <c r="D3167" s="85">
        <v>4800</v>
      </c>
      <c r="E3167" s="85">
        <v>1500</v>
      </c>
      <c r="F3167" s="106">
        <v>31.25</v>
      </c>
      <c r="G3167" s="105"/>
      <c r="H3167" s="106">
        <v>6300</v>
      </c>
      <c r="I3167" s="105"/>
      <c r="J3167" s="105"/>
    </row>
    <row r="3168" spans="1:10" ht="15">
      <c r="A3168" s="83" t="s">
        <v>17</v>
      </c>
      <c r="B3168" s="104" t="s">
        <v>18</v>
      </c>
      <c r="C3168" s="105"/>
      <c r="D3168" s="85">
        <v>15800</v>
      </c>
      <c r="E3168" s="85">
        <v>3000</v>
      </c>
      <c r="F3168" s="106">
        <v>18.99</v>
      </c>
      <c r="G3168" s="105"/>
      <c r="H3168" s="106">
        <v>18800</v>
      </c>
      <c r="I3168" s="105"/>
      <c r="J3168" s="105"/>
    </row>
    <row r="3169" spans="1:10" ht="15">
      <c r="A3169" s="82" t="s">
        <v>19</v>
      </c>
      <c r="B3169" s="107" t="s">
        <v>20</v>
      </c>
      <c r="C3169" s="105"/>
      <c r="D3169" s="86">
        <v>339200</v>
      </c>
      <c r="E3169" s="86">
        <v>5800</v>
      </c>
      <c r="F3169" s="108">
        <v>1.71</v>
      </c>
      <c r="G3169" s="105"/>
      <c r="H3169" s="108">
        <v>345000</v>
      </c>
      <c r="I3169" s="105"/>
      <c r="J3169" s="105"/>
    </row>
    <row r="3170" spans="1:10" ht="15">
      <c r="A3170" s="83" t="s">
        <v>21</v>
      </c>
      <c r="B3170" s="104" t="s">
        <v>22</v>
      </c>
      <c r="C3170" s="105"/>
      <c r="D3170" s="85">
        <v>1700</v>
      </c>
      <c r="E3170" s="85">
        <v>300</v>
      </c>
      <c r="F3170" s="106">
        <v>17.65</v>
      </c>
      <c r="G3170" s="105"/>
      <c r="H3170" s="106">
        <v>2000</v>
      </c>
      <c r="I3170" s="105"/>
      <c r="J3170" s="105"/>
    </row>
    <row r="3171" spans="1:10" ht="15">
      <c r="A3171" s="83" t="s">
        <v>23</v>
      </c>
      <c r="B3171" s="104" t="s">
        <v>24</v>
      </c>
      <c r="C3171" s="105"/>
      <c r="D3171" s="85">
        <v>18000</v>
      </c>
      <c r="E3171" s="85">
        <v>0</v>
      </c>
      <c r="F3171" s="106">
        <v>0</v>
      </c>
      <c r="G3171" s="105"/>
      <c r="H3171" s="106">
        <v>18000</v>
      </c>
      <c r="I3171" s="105"/>
      <c r="J3171" s="105"/>
    </row>
    <row r="3172" spans="1:10" ht="15">
      <c r="A3172" s="83" t="s">
        <v>25</v>
      </c>
      <c r="B3172" s="104" t="s">
        <v>26</v>
      </c>
      <c r="C3172" s="105"/>
      <c r="D3172" s="85">
        <v>316000</v>
      </c>
      <c r="E3172" s="85">
        <v>0</v>
      </c>
      <c r="F3172" s="106">
        <v>0</v>
      </c>
      <c r="G3172" s="105"/>
      <c r="H3172" s="106">
        <v>316000</v>
      </c>
      <c r="I3172" s="105"/>
      <c r="J3172" s="105"/>
    </row>
    <row r="3173" spans="1:10" ht="15">
      <c r="A3173" s="83" t="s">
        <v>27</v>
      </c>
      <c r="B3173" s="104" t="s">
        <v>28</v>
      </c>
      <c r="C3173" s="105"/>
      <c r="D3173" s="85">
        <v>3500</v>
      </c>
      <c r="E3173" s="85">
        <v>5500</v>
      </c>
      <c r="F3173" s="106">
        <v>157.14</v>
      </c>
      <c r="G3173" s="105"/>
      <c r="H3173" s="106">
        <v>9000</v>
      </c>
      <c r="I3173" s="105"/>
      <c r="J3173" s="105"/>
    </row>
    <row r="3174" spans="1:10" ht="15">
      <c r="A3174" s="82" t="s">
        <v>42</v>
      </c>
      <c r="B3174" s="107" t="s">
        <v>43</v>
      </c>
      <c r="C3174" s="105"/>
      <c r="D3174" s="86">
        <v>500</v>
      </c>
      <c r="E3174" s="86">
        <v>0</v>
      </c>
      <c r="F3174" s="108">
        <v>0</v>
      </c>
      <c r="G3174" s="105"/>
      <c r="H3174" s="108">
        <v>500</v>
      </c>
      <c r="I3174" s="105"/>
      <c r="J3174" s="105"/>
    </row>
    <row r="3175" spans="1:10" ht="15">
      <c r="A3175" s="83" t="s">
        <v>44</v>
      </c>
      <c r="B3175" s="104" t="s">
        <v>45</v>
      </c>
      <c r="C3175" s="105"/>
      <c r="D3175" s="85">
        <v>500</v>
      </c>
      <c r="E3175" s="85">
        <v>0</v>
      </c>
      <c r="F3175" s="106">
        <v>0</v>
      </c>
      <c r="G3175" s="105"/>
      <c r="H3175" s="106">
        <v>500</v>
      </c>
      <c r="I3175" s="105"/>
      <c r="J3175" s="105"/>
    </row>
    <row r="3176" spans="1:10" ht="15">
      <c r="A3176" s="82" t="s">
        <v>6</v>
      </c>
      <c r="B3176" s="107" t="s">
        <v>35</v>
      </c>
      <c r="C3176" s="105"/>
      <c r="D3176" s="86">
        <v>27000</v>
      </c>
      <c r="E3176" s="86">
        <v>10000</v>
      </c>
      <c r="F3176" s="108">
        <v>37.04</v>
      </c>
      <c r="G3176" s="105"/>
      <c r="H3176" s="108">
        <v>37000</v>
      </c>
      <c r="I3176" s="105"/>
      <c r="J3176" s="105"/>
    </row>
    <row r="3177" spans="1:10" ht="15">
      <c r="A3177" s="82" t="s">
        <v>36</v>
      </c>
      <c r="B3177" s="107" t="s">
        <v>37</v>
      </c>
      <c r="C3177" s="105"/>
      <c r="D3177" s="86">
        <v>27000</v>
      </c>
      <c r="E3177" s="86">
        <v>10000</v>
      </c>
      <c r="F3177" s="108">
        <v>37.04</v>
      </c>
      <c r="G3177" s="105"/>
      <c r="H3177" s="108">
        <v>37000</v>
      </c>
      <c r="I3177" s="105"/>
      <c r="J3177" s="105"/>
    </row>
    <row r="3178" spans="1:10" ht="15">
      <c r="A3178" s="83" t="s">
        <v>38</v>
      </c>
      <c r="B3178" s="104" t="s">
        <v>39</v>
      </c>
      <c r="C3178" s="105"/>
      <c r="D3178" s="85">
        <v>21000</v>
      </c>
      <c r="E3178" s="85">
        <v>10000</v>
      </c>
      <c r="F3178" s="106">
        <v>47.62</v>
      </c>
      <c r="G3178" s="105"/>
      <c r="H3178" s="106">
        <v>31000</v>
      </c>
      <c r="I3178" s="105"/>
      <c r="J3178" s="105"/>
    </row>
    <row r="3179" spans="1:10" ht="15">
      <c r="A3179" s="83" t="s">
        <v>92</v>
      </c>
      <c r="B3179" s="104" t="s">
        <v>93</v>
      </c>
      <c r="C3179" s="105"/>
      <c r="D3179" s="85">
        <v>6000</v>
      </c>
      <c r="E3179" s="85">
        <v>0</v>
      </c>
      <c r="F3179" s="106">
        <v>0</v>
      </c>
      <c r="G3179" s="105"/>
      <c r="H3179" s="106">
        <v>6000</v>
      </c>
      <c r="I3179" s="105"/>
      <c r="J3179" s="105"/>
    </row>
    <row r="3180" spans="1:10" ht="15">
      <c r="A3180" s="81" t="s">
        <v>229</v>
      </c>
      <c r="B3180" s="109" t="s">
        <v>230</v>
      </c>
      <c r="C3180" s="105"/>
      <c r="D3180" s="87">
        <v>14900</v>
      </c>
      <c r="E3180" s="87">
        <v>14100</v>
      </c>
      <c r="F3180" s="110">
        <v>94.63</v>
      </c>
      <c r="G3180" s="105"/>
      <c r="H3180" s="110">
        <v>29000</v>
      </c>
      <c r="I3180" s="105"/>
      <c r="J3180" s="105"/>
    </row>
    <row r="3181" spans="1:10" ht="15">
      <c r="A3181" s="81" t="s">
        <v>231</v>
      </c>
      <c r="B3181" s="109" t="s">
        <v>230</v>
      </c>
      <c r="C3181" s="105"/>
      <c r="D3181" s="87">
        <v>14900</v>
      </c>
      <c r="E3181" s="87">
        <v>14100</v>
      </c>
      <c r="F3181" s="110">
        <v>94.63</v>
      </c>
      <c r="G3181" s="105"/>
      <c r="H3181" s="110">
        <v>29000</v>
      </c>
      <c r="I3181" s="105"/>
      <c r="J3181" s="105"/>
    </row>
    <row r="3182" spans="1:10" ht="15">
      <c r="A3182" s="82" t="s">
        <v>5</v>
      </c>
      <c r="B3182" s="107" t="s">
        <v>10</v>
      </c>
      <c r="C3182" s="105"/>
      <c r="D3182" s="86">
        <v>14900</v>
      </c>
      <c r="E3182" s="86">
        <v>14100</v>
      </c>
      <c r="F3182" s="108">
        <v>94.63</v>
      </c>
      <c r="G3182" s="105"/>
      <c r="H3182" s="108">
        <v>29000</v>
      </c>
      <c r="I3182" s="105"/>
      <c r="J3182" s="105"/>
    </row>
    <row r="3183" spans="1:10" ht="15">
      <c r="A3183" s="82" t="s">
        <v>11</v>
      </c>
      <c r="B3183" s="107" t="s">
        <v>12</v>
      </c>
      <c r="C3183" s="105"/>
      <c r="D3183" s="86">
        <v>11200</v>
      </c>
      <c r="E3183" s="86">
        <v>13800</v>
      </c>
      <c r="F3183" s="108">
        <v>123.21</v>
      </c>
      <c r="G3183" s="105"/>
      <c r="H3183" s="108">
        <v>25000</v>
      </c>
      <c r="I3183" s="105"/>
      <c r="J3183" s="105"/>
    </row>
    <row r="3184" spans="1:10" ht="15">
      <c r="A3184" s="83" t="s">
        <v>13</v>
      </c>
      <c r="B3184" s="104" t="s">
        <v>14</v>
      </c>
      <c r="C3184" s="105"/>
      <c r="D3184" s="85">
        <v>10000</v>
      </c>
      <c r="E3184" s="85">
        <v>11500</v>
      </c>
      <c r="F3184" s="106">
        <v>115</v>
      </c>
      <c r="G3184" s="105"/>
      <c r="H3184" s="106">
        <v>21500</v>
      </c>
      <c r="I3184" s="105"/>
      <c r="J3184" s="105"/>
    </row>
    <row r="3185" spans="1:10" ht="15">
      <c r="A3185" s="83" t="s">
        <v>17</v>
      </c>
      <c r="B3185" s="104" t="s">
        <v>18</v>
      </c>
      <c r="C3185" s="105"/>
      <c r="D3185" s="85">
        <v>1200</v>
      </c>
      <c r="E3185" s="85">
        <v>2300</v>
      </c>
      <c r="F3185" s="106">
        <v>191.67</v>
      </c>
      <c r="G3185" s="105"/>
      <c r="H3185" s="106">
        <v>3500</v>
      </c>
      <c r="I3185" s="105"/>
      <c r="J3185" s="105"/>
    </row>
    <row r="3186" spans="1:10" ht="15">
      <c r="A3186" s="82" t="s">
        <v>19</v>
      </c>
      <c r="B3186" s="107" t="s">
        <v>20</v>
      </c>
      <c r="C3186" s="105"/>
      <c r="D3186" s="86">
        <v>3700</v>
      </c>
      <c r="E3186" s="86">
        <v>300</v>
      </c>
      <c r="F3186" s="108">
        <v>8.11</v>
      </c>
      <c r="G3186" s="105"/>
      <c r="H3186" s="108">
        <v>4000</v>
      </c>
      <c r="I3186" s="105"/>
      <c r="J3186" s="105"/>
    </row>
    <row r="3187" spans="1:10" ht="15">
      <c r="A3187" s="83" t="s">
        <v>23</v>
      </c>
      <c r="B3187" s="104" t="s">
        <v>24</v>
      </c>
      <c r="C3187" s="105"/>
      <c r="D3187" s="85">
        <v>3700</v>
      </c>
      <c r="E3187" s="85">
        <v>300</v>
      </c>
      <c r="F3187" s="106">
        <v>8.11</v>
      </c>
      <c r="G3187" s="105"/>
      <c r="H3187" s="106">
        <v>4000</v>
      </c>
      <c r="I3187" s="105"/>
      <c r="J3187" s="105"/>
    </row>
    <row r="3188" spans="1:10" ht="15">
      <c r="A3188" s="80" t="s">
        <v>568</v>
      </c>
      <c r="B3188" s="111" t="s">
        <v>569</v>
      </c>
      <c r="C3188" s="105"/>
      <c r="D3188" s="88">
        <v>1116700</v>
      </c>
      <c r="E3188" s="88">
        <v>417818.48</v>
      </c>
      <c r="F3188" s="112">
        <v>37.42</v>
      </c>
      <c r="G3188" s="105"/>
      <c r="H3188" s="112">
        <v>1534518.48</v>
      </c>
      <c r="I3188" s="105"/>
      <c r="J3188" s="105"/>
    </row>
    <row r="3189" spans="1:10" ht="15">
      <c r="A3189" s="81" t="s">
        <v>226</v>
      </c>
      <c r="B3189" s="109" t="s">
        <v>227</v>
      </c>
      <c r="C3189" s="105"/>
      <c r="D3189" s="87">
        <v>10500</v>
      </c>
      <c r="E3189" s="87">
        <v>400</v>
      </c>
      <c r="F3189" s="110">
        <v>3.81</v>
      </c>
      <c r="G3189" s="105"/>
      <c r="H3189" s="110">
        <v>10900</v>
      </c>
      <c r="I3189" s="105"/>
      <c r="J3189" s="105"/>
    </row>
    <row r="3190" spans="1:10" ht="15">
      <c r="A3190" s="81" t="s">
        <v>228</v>
      </c>
      <c r="B3190" s="109" t="s">
        <v>227</v>
      </c>
      <c r="C3190" s="105"/>
      <c r="D3190" s="87">
        <v>10500</v>
      </c>
      <c r="E3190" s="87">
        <v>400</v>
      </c>
      <c r="F3190" s="110">
        <v>3.81</v>
      </c>
      <c r="G3190" s="105"/>
      <c r="H3190" s="110">
        <v>10900</v>
      </c>
      <c r="I3190" s="105"/>
      <c r="J3190" s="105"/>
    </row>
    <row r="3191" spans="1:10" ht="15">
      <c r="A3191" s="82" t="s">
        <v>5</v>
      </c>
      <c r="B3191" s="107" t="s">
        <v>10</v>
      </c>
      <c r="C3191" s="105"/>
      <c r="D3191" s="86">
        <v>10500</v>
      </c>
      <c r="E3191" s="86">
        <v>-4600</v>
      </c>
      <c r="F3191" s="108">
        <v>-43.81</v>
      </c>
      <c r="G3191" s="105"/>
      <c r="H3191" s="108">
        <v>5900</v>
      </c>
      <c r="I3191" s="105"/>
      <c r="J3191" s="105"/>
    </row>
    <row r="3192" spans="1:10" ht="15">
      <c r="A3192" s="82" t="s">
        <v>19</v>
      </c>
      <c r="B3192" s="107" t="s">
        <v>20</v>
      </c>
      <c r="C3192" s="105"/>
      <c r="D3192" s="86">
        <v>10500</v>
      </c>
      <c r="E3192" s="86">
        <v>-4600</v>
      </c>
      <c r="F3192" s="108">
        <v>-43.81</v>
      </c>
      <c r="G3192" s="105"/>
      <c r="H3192" s="108">
        <v>5900</v>
      </c>
      <c r="I3192" s="105"/>
      <c r="J3192" s="105"/>
    </row>
    <row r="3193" spans="1:10" ht="15">
      <c r="A3193" s="83" t="s">
        <v>25</v>
      </c>
      <c r="B3193" s="104" t="s">
        <v>26</v>
      </c>
      <c r="C3193" s="105"/>
      <c r="D3193" s="85">
        <v>8000</v>
      </c>
      <c r="E3193" s="85">
        <v>-2100</v>
      </c>
      <c r="F3193" s="106">
        <v>-26.25</v>
      </c>
      <c r="G3193" s="105"/>
      <c r="H3193" s="106">
        <v>5900</v>
      </c>
      <c r="I3193" s="105"/>
      <c r="J3193" s="105"/>
    </row>
    <row r="3194" spans="1:10" ht="15">
      <c r="A3194" s="83" t="s">
        <v>27</v>
      </c>
      <c r="B3194" s="104" t="s">
        <v>28</v>
      </c>
      <c r="C3194" s="105"/>
      <c r="D3194" s="85">
        <v>2500</v>
      </c>
      <c r="E3194" s="85">
        <v>-2500</v>
      </c>
      <c r="F3194" s="106">
        <v>-100</v>
      </c>
      <c r="G3194" s="105"/>
      <c r="H3194" s="106">
        <v>0</v>
      </c>
      <c r="I3194" s="105"/>
      <c r="J3194" s="105"/>
    </row>
    <row r="3195" spans="1:10" ht="15">
      <c r="A3195" s="82" t="s">
        <v>6</v>
      </c>
      <c r="B3195" s="107" t="s">
        <v>35</v>
      </c>
      <c r="C3195" s="105"/>
      <c r="D3195" s="86">
        <v>0</v>
      </c>
      <c r="E3195" s="86">
        <v>5000</v>
      </c>
      <c r="F3195" s="108">
        <v>100</v>
      </c>
      <c r="G3195" s="105"/>
      <c r="H3195" s="108">
        <v>5000</v>
      </c>
      <c r="I3195" s="105"/>
      <c r="J3195" s="105"/>
    </row>
    <row r="3196" spans="1:10" ht="15">
      <c r="A3196" s="82" t="s">
        <v>36</v>
      </c>
      <c r="B3196" s="107" t="s">
        <v>37</v>
      </c>
      <c r="C3196" s="105"/>
      <c r="D3196" s="86">
        <v>0</v>
      </c>
      <c r="E3196" s="86">
        <v>5000</v>
      </c>
      <c r="F3196" s="108">
        <v>100</v>
      </c>
      <c r="G3196" s="105"/>
      <c r="H3196" s="108">
        <v>5000</v>
      </c>
      <c r="I3196" s="105"/>
      <c r="J3196" s="105"/>
    </row>
    <row r="3197" spans="1:10" ht="15">
      <c r="A3197" s="83" t="s">
        <v>92</v>
      </c>
      <c r="B3197" s="104" t="s">
        <v>93</v>
      </c>
      <c r="C3197" s="105"/>
      <c r="D3197" s="85">
        <v>0</v>
      </c>
      <c r="E3197" s="85">
        <v>5000</v>
      </c>
      <c r="F3197" s="106">
        <v>100</v>
      </c>
      <c r="G3197" s="105"/>
      <c r="H3197" s="106">
        <v>5000</v>
      </c>
      <c r="I3197" s="105"/>
      <c r="J3197" s="105"/>
    </row>
    <row r="3198" spans="1:10" ht="15">
      <c r="A3198" s="81" t="s">
        <v>306</v>
      </c>
      <c r="B3198" s="109" t="s">
        <v>307</v>
      </c>
      <c r="C3198" s="105"/>
      <c r="D3198" s="87">
        <v>88000</v>
      </c>
      <c r="E3198" s="87">
        <v>-15103.24</v>
      </c>
      <c r="F3198" s="110">
        <v>-17.16</v>
      </c>
      <c r="G3198" s="105"/>
      <c r="H3198" s="110">
        <v>72896.76</v>
      </c>
      <c r="I3198" s="105"/>
      <c r="J3198" s="105"/>
    </row>
    <row r="3199" spans="1:10" ht="15">
      <c r="A3199" s="81" t="s">
        <v>308</v>
      </c>
      <c r="B3199" s="109" t="s">
        <v>307</v>
      </c>
      <c r="C3199" s="105"/>
      <c r="D3199" s="87">
        <v>88000</v>
      </c>
      <c r="E3199" s="87">
        <v>-15103.24</v>
      </c>
      <c r="F3199" s="110">
        <v>-17.16</v>
      </c>
      <c r="G3199" s="105"/>
      <c r="H3199" s="110">
        <v>72896.76</v>
      </c>
      <c r="I3199" s="105"/>
      <c r="J3199" s="105"/>
    </row>
    <row r="3200" spans="1:10" ht="15">
      <c r="A3200" s="82" t="s">
        <v>5</v>
      </c>
      <c r="B3200" s="107" t="s">
        <v>10</v>
      </c>
      <c r="C3200" s="105"/>
      <c r="D3200" s="86">
        <v>86000</v>
      </c>
      <c r="E3200" s="86">
        <v>-15103.24</v>
      </c>
      <c r="F3200" s="108">
        <v>-17.56</v>
      </c>
      <c r="G3200" s="105"/>
      <c r="H3200" s="108">
        <v>70896.76</v>
      </c>
      <c r="I3200" s="105"/>
      <c r="J3200" s="105"/>
    </row>
    <row r="3201" spans="1:10" ht="15">
      <c r="A3201" s="82" t="s">
        <v>19</v>
      </c>
      <c r="B3201" s="107" t="s">
        <v>20</v>
      </c>
      <c r="C3201" s="105"/>
      <c r="D3201" s="86">
        <v>86000</v>
      </c>
      <c r="E3201" s="86">
        <v>-15103.24</v>
      </c>
      <c r="F3201" s="108">
        <v>-17.56</v>
      </c>
      <c r="G3201" s="105"/>
      <c r="H3201" s="108">
        <v>70896.76</v>
      </c>
      <c r="I3201" s="105"/>
      <c r="J3201" s="105"/>
    </row>
    <row r="3202" spans="1:10" ht="15">
      <c r="A3202" s="83" t="s">
        <v>23</v>
      </c>
      <c r="B3202" s="104" t="s">
        <v>24</v>
      </c>
      <c r="C3202" s="105"/>
      <c r="D3202" s="85">
        <v>68000</v>
      </c>
      <c r="E3202" s="85">
        <v>-17103.24</v>
      </c>
      <c r="F3202" s="106">
        <v>-25.15</v>
      </c>
      <c r="G3202" s="105"/>
      <c r="H3202" s="106">
        <v>50896.76</v>
      </c>
      <c r="I3202" s="105"/>
      <c r="J3202" s="105"/>
    </row>
    <row r="3203" spans="1:10" ht="15">
      <c r="A3203" s="83" t="s">
        <v>25</v>
      </c>
      <c r="B3203" s="104" t="s">
        <v>26</v>
      </c>
      <c r="C3203" s="105"/>
      <c r="D3203" s="85">
        <v>8000</v>
      </c>
      <c r="E3203" s="85">
        <v>7000</v>
      </c>
      <c r="F3203" s="106">
        <v>87.5</v>
      </c>
      <c r="G3203" s="105"/>
      <c r="H3203" s="106">
        <v>15000</v>
      </c>
      <c r="I3203" s="105"/>
      <c r="J3203" s="105"/>
    </row>
    <row r="3204" spans="1:10" ht="15">
      <c r="A3204" s="83" t="s">
        <v>27</v>
      </c>
      <c r="B3204" s="104" t="s">
        <v>28</v>
      </c>
      <c r="C3204" s="105"/>
      <c r="D3204" s="85">
        <v>10000</v>
      </c>
      <c r="E3204" s="85">
        <v>-5000</v>
      </c>
      <c r="F3204" s="106">
        <v>-50</v>
      </c>
      <c r="G3204" s="105"/>
      <c r="H3204" s="106">
        <v>5000</v>
      </c>
      <c r="I3204" s="105"/>
      <c r="J3204" s="105"/>
    </row>
    <row r="3205" spans="1:10" ht="15">
      <c r="A3205" s="82" t="s">
        <v>6</v>
      </c>
      <c r="B3205" s="107" t="s">
        <v>35</v>
      </c>
      <c r="C3205" s="105"/>
      <c r="D3205" s="86">
        <v>2000</v>
      </c>
      <c r="E3205" s="86">
        <v>0</v>
      </c>
      <c r="F3205" s="108">
        <v>0</v>
      </c>
      <c r="G3205" s="105"/>
      <c r="H3205" s="108">
        <v>2000</v>
      </c>
      <c r="I3205" s="105"/>
      <c r="J3205" s="105"/>
    </row>
    <row r="3206" spans="1:10" ht="15">
      <c r="A3206" s="82" t="s">
        <v>36</v>
      </c>
      <c r="B3206" s="107" t="s">
        <v>37</v>
      </c>
      <c r="C3206" s="105"/>
      <c r="D3206" s="86">
        <v>2000</v>
      </c>
      <c r="E3206" s="86">
        <v>0</v>
      </c>
      <c r="F3206" s="108">
        <v>0</v>
      </c>
      <c r="G3206" s="105"/>
      <c r="H3206" s="108">
        <v>2000</v>
      </c>
      <c r="I3206" s="105"/>
      <c r="J3206" s="105"/>
    </row>
    <row r="3207" spans="1:10" ht="15">
      <c r="A3207" s="83" t="s">
        <v>38</v>
      </c>
      <c r="B3207" s="104" t="s">
        <v>39</v>
      </c>
      <c r="C3207" s="105"/>
      <c r="D3207" s="85">
        <v>2000</v>
      </c>
      <c r="E3207" s="85">
        <v>0</v>
      </c>
      <c r="F3207" s="106">
        <v>0</v>
      </c>
      <c r="G3207" s="105"/>
      <c r="H3207" s="106">
        <v>2000</v>
      </c>
      <c r="I3207" s="105"/>
      <c r="J3207" s="105"/>
    </row>
    <row r="3208" spans="1:10" ht="15">
      <c r="A3208" s="81" t="s">
        <v>374</v>
      </c>
      <c r="B3208" s="109" t="s">
        <v>375</v>
      </c>
      <c r="C3208" s="105"/>
      <c r="D3208" s="87">
        <v>632700</v>
      </c>
      <c r="E3208" s="87">
        <v>92601.34</v>
      </c>
      <c r="F3208" s="110">
        <v>14.64</v>
      </c>
      <c r="G3208" s="105"/>
      <c r="H3208" s="110">
        <v>725301.34</v>
      </c>
      <c r="I3208" s="105"/>
      <c r="J3208" s="105"/>
    </row>
    <row r="3209" spans="1:10" ht="15">
      <c r="A3209" s="81" t="s">
        <v>376</v>
      </c>
      <c r="B3209" s="109" t="s">
        <v>375</v>
      </c>
      <c r="C3209" s="105"/>
      <c r="D3209" s="87">
        <v>632700</v>
      </c>
      <c r="E3209" s="87">
        <v>92601.34</v>
      </c>
      <c r="F3209" s="110">
        <v>14.64</v>
      </c>
      <c r="G3209" s="105"/>
      <c r="H3209" s="110">
        <v>725301.34</v>
      </c>
      <c r="I3209" s="105"/>
      <c r="J3209" s="105"/>
    </row>
    <row r="3210" spans="1:10" ht="15">
      <c r="A3210" s="82" t="s">
        <v>5</v>
      </c>
      <c r="B3210" s="107" t="s">
        <v>10</v>
      </c>
      <c r="C3210" s="105"/>
      <c r="D3210" s="86">
        <v>554700</v>
      </c>
      <c r="E3210" s="86">
        <v>76500</v>
      </c>
      <c r="F3210" s="108">
        <v>13.79</v>
      </c>
      <c r="G3210" s="105"/>
      <c r="H3210" s="108">
        <v>631200</v>
      </c>
      <c r="I3210" s="105"/>
      <c r="J3210" s="105"/>
    </row>
    <row r="3211" spans="1:10" ht="15">
      <c r="A3211" s="82" t="s">
        <v>11</v>
      </c>
      <c r="B3211" s="107" t="s">
        <v>12</v>
      </c>
      <c r="C3211" s="105"/>
      <c r="D3211" s="86">
        <v>1700</v>
      </c>
      <c r="E3211" s="86">
        <v>0</v>
      </c>
      <c r="F3211" s="108">
        <v>0</v>
      </c>
      <c r="G3211" s="105"/>
      <c r="H3211" s="108">
        <v>1700</v>
      </c>
      <c r="I3211" s="105"/>
      <c r="J3211" s="105"/>
    </row>
    <row r="3212" spans="1:10" ht="15">
      <c r="A3212" s="83" t="s">
        <v>13</v>
      </c>
      <c r="B3212" s="104" t="s">
        <v>14</v>
      </c>
      <c r="C3212" s="105"/>
      <c r="D3212" s="85">
        <v>1450</v>
      </c>
      <c r="E3212" s="85">
        <v>0</v>
      </c>
      <c r="F3212" s="106">
        <v>0</v>
      </c>
      <c r="G3212" s="105"/>
      <c r="H3212" s="106">
        <v>1450</v>
      </c>
      <c r="I3212" s="105"/>
      <c r="J3212" s="105"/>
    </row>
    <row r="3213" spans="1:10" ht="15">
      <c r="A3213" s="83" t="s">
        <v>17</v>
      </c>
      <c r="B3213" s="104" t="s">
        <v>18</v>
      </c>
      <c r="C3213" s="105"/>
      <c r="D3213" s="85">
        <v>250</v>
      </c>
      <c r="E3213" s="85">
        <v>0</v>
      </c>
      <c r="F3213" s="106">
        <v>0</v>
      </c>
      <c r="G3213" s="105"/>
      <c r="H3213" s="106">
        <v>250</v>
      </c>
      <c r="I3213" s="105"/>
      <c r="J3213" s="105"/>
    </row>
    <row r="3214" spans="1:10" ht="15">
      <c r="A3214" s="82" t="s">
        <v>19</v>
      </c>
      <c r="B3214" s="107" t="s">
        <v>20</v>
      </c>
      <c r="C3214" s="105"/>
      <c r="D3214" s="86">
        <v>553000</v>
      </c>
      <c r="E3214" s="86">
        <v>76500</v>
      </c>
      <c r="F3214" s="108">
        <v>13.83</v>
      </c>
      <c r="G3214" s="105"/>
      <c r="H3214" s="108">
        <v>629500</v>
      </c>
      <c r="I3214" s="105"/>
      <c r="J3214" s="105"/>
    </row>
    <row r="3215" spans="1:10" ht="15">
      <c r="A3215" s="83" t="s">
        <v>21</v>
      </c>
      <c r="B3215" s="104" t="s">
        <v>22</v>
      </c>
      <c r="C3215" s="105"/>
      <c r="D3215" s="85">
        <v>20000</v>
      </c>
      <c r="E3215" s="85">
        <v>21000</v>
      </c>
      <c r="F3215" s="106">
        <v>105</v>
      </c>
      <c r="G3215" s="105"/>
      <c r="H3215" s="106">
        <v>41000</v>
      </c>
      <c r="I3215" s="105"/>
      <c r="J3215" s="105"/>
    </row>
    <row r="3216" spans="1:10" ht="15">
      <c r="A3216" s="83" t="s">
        <v>23</v>
      </c>
      <c r="B3216" s="104" t="s">
        <v>24</v>
      </c>
      <c r="C3216" s="105"/>
      <c r="D3216" s="85">
        <v>488500</v>
      </c>
      <c r="E3216" s="85">
        <v>20000</v>
      </c>
      <c r="F3216" s="106">
        <v>4.09</v>
      </c>
      <c r="G3216" s="105"/>
      <c r="H3216" s="106">
        <v>508500</v>
      </c>
      <c r="I3216" s="105"/>
      <c r="J3216" s="105"/>
    </row>
    <row r="3217" spans="1:10" ht="15">
      <c r="A3217" s="83" t="s">
        <v>25</v>
      </c>
      <c r="B3217" s="104" t="s">
        <v>26</v>
      </c>
      <c r="C3217" s="105"/>
      <c r="D3217" s="85">
        <v>11300</v>
      </c>
      <c r="E3217" s="85">
        <v>25700</v>
      </c>
      <c r="F3217" s="106">
        <v>227.43</v>
      </c>
      <c r="G3217" s="105"/>
      <c r="H3217" s="106">
        <v>37000</v>
      </c>
      <c r="I3217" s="105"/>
      <c r="J3217" s="105"/>
    </row>
    <row r="3218" spans="1:10" ht="15">
      <c r="A3218" s="83" t="s">
        <v>46</v>
      </c>
      <c r="B3218" s="104" t="s">
        <v>47</v>
      </c>
      <c r="C3218" s="105"/>
      <c r="D3218" s="85">
        <v>8200</v>
      </c>
      <c r="E3218" s="85">
        <v>-6200</v>
      </c>
      <c r="F3218" s="106">
        <v>-75.61</v>
      </c>
      <c r="G3218" s="105"/>
      <c r="H3218" s="106">
        <v>2000</v>
      </c>
      <c r="I3218" s="105"/>
      <c r="J3218" s="105"/>
    </row>
    <row r="3219" spans="1:10" ht="15">
      <c r="A3219" s="83" t="s">
        <v>27</v>
      </c>
      <c r="B3219" s="104" t="s">
        <v>28</v>
      </c>
      <c r="C3219" s="105"/>
      <c r="D3219" s="85">
        <v>25000</v>
      </c>
      <c r="E3219" s="85">
        <v>16000</v>
      </c>
      <c r="F3219" s="106">
        <v>64</v>
      </c>
      <c r="G3219" s="105"/>
      <c r="H3219" s="106">
        <v>41000</v>
      </c>
      <c r="I3219" s="105"/>
      <c r="J3219" s="105"/>
    </row>
    <row r="3220" spans="1:10" ht="15">
      <c r="A3220" s="82" t="s">
        <v>6</v>
      </c>
      <c r="B3220" s="107" t="s">
        <v>35</v>
      </c>
      <c r="C3220" s="105"/>
      <c r="D3220" s="86">
        <v>78000</v>
      </c>
      <c r="E3220" s="86">
        <v>16101.34</v>
      </c>
      <c r="F3220" s="108">
        <v>20.64</v>
      </c>
      <c r="G3220" s="105"/>
      <c r="H3220" s="108">
        <v>94101.34</v>
      </c>
      <c r="I3220" s="105"/>
      <c r="J3220" s="105"/>
    </row>
    <row r="3221" spans="1:10" ht="15">
      <c r="A3221" s="82" t="s">
        <v>36</v>
      </c>
      <c r="B3221" s="107" t="s">
        <v>37</v>
      </c>
      <c r="C3221" s="105"/>
      <c r="D3221" s="86">
        <v>78000</v>
      </c>
      <c r="E3221" s="86">
        <v>16101.34</v>
      </c>
      <c r="F3221" s="108">
        <v>20.64</v>
      </c>
      <c r="G3221" s="105"/>
      <c r="H3221" s="108">
        <v>94101.34</v>
      </c>
      <c r="I3221" s="105"/>
      <c r="J3221" s="105"/>
    </row>
    <row r="3222" spans="1:10" ht="15">
      <c r="A3222" s="83" t="s">
        <v>38</v>
      </c>
      <c r="B3222" s="104" t="s">
        <v>39</v>
      </c>
      <c r="C3222" s="105"/>
      <c r="D3222" s="85">
        <v>72000</v>
      </c>
      <c r="E3222" s="85">
        <v>16101.34</v>
      </c>
      <c r="F3222" s="106">
        <v>22.36</v>
      </c>
      <c r="G3222" s="105"/>
      <c r="H3222" s="106">
        <v>88101.34</v>
      </c>
      <c r="I3222" s="105"/>
      <c r="J3222" s="105"/>
    </row>
    <row r="3223" spans="1:10" ht="15">
      <c r="A3223" s="83" t="s">
        <v>92</v>
      </c>
      <c r="B3223" s="104" t="s">
        <v>93</v>
      </c>
      <c r="C3223" s="105"/>
      <c r="D3223" s="85">
        <v>6000</v>
      </c>
      <c r="E3223" s="85">
        <v>0</v>
      </c>
      <c r="F3223" s="106">
        <v>0</v>
      </c>
      <c r="G3223" s="105"/>
      <c r="H3223" s="106">
        <v>6000</v>
      </c>
      <c r="I3223" s="105"/>
      <c r="J3223" s="105"/>
    </row>
    <row r="3224" spans="1:10" ht="15">
      <c r="A3224" s="81" t="s">
        <v>229</v>
      </c>
      <c r="B3224" s="109" t="s">
        <v>230</v>
      </c>
      <c r="C3224" s="105"/>
      <c r="D3224" s="87">
        <v>300300</v>
      </c>
      <c r="E3224" s="87">
        <v>356405.5</v>
      </c>
      <c r="F3224" s="110">
        <v>118.68</v>
      </c>
      <c r="G3224" s="105"/>
      <c r="H3224" s="110">
        <v>656705.5</v>
      </c>
      <c r="I3224" s="105"/>
      <c r="J3224" s="105"/>
    </row>
    <row r="3225" spans="1:10" ht="15">
      <c r="A3225" s="81" t="s">
        <v>231</v>
      </c>
      <c r="B3225" s="109" t="s">
        <v>230</v>
      </c>
      <c r="C3225" s="105"/>
      <c r="D3225" s="87">
        <v>300300</v>
      </c>
      <c r="E3225" s="87">
        <v>356405.5</v>
      </c>
      <c r="F3225" s="110">
        <v>118.68</v>
      </c>
      <c r="G3225" s="105"/>
      <c r="H3225" s="110">
        <v>656705.5</v>
      </c>
      <c r="I3225" s="105"/>
      <c r="J3225" s="105"/>
    </row>
    <row r="3226" spans="1:10" ht="15">
      <c r="A3226" s="82" t="s">
        <v>5</v>
      </c>
      <c r="B3226" s="107" t="s">
        <v>10</v>
      </c>
      <c r="C3226" s="105"/>
      <c r="D3226" s="86">
        <v>256300</v>
      </c>
      <c r="E3226" s="86">
        <v>8405.5</v>
      </c>
      <c r="F3226" s="108">
        <v>3.28</v>
      </c>
      <c r="G3226" s="105"/>
      <c r="H3226" s="108">
        <v>264705.5</v>
      </c>
      <c r="I3226" s="105"/>
      <c r="J3226" s="105"/>
    </row>
    <row r="3227" spans="1:10" ht="15">
      <c r="A3227" s="82" t="s">
        <v>11</v>
      </c>
      <c r="B3227" s="107" t="s">
        <v>12</v>
      </c>
      <c r="C3227" s="105"/>
      <c r="D3227" s="86">
        <v>121200</v>
      </c>
      <c r="E3227" s="86">
        <v>-107494.5</v>
      </c>
      <c r="F3227" s="108">
        <v>-88.69</v>
      </c>
      <c r="G3227" s="105"/>
      <c r="H3227" s="108">
        <v>13705.5</v>
      </c>
      <c r="I3227" s="105"/>
      <c r="J3227" s="105"/>
    </row>
    <row r="3228" spans="1:10" ht="15">
      <c r="A3228" s="83" t="s">
        <v>13</v>
      </c>
      <c r="B3228" s="104" t="s">
        <v>14</v>
      </c>
      <c r="C3228" s="105"/>
      <c r="D3228" s="85">
        <v>104400</v>
      </c>
      <c r="E3228" s="85">
        <v>-92094.5</v>
      </c>
      <c r="F3228" s="106">
        <v>-88.21</v>
      </c>
      <c r="G3228" s="105"/>
      <c r="H3228" s="106">
        <v>12305.5</v>
      </c>
      <c r="I3228" s="105"/>
      <c r="J3228" s="105"/>
    </row>
    <row r="3229" spans="1:10" ht="15">
      <c r="A3229" s="83" t="s">
        <v>17</v>
      </c>
      <c r="B3229" s="104" t="s">
        <v>18</v>
      </c>
      <c r="C3229" s="105"/>
      <c r="D3229" s="85">
        <v>16800</v>
      </c>
      <c r="E3229" s="85">
        <v>-15400</v>
      </c>
      <c r="F3229" s="106">
        <v>-91.67</v>
      </c>
      <c r="G3229" s="105"/>
      <c r="H3229" s="106">
        <v>1400</v>
      </c>
      <c r="I3229" s="105"/>
      <c r="J3229" s="105"/>
    </row>
    <row r="3230" spans="1:10" ht="15">
      <c r="A3230" s="82" t="s">
        <v>19</v>
      </c>
      <c r="B3230" s="107" t="s">
        <v>20</v>
      </c>
      <c r="C3230" s="105"/>
      <c r="D3230" s="86">
        <v>135100</v>
      </c>
      <c r="E3230" s="86">
        <v>15900</v>
      </c>
      <c r="F3230" s="108">
        <v>11.77</v>
      </c>
      <c r="G3230" s="105"/>
      <c r="H3230" s="108">
        <v>151000</v>
      </c>
      <c r="I3230" s="105"/>
      <c r="J3230" s="105"/>
    </row>
    <row r="3231" spans="1:10" ht="15">
      <c r="A3231" s="83" t="s">
        <v>21</v>
      </c>
      <c r="B3231" s="104" t="s">
        <v>22</v>
      </c>
      <c r="C3231" s="105"/>
      <c r="D3231" s="85">
        <v>15600</v>
      </c>
      <c r="E3231" s="85">
        <v>-10137</v>
      </c>
      <c r="F3231" s="106">
        <v>-64.98</v>
      </c>
      <c r="G3231" s="105"/>
      <c r="H3231" s="106">
        <v>5463</v>
      </c>
      <c r="I3231" s="105"/>
      <c r="J3231" s="105"/>
    </row>
    <row r="3232" spans="1:10" ht="15">
      <c r="A3232" s="83" t="s">
        <v>23</v>
      </c>
      <c r="B3232" s="104" t="s">
        <v>24</v>
      </c>
      <c r="C3232" s="105"/>
      <c r="D3232" s="85">
        <v>31000</v>
      </c>
      <c r="E3232" s="85">
        <v>54168.85</v>
      </c>
      <c r="F3232" s="106">
        <v>174.74</v>
      </c>
      <c r="G3232" s="105"/>
      <c r="H3232" s="106">
        <v>85168.85</v>
      </c>
      <c r="I3232" s="105"/>
      <c r="J3232" s="105"/>
    </row>
    <row r="3233" spans="1:10" ht="15">
      <c r="A3233" s="83" t="s">
        <v>25</v>
      </c>
      <c r="B3233" s="104" t="s">
        <v>26</v>
      </c>
      <c r="C3233" s="105"/>
      <c r="D3233" s="85">
        <v>16000</v>
      </c>
      <c r="E3233" s="85">
        <v>9000</v>
      </c>
      <c r="F3233" s="106">
        <v>56.25</v>
      </c>
      <c r="G3233" s="105"/>
      <c r="H3233" s="106">
        <v>25000</v>
      </c>
      <c r="I3233" s="105"/>
      <c r="J3233" s="105"/>
    </row>
    <row r="3234" spans="1:10" ht="15">
      <c r="A3234" s="83" t="s">
        <v>46</v>
      </c>
      <c r="B3234" s="104" t="s">
        <v>47</v>
      </c>
      <c r="C3234" s="105"/>
      <c r="D3234" s="85">
        <v>56000</v>
      </c>
      <c r="E3234" s="85">
        <v>-41000</v>
      </c>
      <c r="F3234" s="106">
        <v>-73.21</v>
      </c>
      <c r="G3234" s="105"/>
      <c r="H3234" s="106">
        <v>15000</v>
      </c>
      <c r="I3234" s="105"/>
      <c r="J3234" s="105"/>
    </row>
    <row r="3235" spans="1:10" ht="15">
      <c r="A3235" s="83" t="s">
        <v>27</v>
      </c>
      <c r="B3235" s="104" t="s">
        <v>28</v>
      </c>
      <c r="C3235" s="105"/>
      <c r="D3235" s="85">
        <v>16500</v>
      </c>
      <c r="E3235" s="85">
        <v>3868.15</v>
      </c>
      <c r="F3235" s="106">
        <v>23.44</v>
      </c>
      <c r="G3235" s="105"/>
      <c r="H3235" s="106">
        <v>20368.15</v>
      </c>
      <c r="I3235" s="105"/>
      <c r="J3235" s="105"/>
    </row>
    <row r="3236" spans="1:10" ht="15">
      <c r="A3236" s="82" t="s">
        <v>65</v>
      </c>
      <c r="B3236" s="107" t="s">
        <v>66</v>
      </c>
      <c r="C3236" s="105"/>
      <c r="D3236" s="86">
        <v>0</v>
      </c>
      <c r="E3236" s="86">
        <v>100000</v>
      </c>
      <c r="F3236" s="108">
        <v>100</v>
      </c>
      <c r="G3236" s="105"/>
      <c r="H3236" s="108">
        <v>100000</v>
      </c>
      <c r="I3236" s="105"/>
      <c r="J3236" s="105"/>
    </row>
    <row r="3237" spans="1:10" ht="15">
      <c r="A3237" s="83" t="s">
        <v>67</v>
      </c>
      <c r="B3237" s="104" t="s">
        <v>68</v>
      </c>
      <c r="C3237" s="105"/>
      <c r="D3237" s="85">
        <v>0</v>
      </c>
      <c r="E3237" s="85">
        <v>100000</v>
      </c>
      <c r="F3237" s="106">
        <v>100</v>
      </c>
      <c r="G3237" s="105"/>
      <c r="H3237" s="106">
        <v>100000</v>
      </c>
      <c r="I3237" s="105"/>
      <c r="J3237" s="105"/>
    </row>
    <row r="3238" spans="1:10" ht="15">
      <c r="A3238" s="82" t="s">
        <v>6</v>
      </c>
      <c r="B3238" s="107" t="s">
        <v>35</v>
      </c>
      <c r="C3238" s="105"/>
      <c r="D3238" s="86">
        <v>44000</v>
      </c>
      <c r="E3238" s="86">
        <v>348000</v>
      </c>
      <c r="F3238" s="108">
        <v>790.91</v>
      </c>
      <c r="G3238" s="105"/>
      <c r="H3238" s="108">
        <v>392000</v>
      </c>
      <c r="I3238" s="105"/>
      <c r="J3238" s="105"/>
    </row>
    <row r="3239" spans="1:10" ht="15">
      <c r="A3239" s="82" t="s">
        <v>36</v>
      </c>
      <c r="B3239" s="107" t="s">
        <v>37</v>
      </c>
      <c r="C3239" s="105"/>
      <c r="D3239" s="86">
        <v>44000</v>
      </c>
      <c r="E3239" s="86">
        <v>348000</v>
      </c>
      <c r="F3239" s="108">
        <v>790.91</v>
      </c>
      <c r="G3239" s="105"/>
      <c r="H3239" s="108">
        <v>392000</v>
      </c>
      <c r="I3239" s="105"/>
      <c r="J3239" s="105"/>
    </row>
    <row r="3240" spans="1:10" ht="15">
      <c r="A3240" s="83" t="s">
        <v>38</v>
      </c>
      <c r="B3240" s="104" t="s">
        <v>39</v>
      </c>
      <c r="C3240" s="105"/>
      <c r="D3240" s="85">
        <v>39000</v>
      </c>
      <c r="E3240" s="85">
        <v>-2000</v>
      </c>
      <c r="F3240" s="106">
        <v>-5.13</v>
      </c>
      <c r="G3240" s="105"/>
      <c r="H3240" s="106">
        <v>37000</v>
      </c>
      <c r="I3240" s="105"/>
      <c r="J3240" s="105"/>
    </row>
    <row r="3241" spans="1:10" ht="15">
      <c r="A3241" s="83" t="s">
        <v>92</v>
      </c>
      <c r="B3241" s="104" t="s">
        <v>93</v>
      </c>
      <c r="C3241" s="105"/>
      <c r="D3241" s="85">
        <v>5000</v>
      </c>
      <c r="E3241" s="85">
        <v>350000</v>
      </c>
      <c r="F3241" s="106">
        <v>7000</v>
      </c>
      <c r="G3241" s="105"/>
      <c r="H3241" s="106">
        <v>355000</v>
      </c>
      <c r="I3241" s="105"/>
      <c r="J3241" s="105"/>
    </row>
    <row r="3242" spans="1:10" ht="15">
      <c r="A3242" s="81" t="s">
        <v>301</v>
      </c>
      <c r="B3242" s="109" t="s">
        <v>302</v>
      </c>
      <c r="C3242" s="105"/>
      <c r="D3242" s="87">
        <v>25000</v>
      </c>
      <c r="E3242" s="87">
        <v>3634.88</v>
      </c>
      <c r="F3242" s="110">
        <v>14.54</v>
      </c>
      <c r="G3242" s="105"/>
      <c r="H3242" s="110">
        <v>28634.88</v>
      </c>
      <c r="I3242" s="105"/>
      <c r="J3242" s="105"/>
    </row>
    <row r="3243" spans="1:10" ht="15">
      <c r="A3243" s="81" t="s">
        <v>303</v>
      </c>
      <c r="B3243" s="109" t="s">
        <v>302</v>
      </c>
      <c r="C3243" s="105"/>
      <c r="D3243" s="87">
        <v>25000</v>
      </c>
      <c r="E3243" s="87">
        <v>3634.88</v>
      </c>
      <c r="F3243" s="110">
        <v>14.54</v>
      </c>
      <c r="G3243" s="105"/>
      <c r="H3243" s="110">
        <v>28634.88</v>
      </c>
      <c r="I3243" s="105"/>
      <c r="J3243" s="105"/>
    </row>
    <row r="3244" spans="1:10" ht="15">
      <c r="A3244" s="82" t="s">
        <v>5</v>
      </c>
      <c r="B3244" s="107" t="s">
        <v>10</v>
      </c>
      <c r="C3244" s="105"/>
      <c r="D3244" s="86">
        <v>20000</v>
      </c>
      <c r="E3244" s="86">
        <v>3634.88</v>
      </c>
      <c r="F3244" s="108">
        <v>18.17</v>
      </c>
      <c r="G3244" s="105"/>
      <c r="H3244" s="108">
        <v>23634.88</v>
      </c>
      <c r="I3244" s="105"/>
      <c r="J3244" s="105"/>
    </row>
    <row r="3245" spans="1:10" ht="15">
      <c r="A3245" s="82" t="s">
        <v>19</v>
      </c>
      <c r="B3245" s="107" t="s">
        <v>20</v>
      </c>
      <c r="C3245" s="105"/>
      <c r="D3245" s="86">
        <v>20000</v>
      </c>
      <c r="E3245" s="86">
        <v>3634.88</v>
      </c>
      <c r="F3245" s="108">
        <v>18.17</v>
      </c>
      <c r="G3245" s="105"/>
      <c r="H3245" s="108">
        <v>23634.88</v>
      </c>
      <c r="I3245" s="105"/>
      <c r="J3245" s="105"/>
    </row>
    <row r="3246" spans="1:10" ht="15">
      <c r="A3246" s="83" t="s">
        <v>21</v>
      </c>
      <c r="B3246" s="104" t="s">
        <v>22</v>
      </c>
      <c r="C3246" s="105"/>
      <c r="D3246" s="85">
        <v>5000</v>
      </c>
      <c r="E3246" s="85">
        <v>0</v>
      </c>
      <c r="F3246" s="106">
        <v>0</v>
      </c>
      <c r="G3246" s="105"/>
      <c r="H3246" s="106">
        <v>5000</v>
      </c>
      <c r="I3246" s="105"/>
      <c r="J3246" s="105"/>
    </row>
    <row r="3247" spans="1:10" ht="15">
      <c r="A3247" s="83" t="s">
        <v>23</v>
      </c>
      <c r="B3247" s="104" t="s">
        <v>24</v>
      </c>
      <c r="C3247" s="105"/>
      <c r="D3247" s="85">
        <v>5000</v>
      </c>
      <c r="E3247" s="85">
        <v>1259.88</v>
      </c>
      <c r="F3247" s="106">
        <v>25.2</v>
      </c>
      <c r="G3247" s="105"/>
      <c r="H3247" s="106">
        <v>6259.88</v>
      </c>
      <c r="I3247" s="105"/>
      <c r="J3247" s="105"/>
    </row>
    <row r="3248" spans="1:10" ht="15">
      <c r="A3248" s="83" t="s">
        <v>27</v>
      </c>
      <c r="B3248" s="104" t="s">
        <v>28</v>
      </c>
      <c r="C3248" s="105"/>
      <c r="D3248" s="85">
        <v>10000</v>
      </c>
      <c r="E3248" s="85">
        <v>2375</v>
      </c>
      <c r="F3248" s="106">
        <v>23.75</v>
      </c>
      <c r="G3248" s="105"/>
      <c r="H3248" s="106">
        <v>12375</v>
      </c>
      <c r="I3248" s="105"/>
      <c r="J3248" s="105"/>
    </row>
    <row r="3249" spans="1:10" ht="15">
      <c r="A3249" s="82" t="s">
        <v>6</v>
      </c>
      <c r="B3249" s="107" t="s">
        <v>35</v>
      </c>
      <c r="C3249" s="105"/>
      <c r="D3249" s="86">
        <v>5000</v>
      </c>
      <c r="E3249" s="86">
        <v>0</v>
      </c>
      <c r="F3249" s="108">
        <v>0</v>
      </c>
      <c r="G3249" s="105"/>
      <c r="H3249" s="108">
        <v>5000</v>
      </c>
      <c r="I3249" s="105"/>
      <c r="J3249" s="105"/>
    </row>
    <row r="3250" spans="1:10" ht="15">
      <c r="A3250" s="82" t="s">
        <v>36</v>
      </c>
      <c r="B3250" s="107" t="s">
        <v>37</v>
      </c>
      <c r="C3250" s="105"/>
      <c r="D3250" s="86">
        <v>5000</v>
      </c>
      <c r="E3250" s="86">
        <v>0</v>
      </c>
      <c r="F3250" s="108">
        <v>0</v>
      </c>
      <c r="G3250" s="105"/>
      <c r="H3250" s="108">
        <v>5000</v>
      </c>
      <c r="I3250" s="105"/>
      <c r="J3250" s="105"/>
    </row>
    <row r="3251" spans="1:10" ht="15">
      <c r="A3251" s="83" t="s">
        <v>38</v>
      </c>
      <c r="B3251" s="104" t="s">
        <v>39</v>
      </c>
      <c r="C3251" s="105"/>
      <c r="D3251" s="85">
        <v>3000</v>
      </c>
      <c r="E3251" s="85">
        <v>0</v>
      </c>
      <c r="F3251" s="106">
        <v>0</v>
      </c>
      <c r="G3251" s="105"/>
      <c r="H3251" s="106">
        <v>3000</v>
      </c>
      <c r="I3251" s="105"/>
      <c r="J3251" s="105"/>
    </row>
    <row r="3252" spans="1:10" ht="15">
      <c r="A3252" s="83" t="s">
        <v>92</v>
      </c>
      <c r="B3252" s="104" t="s">
        <v>93</v>
      </c>
      <c r="C3252" s="105"/>
      <c r="D3252" s="85">
        <v>2000</v>
      </c>
      <c r="E3252" s="85">
        <v>0</v>
      </c>
      <c r="F3252" s="106">
        <v>0</v>
      </c>
      <c r="G3252" s="105"/>
      <c r="H3252" s="106">
        <v>2000</v>
      </c>
      <c r="I3252" s="105"/>
      <c r="J3252" s="105"/>
    </row>
    <row r="3253" spans="1:10" ht="15">
      <c r="A3253" s="81" t="s">
        <v>253</v>
      </c>
      <c r="B3253" s="109" t="s">
        <v>254</v>
      </c>
      <c r="C3253" s="105"/>
      <c r="D3253" s="87">
        <v>60200</v>
      </c>
      <c r="E3253" s="87">
        <v>-20120</v>
      </c>
      <c r="F3253" s="110">
        <v>-33.42</v>
      </c>
      <c r="G3253" s="105"/>
      <c r="H3253" s="110">
        <v>40080</v>
      </c>
      <c r="I3253" s="105"/>
      <c r="J3253" s="105"/>
    </row>
    <row r="3254" spans="1:10" ht="15">
      <c r="A3254" s="81" t="s">
        <v>255</v>
      </c>
      <c r="B3254" s="109" t="s">
        <v>256</v>
      </c>
      <c r="C3254" s="105"/>
      <c r="D3254" s="87">
        <v>60200</v>
      </c>
      <c r="E3254" s="87">
        <v>-20120</v>
      </c>
      <c r="F3254" s="110">
        <v>-33.42</v>
      </c>
      <c r="G3254" s="105"/>
      <c r="H3254" s="110">
        <v>40080</v>
      </c>
      <c r="I3254" s="105"/>
      <c r="J3254" s="105"/>
    </row>
    <row r="3255" spans="1:10" ht="15">
      <c r="A3255" s="82" t="s">
        <v>5</v>
      </c>
      <c r="B3255" s="107" t="s">
        <v>10</v>
      </c>
      <c r="C3255" s="105"/>
      <c r="D3255" s="86">
        <v>60200</v>
      </c>
      <c r="E3255" s="86">
        <v>-20120</v>
      </c>
      <c r="F3255" s="108">
        <v>-33.42</v>
      </c>
      <c r="G3255" s="105"/>
      <c r="H3255" s="108">
        <v>40080</v>
      </c>
      <c r="I3255" s="105"/>
      <c r="J3255" s="105"/>
    </row>
    <row r="3256" spans="1:10" ht="15">
      <c r="A3256" s="82" t="s">
        <v>19</v>
      </c>
      <c r="B3256" s="107" t="s">
        <v>20</v>
      </c>
      <c r="C3256" s="105"/>
      <c r="D3256" s="86">
        <v>60200</v>
      </c>
      <c r="E3256" s="86">
        <v>-20120</v>
      </c>
      <c r="F3256" s="108">
        <v>-33.42</v>
      </c>
      <c r="G3256" s="105"/>
      <c r="H3256" s="108">
        <v>40080</v>
      </c>
      <c r="I3256" s="105"/>
      <c r="J3256" s="105"/>
    </row>
    <row r="3257" spans="1:10" ht="15">
      <c r="A3257" s="83" t="s">
        <v>25</v>
      </c>
      <c r="B3257" s="104" t="s">
        <v>26</v>
      </c>
      <c r="C3257" s="105"/>
      <c r="D3257" s="85">
        <v>60200</v>
      </c>
      <c r="E3257" s="85">
        <v>-20120</v>
      </c>
      <c r="F3257" s="106">
        <v>-33.42</v>
      </c>
      <c r="G3257" s="105"/>
      <c r="H3257" s="106">
        <v>40080</v>
      </c>
      <c r="I3257" s="105"/>
      <c r="J3257" s="105"/>
    </row>
    <row r="3258" spans="1:10" ht="22.5">
      <c r="A3258" s="80" t="s">
        <v>520</v>
      </c>
      <c r="B3258" s="111" t="s">
        <v>521</v>
      </c>
      <c r="C3258" s="105"/>
      <c r="D3258" s="88">
        <v>62800</v>
      </c>
      <c r="E3258" s="88">
        <v>-2500</v>
      </c>
      <c r="F3258" s="112">
        <v>-3.98</v>
      </c>
      <c r="G3258" s="105"/>
      <c r="H3258" s="112">
        <v>60300</v>
      </c>
      <c r="I3258" s="105"/>
      <c r="J3258" s="105"/>
    </row>
    <row r="3259" spans="1:10" ht="15">
      <c r="A3259" s="81" t="s">
        <v>229</v>
      </c>
      <c r="B3259" s="109" t="s">
        <v>230</v>
      </c>
      <c r="C3259" s="105"/>
      <c r="D3259" s="87">
        <v>62800</v>
      </c>
      <c r="E3259" s="87">
        <v>-2500</v>
      </c>
      <c r="F3259" s="110">
        <v>-3.98</v>
      </c>
      <c r="G3259" s="105"/>
      <c r="H3259" s="110">
        <v>60300</v>
      </c>
      <c r="I3259" s="105"/>
      <c r="J3259" s="105"/>
    </row>
    <row r="3260" spans="1:10" ht="15">
      <c r="A3260" s="81" t="s">
        <v>231</v>
      </c>
      <c r="B3260" s="109" t="s">
        <v>230</v>
      </c>
      <c r="C3260" s="105"/>
      <c r="D3260" s="87">
        <v>62800</v>
      </c>
      <c r="E3260" s="87">
        <v>-2500</v>
      </c>
      <c r="F3260" s="110">
        <v>-3.98</v>
      </c>
      <c r="G3260" s="105"/>
      <c r="H3260" s="110">
        <v>60300</v>
      </c>
      <c r="I3260" s="105"/>
      <c r="J3260" s="105"/>
    </row>
    <row r="3261" spans="1:10" ht="15">
      <c r="A3261" s="82" t="s">
        <v>5</v>
      </c>
      <c r="B3261" s="107" t="s">
        <v>10</v>
      </c>
      <c r="C3261" s="105"/>
      <c r="D3261" s="86">
        <v>42800</v>
      </c>
      <c r="E3261" s="86">
        <v>-2500</v>
      </c>
      <c r="F3261" s="108">
        <v>-5.84</v>
      </c>
      <c r="G3261" s="105"/>
      <c r="H3261" s="108">
        <v>40300</v>
      </c>
      <c r="I3261" s="105"/>
      <c r="J3261" s="105"/>
    </row>
    <row r="3262" spans="1:10" ht="15">
      <c r="A3262" s="82" t="s">
        <v>11</v>
      </c>
      <c r="B3262" s="107" t="s">
        <v>12</v>
      </c>
      <c r="C3262" s="105"/>
      <c r="D3262" s="86">
        <v>22100</v>
      </c>
      <c r="E3262" s="86">
        <v>0</v>
      </c>
      <c r="F3262" s="108">
        <v>0</v>
      </c>
      <c r="G3262" s="105"/>
      <c r="H3262" s="108">
        <v>22100</v>
      </c>
      <c r="I3262" s="105"/>
      <c r="J3262" s="105"/>
    </row>
    <row r="3263" spans="1:10" ht="15">
      <c r="A3263" s="83" t="s">
        <v>13</v>
      </c>
      <c r="B3263" s="104" t="s">
        <v>14</v>
      </c>
      <c r="C3263" s="105"/>
      <c r="D3263" s="85">
        <v>18900</v>
      </c>
      <c r="E3263" s="85">
        <v>0</v>
      </c>
      <c r="F3263" s="106">
        <v>0</v>
      </c>
      <c r="G3263" s="105"/>
      <c r="H3263" s="106">
        <v>18900</v>
      </c>
      <c r="I3263" s="105"/>
      <c r="J3263" s="105"/>
    </row>
    <row r="3264" spans="1:10" ht="15">
      <c r="A3264" s="83" t="s">
        <v>17</v>
      </c>
      <c r="B3264" s="104" t="s">
        <v>18</v>
      </c>
      <c r="C3264" s="105"/>
      <c r="D3264" s="85">
        <v>3200</v>
      </c>
      <c r="E3264" s="85">
        <v>0</v>
      </c>
      <c r="F3264" s="106">
        <v>0</v>
      </c>
      <c r="G3264" s="105"/>
      <c r="H3264" s="106">
        <v>3200</v>
      </c>
      <c r="I3264" s="105"/>
      <c r="J3264" s="105"/>
    </row>
    <row r="3265" spans="1:10" ht="15">
      <c r="A3265" s="82" t="s">
        <v>19</v>
      </c>
      <c r="B3265" s="107" t="s">
        <v>20</v>
      </c>
      <c r="C3265" s="105"/>
      <c r="D3265" s="86">
        <v>20700</v>
      </c>
      <c r="E3265" s="86">
        <v>-2500</v>
      </c>
      <c r="F3265" s="108">
        <v>-12.08</v>
      </c>
      <c r="G3265" s="105"/>
      <c r="H3265" s="108">
        <v>18200</v>
      </c>
      <c r="I3265" s="105"/>
      <c r="J3265" s="105"/>
    </row>
    <row r="3266" spans="1:10" ht="15">
      <c r="A3266" s="83" t="s">
        <v>21</v>
      </c>
      <c r="B3266" s="104" t="s">
        <v>22</v>
      </c>
      <c r="C3266" s="105"/>
      <c r="D3266" s="85">
        <v>8700</v>
      </c>
      <c r="E3266" s="85">
        <v>-4500</v>
      </c>
      <c r="F3266" s="106">
        <v>-51.72</v>
      </c>
      <c r="G3266" s="105"/>
      <c r="H3266" s="106">
        <v>4200</v>
      </c>
      <c r="I3266" s="105"/>
      <c r="J3266" s="105"/>
    </row>
    <row r="3267" spans="1:10" ht="15">
      <c r="A3267" s="83" t="s">
        <v>25</v>
      </c>
      <c r="B3267" s="104" t="s">
        <v>26</v>
      </c>
      <c r="C3267" s="105"/>
      <c r="D3267" s="85">
        <v>6000</v>
      </c>
      <c r="E3267" s="85">
        <v>6000</v>
      </c>
      <c r="F3267" s="106">
        <v>100</v>
      </c>
      <c r="G3267" s="105"/>
      <c r="H3267" s="106">
        <v>12000</v>
      </c>
      <c r="I3267" s="105"/>
      <c r="J3267" s="105"/>
    </row>
    <row r="3268" spans="1:10" ht="15">
      <c r="A3268" s="83" t="s">
        <v>27</v>
      </c>
      <c r="B3268" s="104" t="s">
        <v>28</v>
      </c>
      <c r="C3268" s="105"/>
      <c r="D3268" s="85">
        <v>6000</v>
      </c>
      <c r="E3268" s="85">
        <v>-4000</v>
      </c>
      <c r="F3268" s="106">
        <v>-66.67</v>
      </c>
      <c r="G3268" s="105"/>
      <c r="H3268" s="106">
        <v>2000</v>
      </c>
      <c r="I3268" s="105"/>
      <c r="J3268" s="105"/>
    </row>
    <row r="3269" spans="1:10" ht="15">
      <c r="A3269" s="82" t="s">
        <v>6</v>
      </c>
      <c r="B3269" s="107" t="s">
        <v>35</v>
      </c>
      <c r="C3269" s="105"/>
      <c r="D3269" s="86">
        <v>20000</v>
      </c>
      <c r="E3269" s="86">
        <v>0</v>
      </c>
      <c r="F3269" s="108">
        <v>0</v>
      </c>
      <c r="G3269" s="105"/>
      <c r="H3269" s="108">
        <v>20000</v>
      </c>
      <c r="I3269" s="105"/>
      <c r="J3269" s="105"/>
    </row>
    <row r="3270" spans="1:10" ht="15">
      <c r="A3270" s="82" t="s">
        <v>36</v>
      </c>
      <c r="B3270" s="107" t="s">
        <v>37</v>
      </c>
      <c r="C3270" s="105"/>
      <c r="D3270" s="86">
        <v>20000</v>
      </c>
      <c r="E3270" s="86">
        <v>0</v>
      </c>
      <c r="F3270" s="108">
        <v>0</v>
      </c>
      <c r="G3270" s="105"/>
      <c r="H3270" s="108">
        <v>20000</v>
      </c>
      <c r="I3270" s="105"/>
      <c r="J3270" s="105"/>
    </row>
    <row r="3271" spans="1:10" ht="15">
      <c r="A3271" s="83" t="s">
        <v>38</v>
      </c>
      <c r="B3271" s="104" t="s">
        <v>39</v>
      </c>
      <c r="C3271" s="105"/>
      <c r="D3271" s="85">
        <v>20000</v>
      </c>
      <c r="E3271" s="85">
        <v>0</v>
      </c>
      <c r="F3271" s="106">
        <v>0</v>
      </c>
      <c r="G3271" s="105"/>
      <c r="H3271" s="106">
        <v>20000</v>
      </c>
      <c r="I3271" s="105"/>
      <c r="J3271" s="105"/>
    </row>
    <row r="3272" spans="1:10" ht="22.5">
      <c r="A3272" s="80" t="s">
        <v>522</v>
      </c>
      <c r="B3272" s="111" t="s">
        <v>523</v>
      </c>
      <c r="C3272" s="105"/>
      <c r="D3272" s="88">
        <v>316500</v>
      </c>
      <c r="E3272" s="88">
        <v>4000</v>
      </c>
      <c r="F3272" s="112">
        <v>1.26</v>
      </c>
      <c r="G3272" s="105"/>
      <c r="H3272" s="112">
        <v>320500</v>
      </c>
      <c r="I3272" s="105"/>
      <c r="J3272" s="105"/>
    </row>
    <row r="3273" spans="1:10" ht="15">
      <c r="A3273" s="81" t="s">
        <v>226</v>
      </c>
      <c r="B3273" s="109" t="s">
        <v>227</v>
      </c>
      <c r="C3273" s="105"/>
      <c r="D3273" s="87">
        <v>145910</v>
      </c>
      <c r="E3273" s="87">
        <v>4000</v>
      </c>
      <c r="F3273" s="110">
        <v>2.74</v>
      </c>
      <c r="G3273" s="105"/>
      <c r="H3273" s="110">
        <v>149910</v>
      </c>
      <c r="I3273" s="105"/>
      <c r="J3273" s="105"/>
    </row>
    <row r="3274" spans="1:10" ht="15">
      <c r="A3274" s="81" t="s">
        <v>228</v>
      </c>
      <c r="B3274" s="109" t="s">
        <v>227</v>
      </c>
      <c r="C3274" s="105"/>
      <c r="D3274" s="87">
        <v>145910</v>
      </c>
      <c r="E3274" s="87">
        <v>4000</v>
      </c>
      <c r="F3274" s="110">
        <v>2.74</v>
      </c>
      <c r="G3274" s="105"/>
      <c r="H3274" s="110">
        <v>149910</v>
      </c>
      <c r="I3274" s="105"/>
      <c r="J3274" s="105"/>
    </row>
    <row r="3275" spans="1:10" ht="15">
      <c r="A3275" s="82" t="s">
        <v>5</v>
      </c>
      <c r="B3275" s="107" t="s">
        <v>10</v>
      </c>
      <c r="C3275" s="105"/>
      <c r="D3275" s="86">
        <v>145910</v>
      </c>
      <c r="E3275" s="86">
        <v>4000</v>
      </c>
      <c r="F3275" s="108">
        <v>2.74</v>
      </c>
      <c r="G3275" s="105"/>
      <c r="H3275" s="108">
        <v>149910</v>
      </c>
      <c r="I3275" s="105"/>
      <c r="J3275" s="105"/>
    </row>
    <row r="3276" spans="1:10" ht="15">
      <c r="A3276" s="82" t="s">
        <v>11</v>
      </c>
      <c r="B3276" s="107" t="s">
        <v>12</v>
      </c>
      <c r="C3276" s="105"/>
      <c r="D3276" s="86">
        <v>140710</v>
      </c>
      <c r="E3276" s="86">
        <v>4000</v>
      </c>
      <c r="F3276" s="108">
        <v>2.84</v>
      </c>
      <c r="G3276" s="105"/>
      <c r="H3276" s="108">
        <v>144710</v>
      </c>
      <c r="I3276" s="105"/>
      <c r="J3276" s="105"/>
    </row>
    <row r="3277" spans="1:10" ht="15">
      <c r="A3277" s="83" t="s">
        <v>13</v>
      </c>
      <c r="B3277" s="104" t="s">
        <v>14</v>
      </c>
      <c r="C3277" s="105"/>
      <c r="D3277" s="85">
        <v>111400</v>
      </c>
      <c r="E3277" s="85">
        <v>0</v>
      </c>
      <c r="F3277" s="106">
        <v>0</v>
      </c>
      <c r="G3277" s="105"/>
      <c r="H3277" s="106">
        <v>111400</v>
      </c>
      <c r="I3277" s="105"/>
      <c r="J3277" s="105"/>
    </row>
    <row r="3278" spans="1:10" ht="15">
      <c r="A3278" s="83" t="s">
        <v>15</v>
      </c>
      <c r="B3278" s="104" t="s">
        <v>16</v>
      </c>
      <c r="C3278" s="105"/>
      <c r="D3278" s="85">
        <v>18500</v>
      </c>
      <c r="E3278" s="85">
        <v>4000</v>
      </c>
      <c r="F3278" s="106">
        <v>21.62</v>
      </c>
      <c r="G3278" s="105"/>
      <c r="H3278" s="106">
        <v>22500</v>
      </c>
      <c r="I3278" s="105"/>
      <c r="J3278" s="105"/>
    </row>
    <row r="3279" spans="1:10" ht="15">
      <c r="A3279" s="83" t="s">
        <v>17</v>
      </c>
      <c r="B3279" s="104" t="s">
        <v>18</v>
      </c>
      <c r="C3279" s="105"/>
      <c r="D3279" s="85">
        <v>10810</v>
      </c>
      <c r="E3279" s="85">
        <v>0</v>
      </c>
      <c r="F3279" s="106">
        <v>0</v>
      </c>
      <c r="G3279" s="105"/>
      <c r="H3279" s="106">
        <v>10810</v>
      </c>
      <c r="I3279" s="105"/>
      <c r="J3279" s="105"/>
    </row>
    <row r="3280" spans="1:10" ht="15">
      <c r="A3280" s="82" t="s">
        <v>19</v>
      </c>
      <c r="B3280" s="107" t="s">
        <v>20</v>
      </c>
      <c r="C3280" s="105"/>
      <c r="D3280" s="86">
        <v>5200</v>
      </c>
      <c r="E3280" s="86">
        <v>0</v>
      </c>
      <c r="F3280" s="108">
        <v>0</v>
      </c>
      <c r="G3280" s="105"/>
      <c r="H3280" s="108">
        <v>5200</v>
      </c>
      <c r="I3280" s="105"/>
      <c r="J3280" s="105"/>
    </row>
    <row r="3281" spans="1:10" ht="15">
      <c r="A3281" s="83" t="s">
        <v>21</v>
      </c>
      <c r="B3281" s="104" t="s">
        <v>22</v>
      </c>
      <c r="C3281" s="105"/>
      <c r="D3281" s="85">
        <v>5200</v>
      </c>
      <c r="E3281" s="85">
        <v>0</v>
      </c>
      <c r="F3281" s="106">
        <v>0</v>
      </c>
      <c r="G3281" s="105"/>
      <c r="H3281" s="106">
        <v>5200</v>
      </c>
      <c r="I3281" s="105"/>
      <c r="J3281" s="105"/>
    </row>
    <row r="3282" spans="1:10" ht="15">
      <c r="A3282" s="81" t="s">
        <v>229</v>
      </c>
      <c r="B3282" s="109" t="s">
        <v>230</v>
      </c>
      <c r="C3282" s="105"/>
      <c r="D3282" s="87">
        <v>170590</v>
      </c>
      <c r="E3282" s="87">
        <v>0</v>
      </c>
      <c r="F3282" s="110">
        <v>0</v>
      </c>
      <c r="G3282" s="105"/>
      <c r="H3282" s="110">
        <v>170590</v>
      </c>
      <c r="I3282" s="105"/>
      <c r="J3282" s="105"/>
    </row>
    <row r="3283" spans="1:10" ht="15">
      <c r="A3283" s="81" t="s">
        <v>231</v>
      </c>
      <c r="B3283" s="109" t="s">
        <v>230</v>
      </c>
      <c r="C3283" s="105"/>
      <c r="D3283" s="87">
        <v>170590</v>
      </c>
      <c r="E3283" s="87">
        <v>0</v>
      </c>
      <c r="F3283" s="110">
        <v>0</v>
      </c>
      <c r="G3283" s="105"/>
      <c r="H3283" s="110">
        <v>170590</v>
      </c>
      <c r="I3283" s="105"/>
      <c r="J3283" s="105"/>
    </row>
    <row r="3284" spans="1:10" ht="15">
      <c r="A3284" s="82" t="s">
        <v>5</v>
      </c>
      <c r="B3284" s="107" t="s">
        <v>10</v>
      </c>
      <c r="C3284" s="105"/>
      <c r="D3284" s="86">
        <v>170590</v>
      </c>
      <c r="E3284" s="86">
        <v>0</v>
      </c>
      <c r="F3284" s="108">
        <v>0</v>
      </c>
      <c r="G3284" s="105"/>
      <c r="H3284" s="108">
        <v>170590</v>
      </c>
      <c r="I3284" s="105"/>
      <c r="J3284" s="105"/>
    </row>
    <row r="3285" spans="1:10" ht="15">
      <c r="A3285" s="82" t="s">
        <v>11</v>
      </c>
      <c r="B3285" s="107" t="s">
        <v>12</v>
      </c>
      <c r="C3285" s="105"/>
      <c r="D3285" s="86">
        <v>159090</v>
      </c>
      <c r="E3285" s="86">
        <v>0</v>
      </c>
      <c r="F3285" s="108">
        <v>0</v>
      </c>
      <c r="G3285" s="105"/>
      <c r="H3285" s="108">
        <v>159090</v>
      </c>
      <c r="I3285" s="105"/>
      <c r="J3285" s="105"/>
    </row>
    <row r="3286" spans="1:10" ht="15">
      <c r="A3286" s="83" t="s">
        <v>13</v>
      </c>
      <c r="B3286" s="104" t="s">
        <v>14</v>
      </c>
      <c r="C3286" s="105"/>
      <c r="D3286" s="85">
        <v>130000</v>
      </c>
      <c r="E3286" s="85">
        <v>0</v>
      </c>
      <c r="F3286" s="106">
        <v>0</v>
      </c>
      <c r="G3286" s="105"/>
      <c r="H3286" s="106">
        <v>130000</v>
      </c>
      <c r="I3286" s="105"/>
      <c r="J3286" s="105"/>
    </row>
    <row r="3287" spans="1:10" ht="15">
      <c r="A3287" s="83" t="s">
        <v>17</v>
      </c>
      <c r="B3287" s="104" t="s">
        <v>18</v>
      </c>
      <c r="C3287" s="105"/>
      <c r="D3287" s="85">
        <v>29090</v>
      </c>
      <c r="E3287" s="85">
        <v>0</v>
      </c>
      <c r="F3287" s="106">
        <v>0</v>
      </c>
      <c r="G3287" s="105"/>
      <c r="H3287" s="106">
        <v>29090</v>
      </c>
      <c r="I3287" s="105"/>
      <c r="J3287" s="105"/>
    </row>
    <row r="3288" spans="1:10" ht="15">
      <c r="A3288" s="82" t="s">
        <v>19</v>
      </c>
      <c r="B3288" s="107" t="s">
        <v>20</v>
      </c>
      <c r="C3288" s="105"/>
      <c r="D3288" s="86">
        <v>11500</v>
      </c>
      <c r="E3288" s="86">
        <v>0</v>
      </c>
      <c r="F3288" s="108">
        <v>0</v>
      </c>
      <c r="G3288" s="105"/>
      <c r="H3288" s="108">
        <v>11500</v>
      </c>
      <c r="I3288" s="105"/>
      <c r="J3288" s="105"/>
    </row>
    <row r="3289" spans="1:10" ht="15">
      <c r="A3289" s="83" t="s">
        <v>21</v>
      </c>
      <c r="B3289" s="104" t="s">
        <v>22</v>
      </c>
      <c r="C3289" s="105"/>
      <c r="D3289" s="85">
        <v>11500</v>
      </c>
      <c r="E3289" s="85">
        <v>0</v>
      </c>
      <c r="F3289" s="106">
        <v>0</v>
      </c>
      <c r="G3289" s="105"/>
      <c r="H3289" s="106">
        <v>11500</v>
      </c>
      <c r="I3289" s="105"/>
      <c r="J3289" s="105"/>
    </row>
    <row r="3290" spans="1:10" ht="15">
      <c r="A3290" s="79" t="s">
        <v>540</v>
      </c>
      <c r="B3290" s="115" t="s">
        <v>541</v>
      </c>
      <c r="C3290" s="105"/>
      <c r="D3290" s="90">
        <v>132000</v>
      </c>
      <c r="E3290" s="90">
        <v>0</v>
      </c>
      <c r="F3290" s="116">
        <v>0</v>
      </c>
      <c r="G3290" s="105"/>
      <c r="H3290" s="116">
        <v>132000</v>
      </c>
      <c r="I3290" s="105"/>
      <c r="J3290" s="105"/>
    </row>
    <row r="3291" spans="1:10" ht="15">
      <c r="A3291" s="80" t="s">
        <v>542</v>
      </c>
      <c r="B3291" s="111" t="s">
        <v>543</v>
      </c>
      <c r="C3291" s="105"/>
      <c r="D3291" s="88">
        <v>132000</v>
      </c>
      <c r="E3291" s="88">
        <v>0</v>
      </c>
      <c r="F3291" s="112">
        <v>0</v>
      </c>
      <c r="G3291" s="105"/>
      <c r="H3291" s="112">
        <v>132000</v>
      </c>
      <c r="I3291" s="105"/>
      <c r="J3291" s="105"/>
    </row>
    <row r="3292" spans="1:10" ht="15">
      <c r="A3292" s="81" t="s">
        <v>226</v>
      </c>
      <c r="B3292" s="109" t="s">
        <v>227</v>
      </c>
      <c r="C3292" s="105"/>
      <c r="D3292" s="87">
        <v>82000</v>
      </c>
      <c r="E3292" s="87">
        <v>0</v>
      </c>
      <c r="F3292" s="110">
        <v>0</v>
      </c>
      <c r="G3292" s="105"/>
      <c r="H3292" s="110">
        <v>82000</v>
      </c>
      <c r="I3292" s="105"/>
      <c r="J3292" s="105"/>
    </row>
    <row r="3293" spans="1:10" ht="15">
      <c r="A3293" s="81" t="s">
        <v>228</v>
      </c>
      <c r="B3293" s="109" t="s">
        <v>227</v>
      </c>
      <c r="C3293" s="105"/>
      <c r="D3293" s="87">
        <v>82000</v>
      </c>
      <c r="E3293" s="87">
        <v>0</v>
      </c>
      <c r="F3293" s="110">
        <v>0</v>
      </c>
      <c r="G3293" s="105"/>
      <c r="H3293" s="110">
        <v>82000</v>
      </c>
      <c r="I3293" s="105"/>
      <c r="J3293" s="105"/>
    </row>
    <row r="3294" spans="1:10" ht="15">
      <c r="A3294" s="82" t="s">
        <v>5</v>
      </c>
      <c r="B3294" s="107" t="s">
        <v>10</v>
      </c>
      <c r="C3294" s="105"/>
      <c r="D3294" s="86">
        <v>82000</v>
      </c>
      <c r="E3294" s="86">
        <v>0</v>
      </c>
      <c r="F3294" s="108">
        <v>0</v>
      </c>
      <c r="G3294" s="105"/>
      <c r="H3294" s="108">
        <v>82000</v>
      </c>
      <c r="I3294" s="105"/>
      <c r="J3294" s="105"/>
    </row>
    <row r="3295" spans="1:10" ht="15">
      <c r="A3295" s="82" t="s">
        <v>19</v>
      </c>
      <c r="B3295" s="107" t="s">
        <v>20</v>
      </c>
      <c r="C3295" s="105"/>
      <c r="D3295" s="86">
        <v>82000</v>
      </c>
      <c r="E3295" s="86">
        <v>0</v>
      </c>
      <c r="F3295" s="108">
        <v>0</v>
      </c>
      <c r="G3295" s="105"/>
      <c r="H3295" s="108">
        <v>82000</v>
      </c>
      <c r="I3295" s="105"/>
      <c r="J3295" s="105"/>
    </row>
    <row r="3296" spans="1:10" ht="15">
      <c r="A3296" s="83" t="s">
        <v>23</v>
      </c>
      <c r="B3296" s="104" t="s">
        <v>24</v>
      </c>
      <c r="C3296" s="105"/>
      <c r="D3296" s="85">
        <v>62000</v>
      </c>
      <c r="E3296" s="85">
        <v>0</v>
      </c>
      <c r="F3296" s="106">
        <v>0</v>
      </c>
      <c r="G3296" s="105"/>
      <c r="H3296" s="106">
        <v>62000</v>
      </c>
      <c r="I3296" s="105"/>
      <c r="J3296" s="105"/>
    </row>
    <row r="3297" spans="1:10" ht="15">
      <c r="A3297" s="83" t="s">
        <v>25</v>
      </c>
      <c r="B3297" s="104" t="s">
        <v>26</v>
      </c>
      <c r="C3297" s="105"/>
      <c r="D3297" s="85">
        <v>20000</v>
      </c>
      <c r="E3297" s="85">
        <v>0</v>
      </c>
      <c r="F3297" s="106">
        <v>0</v>
      </c>
      <c r="G3297" s="105"/>
      <c r="H3297" s="106">
        <v>20000</v>
      </c>
      <c r="I3297" s="105"/>
      <c r="J3297" s="105"/>
    </row>
    <row r="3298" spans="1:10" ht="15">
      <c r="A3298" s="81" t="s">
        <v>229</v>
      </c>
      <c r="B3298" s="109" t="s">
        <v>230</v>
      </c>
      <c r="C3298" s="105"/>
      <c r="D3298" s="87">
        <v>50000</v>
      </c>
      <c r="E3298" s="87">
        <v>0</v>
      </c>
      <c r="F3298" s="110">
        <v>0</v>
      </c>
      <c r="G3298" s="105"/>
      <c r="H3298" s="110">
        <v>50000</v>
      </c>
      <c r="I3298" s="105"/>
      <c r="J3298" s="105"/>
    </row>
    <row r="3299" spans="1:10" ht="15">
      <c r="A3299" s="81" t="s">
        <v>231</v>
      </c>
      <c r="B3299" s="109" t="s">
        <v>230</v>
      </c>
      <c r="C3299" s="105"/>
      <c r="D3299" s="87">
        <v>50000</v>
      </c>
      <c r="E3299" s="87">
        <v>0</v>
      </c>
      <c r="F3299" s="110">
        <v>0</v>
      </c>
      <c r="G3299" s="105"/>
      <c r="H3299" s="110">
        <v>50000</v>
      </c>
      <c r="I3299" s="105"/>
      <c r="J3299" s="105"/>
    </row>
    <row r="3300" spans="1:10" ht="15">
      <c r="A3300" s="82" t="s">
        <v>5</v>
      </c>
      <c r="B3300" s="107" t="s">
        <v>10</v>
      </c>
      <c r="C3300" s="105"/>
      <c r="D3300" s="86">
        <v>50000</v>
      </c>
      <c r="E3300" s="86">
        <v>0</v>
      </c>
      <c r="F3300" s="108">
        <v>0</v>
      </c>
      <c r="G3300" s="105"/>
      <c r="H3300" s="108">
        <v>50000</v>
      </c>
      <c r="I3300" s="105"/>
      <c r="J3300" s="105"/>
    </row>
    <row r="3301" spans="1:10" ht="15">
      <c r="A3301" s="82" t="s">
        <v>19</v>
      </c>
      <c r="B3301" s="107" t="s">
        <v>20</v>
      </c>
      <c r="C3301" s="105"/>
      <c r="D3301" s="86">
        <v>50000</v>
      </c>
      <c r="E3301" s="86">
        <v>0</v>
      </c>
      <c r="F3301" s="108">
        <v>0</v>
      </c>
      <c r="G3301" s="105"/>
      <c r="H3301" s="108">
        <v>50000</v>
      </c>
      <c r="I3301" s="105"/>
      <c r="J3301" s="105"/>
    </row>
    <row r="3302" spans="1:10" ht="15">
      <c r="A3302" s="83" t="s">
        <v>23</v>
      </c>
      <c r="B3302" s="104" t="s">
        <v>24</v>
      </c>
      <c r="C3302" s="105"/>
      <c r="D3302" s="85">
        <v>50000</v>
      </c>
      <c r="E3302" s="85">
        <v>0</v>
      </c>
      <c r="F3302" s="106">
        <v>0</v>
      </c>
      <c r="G3302" s="105"/>
      <c r="H3302" s="106">
        <v>50000</v>
      </c>
      <c r="I3302" s="105"/>
      <c r="J3302" s="105"/>
    </row>
    <row r="3303" spans="1:10" ht="15">
      <c r="A3303" s="78" t="s">
        <v>594</v>
      </c>
      <c r="B3303" s="113" t="s">
        <v>595</v>
      </c>
      <c r="C3303" s="105"/>
      <c r="D3303" s="89">
        <v>40932200</v>
      </c>
      <c r="E3303" s="89">
        <v>-79388.55</v>
      </c>
      <c r="F3303" s="114">
        <v>-0.19</v>
      </c>
      <c r="G3303" s="105"/>
      <c r="H3303" s="114">
        <v>40852811.45</v>
      </c>
      <c r="I3303" s="105"/>
      <c r="J3303" s="105"/>
    </row>
    <row r="3304" spans="1:10" ht="15">
      <c r="A3304" s="84" t="s">
        <v>602</v>
      </c>
      <c r="B3304" s="119" t="s">
        <v>603</v>
      </c>
      <c r="C3304" s="105"/>
      <c r="D3304" s="94">
        <v>17162500</v>
      </c>
      <c r="E3304" s="94">
        <v>222155.21</v>
      </c>
      <c r="F3304" s="120">
        <v>1.29</v>
      </c>
      <c r="G3304" s="105"/>
      <c r="H3304" s="120">
        <v>17384655.21</v>
      </c>
      <c r="I3304" s="105"/>
      <c r="J3304" s="105"/>
    </row>
    <row r="3305" spans="1:10" ht="15">
      <c r="A3305" s="79" t="s">
        <v>524</v>
      </c>
      <c r="B3305" s="115" t="s">
        <v>525</v>
      </c>
      <c r="C3305" s="105"/>
      <c r="D3305" s="90">
        <v>16652500</v>
      </c>
      <c r="E3305" s="90">
        <v>222155.21</v>
      </c>
      <c r="F3305" s="116">
        <v>1.33</v>
      </c>
      <c r="G3305" s="105"/>
      <c r="H3305" s="116">
        <v>16874655.21</v>
      </c>
      <c r="I3305" s="105"/>
      <c r="J3305" s="105"/>
    </row>
    <row r="3306" spans="1:10" ht="15">
      <c r="A3306" s="80" t="s">
        <v>598</v>
      </c>
      <c r="B3306" s="111" t="s">
        <v>599</v>
      </c>
      <c r="C3306" s="105"/>
      <c r="D3306" s="88">
        <v>16472500</v>
      </c>
      <c r="E3306" s="88">
        <v>219155.21</v>
      </c>
      <c r="F3306" s="112">
        <v>1.33</v>
      </c>
      <c r="G3306" s="105"/>
      <c r="H3306" s="112">
        <v>16691655.21</v>
      </c>
      <c r="I3306" s="105"/>
      <c r="J3306" s="105"/>
    </row>
    <row r="3307" spans="1:10" ht="15">
      <c r="A3307" s="81" t="s">
        <v>226</v>
      </c>
      <c r="B3307" s="109" t="s">
        <v>227</v>
      </c>
      <c r="C3307" s="105"/>
      <c r="D3307" s="87">
        <v>11676331.85</v>
      </c>
      <c r="E3307" s="87">
        <v>285668.15</v>
      </c>
      <c r="F3307" s="110">
        <v>2.45</v>
      </c>
      <c r="G3307" s="105"/>
      <c r="H3307" s="110">
        <v>11962000</v>
      </c>
      <c r="I3307" s="105"/>
      <c r="J3307" s="105"/>
    </row>
    <row r="3308" spans="1:10" ht="15">
      <c r="A3308" s="81" t="s">
        <v>228</v>
      </c>
      <c r="B3308" s="109" t="s">
        <v>227</v>
      </c>
      <c r="C3308" s="105"/>
      <c r="D3308" s="87">
        <v>11676331.85</v>
      </c>
      <c r="E3308" s="87">
        <v>285668.15</v>
      </c>
      <c r="F3308" s="110">
        <v>2.45</v>
      </c>
      <c r="G3308" s="105"/>
      <c r="H3308" s="110">
        <v>11962000</v>
      </c>
      <c r="I3308" s="105"/>
      <c r="J3308" s="105"/>
    </row>
    <row r="3309" spans="1:10" ht="15">
      <c r="A3309" s="82" t="s">
        <v>5</v>
      </c>
      <c r="B3309" s="107" t="s">
        <v>10</v>
      </c>
      <c r="C3309" s="105"/>
      <c r="D3309" s="86">
        <v>10540000</v>
      </c>
      <c r="E3309" s="86">
        <v>-18000</v>
      </c>
      <c r="F3309" s="108">
        <v>-0.17</v>
      </c>
      <c r="G3309" s="105"/>
      <c r="H3309" s="108">
        <v>10522000</v>
      </c>
      <c r="I3309" s="105"/>
      <c r="J3309" s="105"/>
    </row>
    <row r="3310" spans="1:10" ht="15">
      <c r="A3310" s="82" t="s">
        <v>11</v>
      </c>
      <c r="B3310" s="107" t="s">
        <v>12</v>
      </c>
      <c r="C3310" s="105"/>
      <c r="D3310" s="86">
        <v>10395000</v>
      </c>
      <c r="E3310" s="86">
        <v>-875</v>
      </c>
      <c r="F3310" s="108">
        <v>-0.01</v>
      </c>
      <c r="G3310" s="105"/>
      <c r="H3310" s="108">
        <v>10394125</v>
      </c>
      <c r="I3310" s="105"/>
      <c r="J3310" s="105"/>
    </row>
    <row r="3311" spans="1:10" ht="15">
      <c r="A3311" s="83" t="s">
        <v>13</v>
      </c>
      <c r="B3311" s="104" t="s">
        <v>14</v>
      </c>
      <c r="C3311" s="105"/>
      <c r="D3311" s="85">
        <v>8902000</v>
      </c>
      <c r="E3311" s="85">
        <v>-508</v>
      </c>
      <c r="F3311" s="106">
        <v>-0.01</v>
      </c>
      <c r="G3311" s="105"/>
      <c r="H3311" s="106">
        <v>8901492</v>
      </c>
      <c r="I3311" s="105"/>
      <c r="J3311" s="105"/>
    </row>
    <row r="3312" spans="1:10" ht="15">
      <c r="A3312" s="83" t="s">
        <v>15</v>
      </c>
      <c r="B3312" s="104" t="s">
        <v>16</v>
      </c>
      <c r="C3312" s="105"/>
      <c r="D3312" s="85">
        <v>25000</v>
      </c>
      <c r="E3312" s="85">
        <v>0</v>
      </c>
      <c r="F3312" s="106">
        <v>0</v>
      </c>
      <c r="G3312" s="105"/>
      <c r="H3312" s="106">
        <v>25000</v>
      </c>
      <c r="I3312" s="105"/>
      <c r="J3312" s="105"/>
    </row>
    <row r="3313" spans="1:10" ht="15">
      <c r="A3313" s="83" t="s">
        <v>17</v>
      </c>
      <c r="B3313" s="104" t="s">
        <v>18</v>
      </c>
      <c r="C3313" s="105"/>
      <c r="D3313" s="85">
        <v>1468000</v>
      </c>
      <c r="E3313" s="85">
        <v>-367</v>
      </c>
      <c r="F3313" s="106">
        <v>-0.03</v>
      </c>
      <c r="G3313" s="105"/>
      <c r="H3313" s="106">
        <v>1467633</v>
      </c>
      <c r="I3313" s="105"/>
      <c r="J3313" s="105"/>
    </row>
    <row r="3314" spans="1:10" ht="15">
      <c r="A3314" s="82" t="s">
        <v>19</v>
      </c>
      <c r="B3314" s="107" t="s">
        <v>20</v>
      </c>
      <c r="C3314" s="105"/>
      <c r="D3314" s="86">
        <v>115000</v>
      </c>
      <c r="E3314" s="86">
        <v>875</v>
      </c>
      <c r="F3314" s="108">
        <v>0.76</v>
      </c>
      <c r="G3314" s="105"/>
      <c r="H3314" s="108">
        <v>115875</v>
      </c>
      <c r="I3314" s="105"/>
      <c r="J3314" s="105"/>
    </row>
    <row r="3315" spans="1:10" ht="15">
      <c r="A3315" s="83" t="s">
        <v>27</v>
      </c>
      <c r="B3315" s="104" t="s">
        <v>28</v>
      </c>
      <c r="C3315" s="105"/>
      <c r="D3315" s="85">
        <v>115000</v>
      </c>
      <c r="E3315" s="85">
        <v>875</v>
      </c>
      <c r="F3315" s="106">
        <v>0.76</v>
      </c>
      <c r="G3315" s="105"/>
      <c r="H3315" s="106">
        <v>115875</v>
      </c>
      <c r="I3315" s="105"/>
      <c r="J3315" s="105"/>
    </row>
    <row r="3316" spans="1:10" ht="15">
      <c r="A3316" s="82" t="s">
        <v>42</v>
      </c>
      <c r="B3316" s="107" t="s">
        <v>43</v>
      </c>
      <c r="C3316" s="105"/>
      <c r="D3316" s="86">
        <v>30000</v>
      </c>
      <c r="E3316" s="86">
        <v>-18000</v>
      </c>
      <c r="F3316" s="108">
        <v>-60</v>
      </c>
      <c r="G3316" s="105"/>
      <c r="H3316" s="108">
        <v>12000</v>
      </c>
      <c r="I3316" s="105"/>
      <c r="J3316" s="105"/>
    </row>
    <row r="3317" spans="1:10" ht="15">
      <c r="A3317" s="83" t="s">
        <v>48</v>
      </c>
      <c r="B3317" s="104" t="s">
        <v>49</v>
      </c>
      <c r="C3317" s="105"/>
      <c r="D3317" s="85">
        <v>30000</v>
      </c>
      <c r="E3317" s="85">
        <v>-18000</v>
      </c>
      <c r="F3317" s="106">
        <v>-60</v>
      </c>
      <c r="G3317" s="105"/>
      <c r="H3317" s="106">
        <v>12000</v>
      </c>
      <c r="I3317" s="105"/>
      <c r="J3317" s="105"/>
    </row>
    <row r="3318" spans="1:10" ht="15">
      <c r="A3318" s="82" t="s">
        <v>6</v>
      </c>
      <c r="B3318" s="107" t="s">
        <v>35</v>
      </c>
      <c r="C3318" s="105"/>
      <c r="D3318" s="86">
        <v>0</v>
      </c>
      <c r="E3318" s="86">
        <v>40000</v>
      </c>
      <c r="F3318" s="108">
        <v>100</v>
      </c>
      <c r="G3318" s="105"/>
      <c r="H3318" s="108">
        <v>40000</v>
      </c>
      <c r="I3318" s="105"/>
      <c r="J3318" s="105"/>
    </row>
    <row r="3319" spans="1:10" ht="15">
      <c r="A3319" s="82" t="s">
        <v>36</v>
      </c>
      <c r="B3319" s="107" t="s">
        <v>37</v>
      </c>
      <c r="C3319" s="105"/>
      <c r="D3319" s="86">
        <v>0</v>
      </c>
      <c r="E3319" s="86">
        <v>40000</v>
      </c>
      <c r="F3319" s="108">
        <v>100</v>
      </c>
      <c r="G3319" s="105"/>
      <c r="H3319" s="108">
        <v>40000</v>
      </c>
      <c r="I3319" s="105"/>
      <c r="J3319" s="105"/>
    </row>
    <row r="3320" spans="1:10" ht="15">
      <c r="A3320" s="83" t="s">
        <v>38</v>
      </c>
      <c r="B3320" s="104" t="s">
        <v>39</v>
      </c>
      <c r="C3320" s="105"/>
      <c r="D3320" s="85">
        <v>0</v>
      </c>
      <c r="E3320" s="85">
        <v>40000</v>
      </c>
      <c r="F3320" s="106">
        <v>100</v>
      </c>
      <c r="G3320" s="105"/>
      <c r="H3320" s="106">
        <v>40000</v>
      </c>
      <c r="I3320" s="105"/>
      <c r="J3320" s="105"/>
    </row>
    <row r="3321" spans="1:10" ht="15">
      <c r="A3321" s="82" t="s">
        <v>7</v>
      </c>
      <c r="B3321" s="107" t="s">
        <v>50</v>
      </c>
      <c r="C3321" s="105"/>
      <c r="D3321" s="86">
        <v>1136331.85</v>
      </c>
      <c r="E3321" s="86">
        <v>263668.15</v>
      </c>
      <c r="F3321" s="108">
        <v>23.2</v>
      </c>
      <c r="G3321" s="105"/>
      <c r="H3321" s="108">
        <v>1400000</v>
      </c>
      <c r="I3321" s="105"/>
      <c r="J3321" s="105"/>
    </row>
    <row r="3322" spans="1:10" ht="15">
      <c r="A3322" s="82" t="s">
        <v>51</v>
      </c>
      <c r="B3322" s="107" t="s">
        <v>52</v>
      </c>
      <c r="C3322" s="105"/>
      <c r="D3322" s="86">
        <v>1136331.85</v>
      </c>
      <c r="E3322" s="86">
        <v>263668.15</v>
      </c>
      <c r="F3322" s="108">
        <v>23.2</v>
      </c>
      <c r="G3322" s="105"/>
      <c r="H3322" s="108">
        <v>1400000</v>
      </c>
      <c r="I3322" s="105"/>
      <c r="J3322" s="105"/>
    </row>
    <row r="3323" spans="1:10" ht="27" customHeight="1">
      <c r="A3323" s="83" t="s">
        <v>53</v>
      </c>
      <c r="B3323" s="126" t="s">
        <v>111</v>
      </c>
      <c r="C3323" s="105"/>
      <c r="D3323" s="85">
        <v>1136331.85</v>
      </c>
      <c r="E3323" s="85">
        <v>263668.15</v>
      </c>
      <c r="F3323" s="106">
        <v>23.2</v>
      </c>
      <c r="G3323" s="105"/>
      <c r="H3323" s="106">
        <v>1400000</v>
      </c>
      <c r="I3323" s="105"/>
      <c r="J3323" s="105"/>
    </row>
    <row r="3324" spans="1:10" ht="15">
      <c r="A3324" s="81" t="s">
        <v>306</v>
      </c>
      <c r="B3324" s="109" t="s">
        <v>307</v>
      </c>
      <c r="C3324" s="105"/>
      <c r="D3324" s="87">
        <v>585000</v>
      </c>
      <c r="E3324" s="87">
        <v>10000</v>
      </c>
      <c r="F3324" s="110">
        <v>1.71</v>
      </c>
      <c r="G3324" s="105"/>
      <c r="H3324" s="110">
        <v>595000</v>
      </c>
      <c r="I3324" s="105"/>
      <c r="J3324" s="105"/>
    </row>
    <row r="3325" spans="1:10" ht="15">
      <c r="A3325" s="81" t="s">
        <v>308</v>
      </c>
      <c r="B3325" s="109" t="s">
        <v>307</v>
      </c>
      <c r="C3325" s="105"/>
      <c r="D3325" s="87">
        <v>585000</v>
      </c>
      <c r="E3325" s="87">
        <v>10000</v>
      </c>
      <c r="F3325" s="110">
        <v>1.71</v>
      </c>
      <c r="G3325" s="105"/>
      <c r="H3325" s="110">
        <v>595000</v>
      </c>
      <c r="I3325" s="105"/>
      <c r="J3325" s="105"/>
    </row>
    <row r="3326" spans="1:10" ht="15">
      <c r="A3326" s="82" t="s">
        <v>5</v>
      </c>
      <c r="B3326" s="107" t="s">
        <v>10</v>
      </c>
      <c r="C3326" s="105"/>
      <c r="D3326" s="86">
        <v>585000</v>
      </c>
      <c r="E3326" s="86">
        <v>10000</v>
      </c>
      <c r="F3326" s="108">
        <v>1.71</v>
      </c>
      <c r="G3326" s="105"/>
      <c r="H3326" s="108">
        <v>595000</v>
      </c>
      <c r="I3326" s="105"/>
      <c r="J3326" s="105"/>
    </row>
    <row r="3327" spans="1:10" ht="15">
      <c r="A3327" s="82" t="s">
        <v>11</v>
      </c>
      <c r="B3327" s="107" t="s">
        <v>12</v>
      </c>
      <c r="C3327" s="105"/>
      <c r="D3327" s="86">
        <v>535000</v>
      </c>
      <c r="E3327" s="86">
        <v>0</v>
      </c>
      <c r="F3327" s="108">
        <v>0</v>
      </c>
      <c r="G3327" s="105"/>
      <c r="H3327" s="108">
        <v>535000</v>
      </c>
      <c r="I3327" s="105"/>
      <c r="J3327" s="105"/>
    </row>
    <row r="3328" spans="1:10" ht="15">
      <c r="A3328" s="83" t="s">
        <v>15</v>
      </c>
      <c r="B3328" s="104" t="s">
        <v>16</v>
      </c>
      <c r="C3328" s="105"/>
      <c r="D3328" s="85">
        <v>535000</v>
      </c>
      <c r="E3328" s="85">
        <v>0</v>
      </c>
      <c r="F3328" s="106">
        <v>0</v>
      </c>
      <c r="G3328" s="105"/>
      <c r="H3328" s="106">
        <v>535000</v>
      </c>
      <c r="I3328" s="105"/>
      <c r="J3328" s="105"/>
    </row>
    <row r="3329" spans="1:10" ht="15">
      <c r="A3329" s="82" t="s">
        <v>19</v>
      </c>
      <c r="B3329" s="107" t="s">
        <v>20</v>
      </c>
      <c r="C3329" s="105"/>
      <c r="D3329" s="86">
        <v>50000</v>
      </c>
      <c r="E3329" s="86">
        <v>10000</v>
      </c>
      <c r="F3329" s="108">
        <v>20</v>
      </c>
      <c r="G3329" s="105"/>
      <c r="H3329" s="108">
        <v>60000</v>
      </c>
      <c r="I3329" s="105"/>
      <c r="J3329" s="105"/>
    </row>
    <row r="3330" spans="1:10" ht="15">
      <c r="A3330" s="83" t="s">
        <v>25</v>
      </c>
      <c r="B3330" s="104" t="s">
        <v>26</v>
      </c>
      <c r="C3330" s="105"/>
      <c r="D3330" s="85">
        <v>50000</v>
      </c>
      <c r="E3330" s="85">
        <v>10000</v>
      </c>
      <c r="F3330" s="106">
        <v>20</v>
      </c>
      <c r="G3330" s="105"/>
      <c r="H3330" s="106">
        <v>60000</v>
      </c>
      <c r="I3330" s="105"/>
      <c r="J3330" s="105"/>
    </row>
    <row r="3331" spans="1:10" ht="15">
      <c r="A3331" s="81" t="s">
        <v>374</v>
      </c>
      <c r="B3331" s="109" t="s">
        <v>375</v>
      </c>
      <c r="C3331" s="105"/>
      <c r="D3331" s="87">
        <v>3900000</v>
      </c>
      <c r="E3331" s="87">
        <v>-36000</v>
      </c>
      <c r="F3331" s="110">
        <v>-0.92</v>
      </c>
      <c r="G3331" s="105"/>
      <c r="H3331" s="110">
        <v>3864000</v>
      </c>
      <c r="I3331" s="105"/>
      <c r="J3331" s="105"/>
    </row>
    <row r="3332" spans="1:10" ht="15">
      <c r="A3332" s="81" t="s">
        <v>376</v>
      </c>
      <c r="B3332" s="109" t="s">
        <v>375</v>
      </c>
      <c r="C3332" s="105"/>
      <c r="D3332" s="87">
        <v>3900000</v>
      </c>
      <c r="E3332" s="87">
        <v>-36000</v>
      </c>
      <c r="F3332" s="110">
        <v>-0.92</v>
      </c>
      <c r="G3332" s="105"/>
      <c r="H3332" s="110">
        <v>3864000</v>
      </c>
      <c r="I3332" s="105"/>
      <c r="J3332" s="105"/>
    </row>
    <row r="3333" spans="1:10" ht="15">
      <c r="A3333" s="82" t="s">
        <v>5</v>
      </c>
      <c r="B3333" s="107" t="s">
        <v>10</v>
      </c>
      <c r="C3333" s="105"/>
      <c r="D3333" s="86">
        <v>3565000</v>
      </c>
      <c r="E3333" s="86">
        <v>169000</v>
      </c>
      <c r="F3333" s="108">
        <v>4.74</v>
      </c>
      <c r="G3333" s="105"/>
      <c r="H3333" s="108">
        <v>3734000</v>
      </c>
      <c r="I3333" s="105"/>
      <c r="J3333" s="105"/>
    </row>
    <row r="3334" spans="1:10" ht="15">
      <c r="A3334" s="82" t="s">
        <v>11</v>
      </c>
      <c r="B3334" s="107" t="s">
        <v>12</v>
      </c>
      <c r="C3334" s="105"/>
      <c r="D3334" s="86">
        <v>1127000</v>
      </c>
      <c r="E3334" s="86">
        <v>34000</v>
      </c>
      <c r="F3334" s="108">
        <v>3.02</v>
      </c>
      <c r="G3334" s="105"/>
      <c r="H3334" s="108">
        <v>1161000</v>
      </c>
      <c r="I3334" s="105"/>
      <c r="J3334" s="105"/>
    </row>
    <row r="3335" spans="1:10" ht="15">
      <c r="A3335" s="83" t="s">
        <v>13</v>
      </c>
      <c r="B3335" s="104" t="s">
        <v>14</v>
      </c>
      <c r="C3335" s="105"/>
      <c r="D3335" s="85">
        <v>847000</v>
      </c>
      <c r="E3335" s="85">
        <v>-66000</v>
      </c>
      <c r="F3335" s="106">
        <v>-7.79</v>
      </c>
      <c r="G3335" s="105"/>
      <c r="H3335" s="106">
        <v>781000</v>
      </c>
      <c r="I3335" s="105"/>
      <c r="J3335" s="105"/>
    </row>
    <row r="3336" spans="1:10" ht="15">
      <c r="A3336" s="83" t="s">
        <v>15</v>
      </c>
      <c r="B3336" s="104" t="s">
        <v>16</v>
      </c>
      <c r="C3336" s="105"/>
      <c r="D3336" s="85">
        <v>140000</v>
      </c>
      <c r="E3336" s="85">
        <v>110000</v>
      </c>
      <c r="F3336" s="106">
        <v>78.57</v>
      </c>
      <c r="G3336" s="105"/>
      <c r="H3336" s="106">
        <v>250000</v>
      </c>
      <c r="I3336" s="105"/>
      <c r="J3336" s="105"/>
    </row>
    <row r="3337" spans="1:10" ht="15">
      <c r="A3337" s="83" t="s">
        <v>17</v>
      </c>
      <c r="B3337" s="104" t="s">
        <v>18</v>
      </c>
      <c r="C3337" s="105"/>
      <c r="D3337" s="85">
        <v>140000</v>
      </c>
      <c r="E3337" s="85">
        <v>-10000</v>
      </c>
      <c r="F3337" s="106">
        <v>-7.14</v>
      </c>
      <c r="G3337" s="105"/>
      <c r="H3337" s="106">
        <v>130000</v>
      </c>
      <c r="I3337" s="105"/>
      <c r="J3337" s="105"/>
    </row>
    <row r="3338" spans="1:10" ht="15">
      <c r="A3338" s="82" t="s">
        <v>19</v>
      </c>
      <c r="B3338" s="107" t="s">
        <v>20</v>
      </c>
      <c r="C3338" s="105"/>
      <c r="D3338" s="86">
        <v>2422000</v>
      </c>
      <c r="E3338" s="86">
        <v>145000</v>
      </c>
      <c r="F3338" s="108">
        <v>5.99</v>
      </c>
      <c r="G3338" s="105"/>
      <c r="H3338" s="108">
        <v>2567000</v>
      </c>
      <c r="I3338" s="105"/>
      <c r="J3338" s="105"/>
    </row>
    <row r="3339" spans="1:10" ht="15">
      <c r="A3339" s="83" t="s">
        <v>21</v>
      </c>
      <c r="B3339" s="104" t="s">
        <v>22</v>
      </c>
      <c r="C3339" s="105"/>
      <c r="D3339" s="85">
        <v>340000</v>
      </c>
      <c r="E3339" s="85">
        <v>5000</v>
      </c>
      <c r="F3339" s="106">
        <v>1.47</v>
      </c>
      <c r="G3339" s="105"/>
      <c r="H3339" s="106">
        <v>345000</v>
      </c>
      <c r="I3339" s="105"/>
      <c r="J3339" s="105"/>
    </row>
    <row r="3340" spans="1:10" ht="15">
      <c r="A3340" s="83" t="s">
        <v>23</v>
      </c>
      <c r="B3340" s="104" t="s">
        <v>24</v>
      </c>
      <c r="C3340" s="105"/>
      <c r="D3340" s="85">
        <v>1112000</v>
      </c>
      <c r="E3340" s="85">
        <v>23000</v>
      </c>
      <c r="F3340" s="106">
        <v>2.07</v>
      </c>
      <c r="G3340" s="105"/>
      <c r="H3340" s="106">
        <v>1135000</v>
      </c>
      <c r="I3340" s="105"/>
      <c r="J3340" s="105"/>
    </row>
    <row r="3341" spans="1:10" ht="15">
      <c r="A3341" s="83" t="s">
        <v>25</v>
      </c>
      <c r="B3341" s="104" t="s">
        <v>26</v>
      </c>
      <c r="C3341" s="105"/>
      <c r="D3341" s="85">
        <v>752000</v>
      </c>
      <c r="E3341" s="85">
        <v>110000</v>
      </c>
      <c r="F3341" s="106">
        <v>14.63</v>
      </c>
      <c r="G3341" s="105"/>
      <c r="H3341" s="106">
        <v>862000</v>
      </c>
      <c r="I3341" s="105"/>
      <c r="J3341" s="105"/>
    </row>
    <row r="3342" spans="1:10" ht="15">
      <c r="A3342" s="83" t="s">
        <v>46</v>
      </c>
      <c r="B3342" s="104" t="s">
        <v>47</v>
      </c>
      <c r="C3342" s="105"/>
      <c r="D3342" s="85">
        <v>5000</v>
      </c>
      <c r="E3342" s="85">
        <v>0</v>
      </c>
      <c r="F3342" s="106">
        <v>0</v>
      </c>
      <c r="G3342" s="105"/>
      <c r="H3342" s="106">
        <v>5000</v>
      </c>
      <c r="I3342" s="105"/>
      <c r="J3342" s="105"/>
    </row>
    <row r="3343" spans="1:10" ht="15">
      <c r="A3343" s="83" t="s">
        <v>27</v>
      </c>
      <c r="B3343" s="104" t="s">
        <v>28</v>
      </c>
      <c r="C3343" s="105"/>
      <c r="D3343" s="85">
        <v>213000</v>
      </c>
      <c r="E3343" s="85">
        <v>7000</v>
      </c>
      <c r="F3343" s="106">
        <v>3.29</v>
      </c>
      <c r="G3343" s="105"/>
      <c r="H3343" s="106">
        <v>220000</v>
      </c>
      <c r="I3343" s="105"/>
      <c r="J3343" s="105"/>
    </row>
    <row r="3344" spans="1:10" ht="15">
      <c r="A3344" s="82" t="s">
        <v>42</v>
      </c>
      <c r="B3344" s="107" t="s">
        <v>43</v>
      </c>
      <c r="C3344" s="105"/>
      <c r="D3344" s="86">
        <v>16000</v>
      </c>
      <c r="E3344" s="86">
        <v>-10000</v>
      </c>
      <c r="F3344" s="108">
        <v>-62.5</v>
      </c>
      <c r="G3344" s="105"/>
      <c r="H3344" s="108">
        <v>6000</v>
      </c>
      <c r="I3344" s="105"/>
      <c r="J3344" s="105"/>
    </row>
    <row r="3345" spans="1:10" ht="15">
      <c r="A3345" s="83" t="s">
        <v>48</v>
      </c>
      <c r="B3345" s="104" t="s">
        <v>49</v>
      </c>
      <c r="C3345" s="105"/>
      <c r="D3345" s="85">
        <v>14000</v>
      </c>
      <c r="E3345" s="85">
        <v>-10000</v>
      </c>
      <c r="F3345" s="106">
        <v>-71.43</v>
      </c>
      <c r="G3345" s="105"/>
      <c r="H3345" s="106">
        <v>4000</v>
      </c>
      <c r="I3345" s="105"/>
      <c r="J3345" s="105"/>
    </row>
    <row r="3346" spans="1:10" ht="15">
      <c r="A3346" s="83" t="s">
        <v>44</v>
      </c>
      <c r="B3346" s="104" t="s">
        <v>45</v>
      </c>
      <c r="C3346" s="105"/>
      <c r="D3346" s="85">
        <v>2000</v>
      </c>
      <c r="E3346" s="85">
        <v>0</v>
      </c>
      <c r="F3346" s="106">
        <v>0</v>
      </c>
      <c r="G3346" s="105"/>
      <c r="H3346" s="106">
        <v>2000</v>
      </c>
      <c r="I3346" s="105"/>
      <c r="J3346" s="105"/>
    </row>
    <row r="3347" spans="1:10" ht="15">
      <c r="A3347" s="82" t="s">
        <v>6</v>
      </c>
      <c r="B3347" s="107" t="s">
        <v>35</v>
      </c>
      <c r="C3347" s="105"/>
      <c r="D3347" s="86">
        <v>115000</v>
      </c>
      <c r="E3347" s="86">
        <v>-5000</v>
      </c>
      <c r="F3347" s="108">
        <v>-4.35</v>
      </c>
      <c r="G3347" s="105"/>
      <c r="H3347" s="108">
        <v>110000</v>
      </c>
      <c r="I3347" s="105"/>
      <c r="J3347" s="105"/>
    </row>
    <row r="3348" spans="1:10" ht="15">
      <c r="A3348" s="82" t="s">
        <v>36</v>
      </c>
      <c r="B3348" s="107" t="s">
        <v>37</v>
      </c>
      <c r="C3348" s="105"/>
      <c r="D3348" s="86">
        <v>45000</v>
      </c>
      <c r="E3348" s="86">
        <v>60000</v>
      </c>
      <c r="F3348" s="108">
        <v>133.33</v>
      </c>
      <c r="G3348" s="105"/>
      <c r="H3348" s="108">
        <v>105000</v>
      </c>
      <c r="I3348" s="105"/>
      <c r="J3348" s="105"/>
    </row>
    <row r="3349" spans="1:10" ht="15">
      <c r="A3349" s="83" t="s">
        <v>38</v>
      </c>
      <c r="B3349" s="104" t="s">
        <v>39</v>
      </c>
      <c r="C3349" s="105"/>
      <c r="D3349" s="85">
        <v>45000</v>
      </c>
      <c r="E3349" s="85">
        <v>60000</v>
      </c>
      <c r="F3349" s="106">
        <v>133.33</v>
      </c>
      <c r="G3349" s="105"/>
      <c r="H3349" s="106">
        <v>105000</v>
      </c>
      <c r="I3349" s="105"/>
      <c r="J3349" s="105"/>
    </row>
    <row r="3350" spans="1:10" ht="15">
      <c r="A3350" s="82" t="s">
        <v>71</v>
      </c>
      <c r="B3350" s="107" t="s">
        <v>72</v>
      </c>
      <c r="C3350" s="105"/>
      <c r="D3350" s="86">
        <v>70000</v>
      </c>
      <c r="E3350" s="86">
        <v>-65000</v>
      </c>
      <c r="F3350" s="108">
        <v>-92.86</v>
      </c>
      <c r="G3350" s="105"/>
      <c r="H3350" s="108">
        <v>5000</v>
      </c>
      <c r="I3350" s="105"/>
      <c r="J3350" s="105"/>
    </row>
    <row r="3351" spans="1:10" ht="15">
      <c r="A3351" s="83" t="s">
        <v>73</v>
      </c>
      <c r="B3351" s="104" t="s">
        <v>74</v>
      </c>
      <c r="C3351" s="105"/>
      <c r="D3351" s="85">
        <v>70000</v>
      </c>
      <c r="E3351" s="85">
        <v>-65000</v>
      </c>
      <c r="F3351" s="106">
        <v>-92.86</v>
      </c>
      <c r="G3351" s="105"/>
      <c r="H3351" s="106">
        <v>5000</v>
      </c>
      <c r="I3351" s="105"/>
      <c r="J3351" s="105"/>
    </row>
    <row r="3352" spans="1:10" ht="15">
      <c r="A3352" s="82" t="s">
        <v>7</v>
      </c>
      <c r="B3352" s="107" t="s">
        <v>50</v>
      </c>
      <c r="C3352" s="105"/>
      <c r="D3352" s="86">
        <v>220000</v>
      </c>
      <c r="E3352" s="86">
        <v>-200000</v>
      </c>
      <c r="F3352" s="108">
        <v>-90.91</v>
      </c>
      <c r="G3352" s="105"/>
      <c r="H3352" s="108">
        <v>20000</v>
      </c>
      <c r="I3352" s="105"/>
      <c r="J3352" s="105"/>
    </row>
    <row r="3353" spans="1:10" ht="15">
      <c r="A3353" s="82" t="s">
        <v>51</v>
      </c>
      <c r="B3353" s="107" t="s">
        <v>52</v>
      </c>
      <c r="C3353" s="105"/>
      <c r="D3353" s="86">
        <v>220000</v>
      </c>
      <c r="E3353" s="86">
        <v>-200000</v>
      </c>
      <c r="F3353" s="108">
        <v>-90.91</v>
      </c>
      <c r="G3353" s="105"/>
      <c r="H3353" s="108">
        <v>20000</v>
      </c>
      <c r="I3353" s="105"/>
      <c r="J3353" s="105"/>
    </row>
    <row r="3354" spans="1:10" ht="27.75" customHeight="1">
      <c r="A3354" s="83" t="s">
        <v>53</v>
      </c>
      <c r="B3354" s="126" t="s">
        <v>111</v>
      </c>
      <c r="C3354" s="105"/>
      <c r="D3354" s="85">
        <v>220000</v>
      </c>
      <c r="E3354" s="85">
        <v>-200000</v>
      </c>
      <c r="F3354" s="106">
        <v>-90.91</v>
      </c>
      <c r="G3354" s="105"/>
      <c r="H3354" s="106">
        <v>20000</v>
      </c>
      <c r="I3354" s="105"/>
      <c r="J3354" s="105"/>
    </row>
    <row r="3355" spans="1:10" ht="15">
      <c r="A3355" s="81" t="s">
        <v>229</v>
      </c>
      <c r="B3355" s="109" t="s">
        <v>230</v>
      </c>
      <c r="C3355" s="105"/>
      <c r="D3355" s="87">
        <v>175000</v>
      </c>
      <c r="E3355" s="87">
        <v>57655.21</v>
      </c>
      <c r="F3355" s="110">
        <v>32.95</v>
      </c>
      <c r="G3355" s="105"/>
      <c r="H3355" s="110">
        <v>232655.21</v>
      </c>
      <c r="I3355" s="105"/>
      <c r="J3355" s="105"/>
    </row>
    <row r="3356" spans="1:10" ht="15">
      <c r="A3356" s="81" t="s">
        <v>231</v>
      </c>
      <c r="B3356" s="109" t="s">
        <v>230</v>
      </c>
      <c r="C3356" s="105"/>
      <c r="D3356" s="87">
        <v>175000</v>
      </c>
      <c r="E3356" s="87">
        <v>57655.21</v>
      </c>
      <c r="F3356" s="110">
        <v>32.95</v>
      </c>
      <c r="G3356" s="105"/>
      <c r="H3356" s="110">
        <v>232655.21</v>
      </c>
      <c r="I3356" s="105"/>
      <c r="J3356" s="105"/>
    </row>
    <row r="3357" spans="1:10" ht="15">
      <c r="A3357" s="82" t="s">
        <v>5</v>
      </c>
      <c r="B3357" s="107" t="s">
        <v>10</v>
      </c>
      <c r="C3357" s="105"/>
      <c r="D3357" s="86">
        <v>175000</v>
      </c>
      <c r="E3357" s="86">
        <v>57655.21</v>
      </c>
      <c r="F3357" s="108">
        <v>32.95</v>
      </c>
      <c r="G3357" s="105"/>
      <c r="H3357" s="108">
        <v>232655.21</v>
      </c>
      <c r="I3357" s="105"/>
      <c r="J3357" s="105"/>
    </row>
    <row r="3358" spans="1:10" ht="15">
      <c r="A3358" s="82" t="s">
        <v>11</v>
      </c>
      <c r="B3358" s="107" t="s">
        <v>12</v>
      </c>
      <c r="C3358" s="105"/>
      <c r="D3358" s="86">
        <v>100000</v>
      </c>
      <c r="E3358" s="86">
        <v>38000</v>
      </c>
      <c r="F3358" s="108">
        <v>38</v>
      </c>
      <c r="G3358" s="105"/>
      <c r="H3358" s="108">
        <v>138000</v>
      </c>
      <c r="I3358" s="105"/>
      <c r="J3358" s="105"/>
    </row>
    <row r="3359" spans="1:10" ht="15">
      <c r="A3359" s="83" t="s">
        <v>13</v>
      </c>
      <c r="B3359" s="104" t="s">
        <v>14</v>
      </c>
      <c r="C3359" s="105"/>
      <c r="D3359" s="85">
        <v>85000</v>
      </c>
      <c r="E3359" s="85">
        <v>33000</v>
      </c>
      <c r="F3359" s="106">
        <v>38.82</v>
      </c>
      <c r="G3359" s="105"/>
      <c r="H3359" s="106">
        <v>118000</v>
      </c>
      <c r="I3359" s="105"/>
      <c r="J3359" s="105"/>
    </row>
    <row r="3360" spans="1:10" ht="15">
      <c r="A3360" s="83" t="s">
        <v>17</v>
      </c>
      <c r="B3360" s="104" t="s">
        <v>18</v>
      </c>
      <c r="C3360" s="105"/>
      <c r="D3360" s="85">
        <v>15000</v>
      </c>
      <c r="E3360" s="85">
        <v>5000</v>
      </c>
      <c r="F3360" s="106">
        <v>33.33</v>
      </c>
      <c r="G3360" s="105"/>
      <c r="H3360" s="106">
        <v>20000</v>
      </c>
      <c r="I3360" s="105"/>
      <c r="J3360" s="105"/>
    </row>
    <row r="3361" spans="1:10" ht="15">
      <c r="A3361" s="82" t="s">
        <v>19</v>
      </c>
      <c r="B3361" s="107" t="s">
        <v>20</v>
      </c>
      <c r="C3361" s="105"/>
      <c r="D3361" s="86">
        <v>75000</v>
      </c>
      <c r="E3361" s="86">
        <v>19655.21</v>
      </c>
      <c r="F3361" s="108">
        <v>26.21</v>
      </c>
      <c r="G3361" s="105"/>
      <c r="H3361" s="108">
        <v>94655.21</v>
      </c>
      <c r="I3361" s="105"/>
      <c r="J3361" s="105"/>
    </row>
    <row r="3362" spans="1:10" ht="15">
      <c r="A3362" s="83" t="s">
        <v>23</v>
      </c>
      <c r="B3362" s="104" t="s">
        <v>24</v>
      </c>
      <c r="C3362" s="105"/>
      <c r="D3362" s="85">
        <v>15000</v>
      </c>
      <c r="E3362" s="85">
        <v>0</v>
      </c>
      <c r="F3362" s="106">
        <v>0</v>
      </c>
      <c r="G3362" s="105"/>
      <c r="H3362" s="106">
        <v>15000</v>
      </c>
      <c r="I3362" s="105"/>
      <c r="J3362" s="105"/>
    </row>
    <row r="3363" spans="1:10" ht="15">
      <c r="A3363" s="83" t="s">
        <v>46</v>
      </c>
      <c r="B3363" s="104" t="s">
        <v>47</v>
      </c>
      <c r="C3363" s="105"/>
      <c r="D3363" s="85">
        <v>60000</v>
      </c>
      <c r="E3363" s="85">
        <v>19655.21</v>
      </c>
      <c r="F3363" s="106">
        <v>32.76</v>
      </c>
      <c r="G3363" s="105"/>
      <c r="H3363" s="106">
        <v>79655.21</v>
      </c>
      <c r="I3363" s="105"/>
      <c r="J3363" s="105"/>
    </row>
    <row r="3364" spans="1:10" ht="15">
      <c r="A3364" s="81" t="s">
        <v>301</v>
      </c>
      <c r="B3364" s="109" t="s">
        <v>302</v>
      </c>
      <c r="C3364" s="105"/>
      <c r="D3364" s="87">
        <v>15000</v>
      </c>
      <c r="E3364" s="87">
        <v>0</v>
      </c>
      <c r="F3364" s="110">
        <v>0</v>
      </c>
      <c r="G3364" s="105"/>
      <c r="H3364" s="110">
        <v>15000</v>
      </c>
      <c r="I3364" s="105"/>
      <c r="J3364" s="105"/>
    </row>
    <row r="3365" spans="1:10" ht="15">
      <c r="A3365" s="81" t="s">
        <v>303</v>
      </c>
      <c r="B3365" s="109" t="s">
        <v>302</v>
      </c>
      <c r="C3365" s="105"/>
      <c r="D3365" s="87">
        <v>15000</v>
      </c>
      <c r="E3365" s="87">
        <v>0</v>
      </c>
      <c r="F3365" s="110">
        <v>0</v>
      </c>
      <c r="G3365" s="105"/>
      <c r="H3365" s="110">
        <v>15000</v>
      </c>
      <c r="I3365" s="105"/>
      <c r="J3365" s="105"/>
    </row>
    <row r="3366" spans="1:10" ht="15">
      <c r="A3366" s="82" t="s">
        <v>5</v>
      </c>
      <c r="B3366" s="107" t="s">
        <v>10</v>
      </c>
      <c r="C3366" s="105"/>
      <c r="D3366" s="86">
        <v>15000</v>
      </c>
      <c r="E3366" s="86">
        <v>0</v>
      </c>
      <c r="F3366" s="108">
        <v>0</v>
      </c>
      <c r="G3366" s="105"/>
      <c r="H3366" s="108">
        <v>15000</v>
      </c>
      <c r="I3366" s="105"/>
      <c r="J3366" s="105"/>
    </row>
    <row r="3367" spans="1:10" ht="15">
      <c r="A3367" s="82" t="s">
        <v>19</v>
      </c>
      <c r="B3367" s="107" t="s">
        <v>20</v>
      </c>
      <c r="C3367" s="105"/>
      <c r="D3367" s="86">
        <v>15000</v>
      </c>
      <c r="E3367" s="86">
        <v>0</v>
      </c>
      <c r="F3367" s="108">
        <v>0</v>
      </c>
      <c r="G3367" s="105"/>
      <c r="H3367" s="108">
        <v>15000</v>
      </c>
      <c r="I3367" s="105"/>
      <c r="J3367" s="105"/>
    </row>
    <row r="3368" spans="1:10" ht="15">
      <c r="A3368" s="83" t="s">
        <v>23</v>
      </c>
      <c r="B3368" s="104" t="s">
        <v>24</v>
      </c>
      <c r="C3368" s="105"/>
      <c r="D3368" s="85">
        <v>15000</v>
      </c>
      <c r="E3368" s="85">
        <v>0</v>
      </c>
      <c r="F3368" s="106">
        <v>0</v>
      </c>
      <c r="G3368" s="105"/>
      <c r="H3368" s="106">
        <v>15000</v>
      </c>
      <c r="I3368" s="105"/>
      <c r="J3368" s="105"/>
    </row>
    <row r="3369" spans="1:10" ht="24" customHeight="1">
      <c r="A3369" s="81" t="s">
        <v>253</v>
      </c>
      <c r="B3369" s="109" t="s">
        <v>254</v>
      </c>
      <c r="C3369" s="105"/>
      <c r="D3369" s="87">
        <v>121168.15</v>
      </c>
      <c r="E3369" s="87">
        <v>-98168.15</v>
      </c>
      <c r="F3369" s="110">
        <v>-81.02</v>
      </c>
      <c r="G3369" s="105"/>
      <c r="H3369" s="110">
        <v>23000</v>
      </c>
      <c r="I3369" s="105"/>
      <c r="J3369" s="105"/>
    </row>
    <row r="3370" spans="1:10" ht="15">
      <c r="A3370" s="81" t="s">
        <v>255</v>
      </c>
      <c r="B3370" s="109" t="s">
        <v>256</v>
      </c>
      <c r="C3370" s="105"/>
      <c r="D3370" s="87">
        <v>121168.15</v>
      </c>
      <c r="E3370" s="87">
        <v>-98168.15</v>
      </c>
      <c r="F3370" s="110">
        <v>-81.02</v>
      </c>
      <c r="G3370" s="105"/>
      <c r="H3370" s="110">
        <v>23000</v>
      </c>
      <c r="I3370" s="105"/>
      <c r="J3370" s="105"/>
    </row>
    <row r="3371" spans="1:10" ht="15">
      <c r="A3371" s="82" t="s">
        <v>5</v>
      </c>
      <c r="B3371" s="107" t="s">
        <v>10</v>
      </c>
      <c r="C3371" s="105"/>
      <c r="D3371" s="86">
        <v>55000</v>
      </c>
      <c r="E3371" s="86">
        <v>-32000</v>
      </c>
      <c r="F3371" s="108">
        <v>-58.18</v>
      </c>
      <c r="G3371" s="105"/>
      <c r="H3371" s="108">
        <v>23000</v>
      </c>
      <c r="I3371" s="105"/>
      <c r="J3371" s="105"/>
    </row>
    <row r="3372" spans="1:10" ht="15">
      <c r="A3372" s="82" t="s">
        <v>19</v>
      </c>
      <c r="B3372" s="107" t="s">
        <v>20</v>
      </c>
      <c r="C3372" s="105"/>
      <c r="D3372" s="86">
        <v>55000</v>
      </c>
      <c r="E3372" s="86">
        <v>-32000</v>
      </c>
      <c r="F3372" s="108">
        <v>-58.18</v>
      </c>
      <c r="G3372" s="105"/>
      <c r="H3372" s="108">
        <v>23000</v>
      </c>
      <c r="I3372" s="105"/>
      <c r="J3372" s="105"/>
    </row>
    <row r="3373" spans="1:10" ht="15">
      <c r="A3373" s="83" t="s">
        <v>25</v>
      </c>
      <c r="B3373" s="104" t="s">
        <v>26</v>
      </c>
      <c r="C3373" s="105"/>
      <c r="D3373" s="85">
        <v>55000</v>
      </c>
      <c r="E3373" s="85">
        <v>-32000</v>
      </c>
      <c r="F3373" s="106">
        <v>-58.18</v>
      </c>
      <c r="G3373" s="105"/>
      <c r="H3373" s="106">
        <v>23000</v>
      </c>
      <c r="I3373" s="105"/>
      <c r="J3373" s="105"/>
    </row>
    <row r="3374" spans="1:10" ht="15">
      <c r="A3374" s="82" t="s">
        <v>6</v>
      </c>
      <c r="B3374" s="107" t="s">
        <v>35</v>
      </c>
      <c r="C3374" s="105"/>
      <c r="D3374" s="86">
        <v>2500</v>
      </c>
      <c r="E3374" s="86">
        <v>-2500</v>
      </c>
      <c r="F3374" s="108">
        <v>-100</v>
      </c>
      <c r="G3374" s="105"/>
      <c r="H3374" s="108">
        <v>0</v>
      </c>
      <c r="I3374" s="105"/>
      <c r="J3374" s="105"/>
    </row>
    <row r="3375" spans="1:10" ht="15">
      <c r="A3375" s="82" t="s">
        <v>71</v>
      </c>
      <c r="B3375" s="107" t="s">
        <v>72</v>
      </c>
      <c r="C3375" s="105"/>
      <c r="D3375" s="86">
        <v>2500</v>
      </c>
      <c r="E3375" s="86">
        <v>-2500</v>
      </c>
      <c r="F3375" s="108">
        <v>-100</v>
      </c>
      <c r="G3375" s="105"/>
      <c r="H3375" s="108">
        <v>0</v>
      </c>
      <c r="I3375" s="105"/>
      <c r="J3375" s="105"/>
    </row>
    <row r="3376" spans="1:10" ht="15">
      <c r="A3376" s="83" t="s">
        <v>73</v>
      </c>
      <c r="B3376" s="104" t="s">
        <v>74</v>
      </c>
      <c r="C3376" s="105"/>
      <c r="D3376" s="85">
        <v>2500</v>
      </c>
      <c r="E3376" s="85">
        <v>-2500</v>
      </c>
      <c r="F3376" s="106">
        <v>-100</v>
      </c>
      <c r="G3376" s="105"/>
      <c r="H3376" s="106">
        <v>0</v>
      </c>
      <c r="I3376" s="105"/>
      <c r="J3376" s="105"/>
    </row>
    <row r="3377" spans="1:10" ht="15">
      <c r="A3377" s="82" t="s">
        <v>7</v>
      </c>
      <c r="B3377" s="107" t="s">
        <v>50</v>
      </c>
      <c r="C3377" s="105"/>
      <c r="D3377" s="86">
        <v>63668.15</v>
      </c>
      <c r="E3377" s="86">
        <v>-63668.15</v>
      </c>
      <c r="F3377" s="108">
        <v>-100</v>
      </c>
      <c r="G3377" s="105"/>
      <c r="H3377" s="108">
        <v>0</v>
      </c>
      <c r="I3377" s="105"/>
      <c r="J3377" s="105"/>
    </row>
    <row r="3378" spans="1:10" ht="15">
      <c r="A3378" s="82" t="s">
        <v>51</v>
      </c>
      <c r="B3378" s="107" t="s">
        <v>52</v>
      </c>
      <c r="C3378" s="105"/>
      <c r="D3378" s="86">
        <v>63668.15</v>
      </c>
      <c r="E3378" s="86">
        <v>-63668.15</v>
      </c>
      <c r="F3378" s="108">
        <v>-100</v>
      </c>
      <c r="G3378" s="105"/>
      <c r="H3378" s="108">
        <v>0</v>
      </c>
      <c r="I3378" s="105"/>
      <c r="J3378" s="105"/>
    </row>
    <row r="3379" spans="1:10" ht="24.75" customHeight="1">
      <c r="A3379" s="83" t="s">
        <v>53</v>
      </c>
      <c r="B3379" s="126" t="s">
        <v>111</v>
      </c>
      <c r="C3379" s="105"/>
      <c r="D3379" s="85">
        <v>63668.15</v>
      </c>
      <c r="E3379" s="85">
        <v>-63668.15</v>
      </c>
      <c r="F3379" s="106">
        <v>-100</v>
      </c>
      <c r="G3379" s="105"/>
      <c r="H3379" s="106">
        <v>0</v>
      </c>
      <c r="I3379" s="105"/>
      <c r="J3379" s="105"/>
    </row>
    <row r="3380" spans="1:10" ht="15">
      <c r="A3380" s="80" t="s">
        <v>600</v>
      </c>
      <c r="B3380" s="111" t="s">
        <v>601</v>
      </c>
      <c r="C3380" s="105"/>
      <c r="D3380" s="88">
        <v>180000</v>
      </c>
      <c r="E3380" s="88">
        <v>3000</v>
      </c>
      <c r="F3380" s="112">
        <v>1.67</v>
      </c>
      <c r="G3380" s="105"/>
      <c r="H3380" s="112">
        <v>183000</v>
      </c>
      <c r="I3380" s="105"/>
      <c r="J3380" s="105"/>
    </row>
    <row r="3381" spans="1:10" ht="15">
      <c r="A3381" s="81" t="s">
        <v>229</v>
      </c>
      <c r="B3381" s="109" t="s">
        <v>230</v>
      </c>
      <c r="C3381" s="105"/>
      <c r="D3381" s="87">
        <v>180000</v>
      </c>
      <c r="E3381" s="87">
        <v>3000</v>
      </c>
      <c r="F3381" s="110">
        <v>1.67</v>
      </c>
      <c r="G3381" s="105"/>
      <c r="H3381" s="110">
        <v>183000</v>
      </c>
      <c r="I3381" s="105"/>
      <c r="J3381" s="105"/>
    </row>
    <row r="3382" spans="1:10" ht="15">
      <c r="A3382" s="81" t="s">
        <v>231</v>
      </c>
      <c r="B3382" s="109" t="s">
        <v>230</v>
      </c>
      <c r="C3382" s="105"/>
      <c r="D3382" s="87">
        <v>180000</v>
      </c>
      <c r="E3382" s="87">
        <v>3000</v>
      </c>
      <c r="F3382" s="110">
        <v>1.67</v>
      </c>
      <c r="G3382" s="105"/>
      <c r="H3382" s="110">
        <v>183000</v>
      </c>
      <c r="I3382" s="105"/>
      <c r="J3382" s="105"/>
    </row>
    <row r="3383" spans="1:10" ht="15">
      <c r="A3383" s="82" t="s">
        <v>5</v>
      </c>
      <c r="B3383" s="107" t="s">
        <v>10</v>
      </c>
      <c r="C3383" s="105"/>
      <c r="D3383" s="86">
        <v>180000</v>
      </c>
      <c r="E3383" s="86">
        <v>-60000</v>
      </c>
      <c r="F3383" s="108">
        <v>-33.33</v>
      </c>
      <c r="G3383" s="105"/>
      <c r="H3383" s="108">
        <v>120000</v>
      </c>
      <c r="I3383" s="105"/>
      <c r="J3383" s="105"/>
    </row>
    <row r="3384" spans="1:10" ht="15">
      <c r="A3384" s="82" t="s">
        <v>19</v>
      </c>
      <c r="B3384" s="107" t="s">
        <v>20</v>
      </c>
      <c r="C3384" s="105"/>
      <c r="D3384" s="86">
        <v>180000</v>
      </c>
      <c r="E3384" s="86">
        <v>-60000</v>
      </c>
      <c r="F3384" s="108">
        <v>-33.33</v>
      </c>
      <c r="G3384" s="105"/>
      <c r="H3384" s="108">
        <v>120000</v>
      </c>
      <c r="I3384" s="105"/>
      <c r="J3384" s="105"/>
    </row>
    <row r="3385" spans="1:10" ht="15">
      <c r="A3385" s="83" t="s">
        <v>21</v>
      </c>
      <c r="B3385" s="104" t="s">
        <v>22</v>
      </c>
      <c r="C3385" s="105"/>
      <c r="D3385" s="85">
        <v>0</v>
      </c>
      <c r="E3385" s="85">
        <v>5000</v>
      </c>
      <c r="F3385" s="106">
        <v>100</v>
      </c>
      <c r="G3385" s="105"/>
      <c r="H3385" s="106">
        <v>5000</v>
      </c>
      <c r="I3385" s="105"/>
      <c r="J3385" s="105"/>
    </row>
    <row r="3386" spans="1:10" ht="15">
      <c r="A3386" s="83" t="s">
        <v>23</v>
      </c>
      <c r="B3386" s="104" t="s">
        <v>24</v>
      </c>
      <c r="C3386" s="105"/>
      <c r="D3386" s="85">
        <v>180000</v>
      </c>
      <c r="E3386" s="85">
        <v>-65000</v>
      </c>
      <c r="F3386" s="106">
        <v>-36.11</v>
      </c>
      <c r="G3386" s="105"/>
      <c r="H3386" s="106">
        <v>115000</v>
      </c>
      <c r="I3386" s="105"/>
      <c r="J3386" s="105"/>
    </row>
    <row r="3387" spans="1:10" ht="15">
      <c r="A3387" s="82" t="s">
        <v>6</v>
      </c>
      <c r="B3387" s="107" t="s">
        <v>35</v>
      </c>
      <c r="C3387" s="105"/>
      <c r="D3387" s="86">
        <v>0</v>
      </c>
      <c r="E3387" s="86">
        <v>63000</v>
      </c>
      <c r="F3387" s="108">
        <v>100</v>
      </c>
      <c r="G3387" s="105"/>
      <c r="H3387" s="108">
        <v>63000</v>
      </c>
      <c r="I3387" s="105"/>
      <c r="J3387" s="105"/>
    </row>
    <row r="3388" spans="1:10" ht="15">
      <c r="A3388" s="82" t="s">
        <v>36</v>
      </c>
      <c r="B3388" s="107" t="s">
        <v>37</v>
      </c>
      <c r="C3388" s="105"/>
      <c r="D3388" s="86">
        <v>0</v>
      </c>
      <c r="E3388" s="86">
        <v>63000</v>
      </c>
      <c r="F3388" s="108">
        <v>100</v>
      </c>
      <c r="G3388" s="105"/>
      <c r="H3388" s="108">
        <v>63000</v>
      </c>
      <c r="I3388" s="105"/>
      <c r="J3388" s="105"/>
    </row>
    <row r="3389" spans="1:10" ht="15">
      <c r="A3389" s="83" t="s">
        <v>38</v>
      </c>
      <c r="B3389" s="104" t="s">
        <v>39</v>
      </c>
      <c r="C3389" s="105"/>
      <c r="D3389" s="85">
        <v>0</v>
      </c>
      <c r="E3389" s="85">
        <v>63000</v>
      </c>
      <c r="F3389" s="106">
        <v>100</v>
      </c>
      <c r="G3389" s="105"/>
      <c r="H3389" s="106">
        <v>63000</v>
      </c>
      <c r="I3389" s="105"/>
      <c r="J3389" s="105"/>
    </row>
    <row r="3390" spans="1:10" ht="15">
      <c r="A3390" s="79" t="s">
        <v>540</v>
      </c>
      <c r="B3390" s="115" t="s">
        <v>541</v>
      </c>
      <c r="C3390" s="105"/>
      <c r="D3390" s="90">
        <v>510000</v>
      </c>
      <c r="E3390" s="90">
        <v>0</v>
      </c>
      <c r="F3390" s="116">
        <v>0</v>
      </c>
      <c r="G3390" s="105"/>
      <c r="H3390" s="116">
        <v>510000</v>
      </c>
      <c r="I3390" s="105"/>
      <c r="J3390" s="105"/>
    </row>
    <row r="3391" spans="1:10" ht="15">
      <c r="A3391" s="80" t="s">
        <v>542</v>
      </c>
      <c r="B3391" s="111" t="s">
        <v>543</v>
      </c>
      <c r="C3391" s="105"/>
      <c r="D3391" s="88">
        <v>510000</v>
      </c>
      <c r="E3391" s="88">
        <v>0</v>
      </c>
      <c r="F3391" s="112">
        <v>0</v>
      </c>
      <c r="G3391" s="105"/>
      <c r="H3391" s="112">
        <v>510000</v>
      </c>
      <c r="I3391" s="105"/>
      <c r="J3391" s="105"/>
    </row>
    <row r="3392" spans="1:10" ht="15">
      <c r="A3392" s="81" t="s">
        <v>226</v>
      </c>
      <c r="B3392" s="109" t="s">
        <v>227</v>
      </c>
      <c r="C3392" s="105"/>
      <c r="D3392" s="87">
        <v>510000</v>
      </c>
      <c r="E3392" s="87">
        <v>0</v>
      </c>
      <c r="F3392" s="110">
        <v>0</v>
      </c>
      <c r="G3392" s="105"/>
      <c r="H3392" s="110">
        <v>510000</v>
      </c>
      <c r="I3392" s="105"/>
      <c r="J3392" s="105"/>
    </row>
    <row r="3393" spans="1:10" ht="15">
      <c r="A3393" s="81" t="s">
        <v>228</v>
      </c>
      <c r="B3393" s="109" t="s">
        <v>227</v>
      </c>
      <c r="C3393" s="105"/>
      <c r="D3393" s="87">
        <v>510000</v>
      </c>
      <c r="E3393" s="87">
        <v>0</v>
      </c>
      <c r="F3393" s="110">
        <v>0</v>
      </c>
      <c r="G3393" s="105"/>
      <c r="H3393" s="110">
        <v>510000</v>
      </c>
      <c r="I3393" s="105"/>
      <c r="J3393" s="105"/>
    </row>
    <row r="3394" spans="1:10" ht="15">
      <c r="A3394" s="82" t="s">
        <v>5</v>
      </c>
      <c r="B3394" s="107" t="s">
        <v>10</v>
      </c>
      <c r="C3394" s="105"/>
      <c r="D3394" s="86">
        <v>510000</v>
      </c>
      <c r="E3394" s="86">
        <v>0</v>
      </c>
      <c r="F3394" s="108">
        <v>0</v>
      </c>
      <c r="G3394" s="105"/>
      <c r="H3394" s="108">
        <v>510000</v>
      </c>
      <c r="I3394" s="105"/>
      <c r="J3394" s="105"/>
    </row>
    <row r="3395" spans="1:10" ht="15">
      <c r="A3395" s="82" t="s">
        <v>19</v>
      </c>
      <c r="B3395" s="107" t="s">
        <v>20</v>
      </c>
      <c r="C3395" s="105"/>
      <c r="D3395" s="86">
        <v>510000</v>
      </c>
      <c r="E3395" s="86">
        <v>0</v>
      </c>
      <c r="F3395" s="108">
        <v>0</v>
      </c>
      <c r="G3395" s="105"/>
      <c r="H3395" s="108">
        <v>510000</v>
      </c>
      <c r="I3395" s="105"/>
      <c r="J3395" s="105"/>
    </row>
    <row r="3396" spans="1:10" ht="15">
      <c r="A3396" s="83" t="s">
        <v>23</v>
      </c>
      <c r="B3396" s="104" t="s">
        <v>24</v>
      </c>
      <c r="C3396" s="105"/>
      <c r="D3396" s="85">
        <v>510000</v>
      </c>
      <c r="E3396" s="85">
        <v>0</v>
      </c>
      <c r="F3396" s="106">
        <v>0</v>
      </c>
      <c r="G3396" s="105"/>
      <c r="H3396" s="106">
        <v>510000</v>
      </c>
      <c r="I3396" s="105"/>
      <c r="J3396" s="105"/>
    </row>
    <row r="3397" spans="1:10" ht="15">
      <c r="A3397" s="84" t="s">
        <v>596</v>
      </c>
      <c r="B3397" s="119" t="s">
        <v>597</v>
      </c>
      <c r="C3397" s="105"/>
      <c r="D3397" s="94">
        <v>6414500</v>
      </c>
      <c r="E3397" s="94">
        <v>123983.43</v>
      </c>
      <c r="F3397" s="120">
        <v>1.93</v>
      </c>
      <c r="G3397" s="105"/>
      <c r="H3397" s="120">
        <v>6538483.43</v>
      </c>
      <c r="I3397" s="105"/>
      <c r="J3397" s="105"/>
    </row>
    <row r="3398" spans="1:10" ht="15">
      <c r="A3398" s="79" t="s">
        <v>524</v>
      </c>
      <c r="B3398" s="115" t="s">
        <v>525</v>
      </c>
      <c r="C3398" s="105"/>
      <c r="D3398" s="90">
        <v>6294500</v>
      </c>
      <c r="E3398" s="90">
        <v>133983.43</v>
      </c>
      <c r="F3398" s="116">
        <v>2.13</v>
      </c>
      <c r="G3398" s="105"/>
      <c r="H3398" s="116">
        <v>6428483.43</v>
      </c>
      <c r="I3398" s="105"/>
      <c r="J3398" s="105"/>
    </row>
    <row r="3399" spans="1:10" ht="27" customHeight="1">
      <c r="A3399" s="80" t="s">
        <v>598</v>
      </c>
      <c r="B3399" s="111" t="s">
        <v>599</v>
      </c>
      <c r="C3399" s="105"/>
      <c r="D3399" s="88">
        <v>6129500</v>
      </c>
      <c r="E3399" s="88">
        <v>138983.43</v>
      </c>
      <c r="F3399" s="112">
        <v>2.27</v>
      </c>
      <c r="G3399" s="105"/>
      <c r="H3399" s="112">
        <v>6268483.43</v>
      </c>
      <c r="I3399" s="105"/>
      <c r="J3399" s="105"/>
    </row>
    <row r="3400" spans="1:10" ht="15">
      <c r="A3400" s="81" t="s">
        <v>226</v>
      </c>
      <c r="B3400" s="109" t="s">
        <v>227</v>
      </c>
      <c r="C3400" s="105"/>
      <c r="D3400" s="87">
        <v>4240000</v>
      </c>
      <c r="E3400" s="87">
        <v>9493</v>
      </c>
      <c r="F3400" s="110">
        <v>0.22</v>
      </c>
      <c r="G3400" s="105"/>
      <c r="H3400" s="110">
        <v>4249493</v>
      </c>
      <c r="I3400" s="105"/>
      <c r="J3400" s="105"/>
    </row>
    <row r="3401" spans="1:10" ht="15">
      <c r="A3401" s="81" t="s">
        <v>228</v>
      </c>
      <c r="B3401" s="109" t="s">
        <v>227</v>
      </c>
      <c r="C3401" s="105"/>
      <c r="D3401" s="87">
        <v>4240000</v>
      </c>
      <c r="E3401" s="87">
        <v>9493</v>
      </c>
      <c r="F3401" s="110">
        <v>0.22</v>
      </c>
      <c r="G3401" s="105"/>
      <c r="H3401" s="110">
        <v>4249493</v>
      </c>
      <c r="I3401" s="105"/>
      <c r="J3401" s="105"/>
    </row>
    <row r="3402" spans="1:10" ht="15">
      <c r="A3402" s="82" t="s">
        <v>5</v>
      </c>
      <c r="B3402" s="107" t="s">
        <v>10</v>
      </c>
      <c r="C3402" s="105"/>
      <c r="D3402" s="86">
        <v>3640000</v>
      </c>
      <c r="E3402" s="86">
        <v>10500</v>
      </c>
      <c r="F3402" s="108">
        <v>0.29</v>
      </c>
      <c r="G3402" s="105"/>
      <c r="H3402" s="108">
        <v>3650500</v>
      </c>
      <c r="I3402" s="105"/>
      <c r="J3402" s="105"/>
    </row>
    <row r="3403" spans="1:10" ht="15">
      <c r="A3403" s="82" t="s">
        <v>11</v>
      </c>
      <c r="B3403" s="107" t="s">
        <v>12</v>
      </c>
      <c r="C3403" s="105"/>
      <c r="D3403" s="86">
        <v>3599000</v>
      </c>
      <c r="E3403" s="86">
        <v>0</v>
      </c>
      <c r="F3403" s="108">
        <v>0</v>
      </c>
      <c r="G3403" s="105"/>
      <c r="H3403" s="108">
        <v>3599000</v>
      </c>
      <c r="I3403" s="105"/>
      <c r="J3403" s="105"/>
    </row>
    <row r="3404" spans="1:10" ht="15">
      <c r="A3404" s="83" t="s">
        <v>13</v>
      </c>
      <c r="B3404" s="104" t="s">
        <v>14</v>
      </c>
      <c r="C3404" s="105"/>
      <c r="D3404" s="85">
        <v>3085750</v>
      </c>
      <c r="E3404" s="85">
        <v>-5499</v>
      </c>
      <c r="F3404" s="106">
        <v>-0.18</v>
      </c>
      <c r="G3404" s="105"/>
      <c r="H3404" s="106">
        <v>3080251</v>
      </c>
      <c r="I3404" s="105"/>
      <c r="J3404" s="105"/>
    </row>
    <row r="3405" spans="1:10" ht="15">
      <c r="A3405" s="83" t="s">
        <v>15</v>
      </c>
      <c r="B3405" s="104" t="s">
        <v>16</v>
      </c>
      <c r="C3405" s="105"/>
      <c r="D3405" s="85">
        <v>9000</v>
      </c>
      <c r="E3405" s="85">
        <v>1000</v>
      </c>
      <c r="F3405" s="106">
        <v>11.11</v>
      </c>
      <c r="G3405" s="105"/>
      <c r="H3405" s="106">
        <v>10000</v>
      </c>
      <c r="I3405" s="105"/>
      <c r="J3405" s="105"/>
    </row>
    <row r="3406" spans="1:10" ht="15">
      <c r="A3406" s="83" t="s">
        <v>17</v>
      </c>
      <c r="B3406" s="104" t="s">
        <v>18</v>
      </c>
      <c r="C3406" s="105"/>
      <c r="D3406" s="85">
        <v>504250</v>
      </c>
      <c r="E3406" s="85">
        <v>4499</v>
      </c>
      <c r="F3406" s="106">
        <v>0.89</v>
      </c>
      <c r="G3406" s="105"/>
      <c r="H3406" s="106">
        <v>508749</v>
      </c>
      <c r="I3406" s="105"/>
      <c r="J3406" s="105"/>
    </row>
    <row r="3407" spans="1:10" ht="15">
      <c r="A3407" s="82" t="s">
        <v>19</v>
      </c>
      <c r="B3407" s="107" t="s">
        <v>20</v>
      </c>
      <c r="C3407" s="105"/>
      <c r="D3407" s="86">
        <v>41000</v>
      </c>
      <c r="E3407" s="86">
        <v>10500</v>
      </c>
      <c r="F3407" s="108">
        <v>25.61</v>
      </c>
      <c r="G3407" s="105"/>
      <c r="H3407" s="108">
        <v>51500</v>
      </c>
      <c r="I3407" s="105"/>
      <c r="J3407" s="105"/>
    </row>
    <row r="3408" spans="1:10" ht="15">
      <c r="A3408" s="83" t="s">
        <v>25</v>
      </c>
      <c r="B3408" s="104" t="s">
        <v>26</v>
      </c>
      <c r="C3408" s="105"/>
      <c r="D3408" s="85">
        <v>0</v>
      </c>
      <c r="E3408" s="85">
        <v>12500</v>
      </c>
      <c r="F3408" s="106">
        <v>100</v>
      </c>
      <c r="G3408" s="105"/>
      <c r="H3408" s="106">
        <v>12500</v>
      </c>
      <c r="I3408" s="105"/>
      <c r="J3408" s="105"/>
    </row>
    <row r="3409" spans="1:10" ht="15">
      <c r="A3409" s="83" t="s">
        <v>27</v>
      </c>
      <c r="B3409" s="104" t="s">
        <v>28</v>
      </c>
      <c r="C3409" s="105"/>
      <c r="D3409" s="85">
        <v>41000</v>
      </c>
      <c r="E3409" s="85">
        <v>-2000</v>
      </c>
      <c r="F3409" s="106">
        <v>-4.88</v>
      </c>
      <c r="G3409" s="105"/>
      <c r="H3409" s="106">
        <v>39000</v>
      </c>
      <c r="I3409" s="105"/>
      <c r="J3409" s="105"/>
    </row>
    <row r="3410" spans="1:10" ht="15">
      <c r="A3410" s="82" t="s">
        <v>6</v>
      </c>
      <c r="B3410" s="107" t="s">
        <v>35</v>
      </c>
      <c r="C3410" s="105"/>
      <c r="D3410" s="86">
        <v>600000</v>
      </c>
      <c r="E3410" s="86">
        <v>-1007</v>
      </c>
      <c r="F3410" s="108">
        <v>-0.17</v>
      </c>
      <c r="G3410" s="105"/>
      <c r="H3410" s="108">
        <v>598993</v>
      </c>
      <c r="I3410" s="105"/>
      <c r="J3410" s="105"/>
    </row>
    <row r="3411" spans="1:10" ht="15">
      <c r="A3411" s="82" t="s">
        <v>54</v>
      </c>
      <c r="B3411" s="107" t="s">
        <v>55</v>
      </c>
      <c r="C3411" s="105"/>
      <c r="D3411" s="86">
        <v>600000</v>
      </c>
      <c r="E3411" s="86">
        <v>-1007</v>
      </c>
      <c r="F3411" s="108">
        <v>-0.17</v>
      </c>
      <c r="G3411" s="105"/>
      <c r="H3411" s="108">
        <v>598993</v>
      </c>
      <c r="I3411" s="105"/>
      <c r="J3411" s="105"/>
    </row>
    <row r="3412" spans="1:10" ht="15">
      <c r="A3412" s="83" t="s">
        <v>56</v>
      </c>
      <c r="B3412" s="104" t="s">
        <v>57</v>
      </c>
      <c r="C3412" s="105"/>
      <c r="D3412" s="85">
        <v>600000</v>
      </c>
      <c r="E3412" s="85">
        <v>-1007</v>
      </c>
      <c r="F3412" s="106">
        <v>-0.17</v>
      </c>
      <c r="G3412" s="105"/>
      <c r="H3412" s="106">
        <v>598993</v>
      </c>
      <c r="I3412" s="105"/>
      <c r="J3412" s="105"/>
    </row>
    <row r="3413" spans="1:10" ht="15">
      <c r="A3413" s="81" t="s">
        <v>306</v>
      </c>
      <c r="B3413" s="109" t="s">
        <v>307</v>
      </c>
      <c r="C3413" s="105"/>
      <c r="D3413" s="87">
        <v>120500</v>
      </c>
      <c r="E3413" s="87">
        <v>-19500</v>
      </c>
      <c r="F3413" s="110">
        <v>-16.18</v>
      </c>
      <c r="G3413" s="105"/>
      <c r="H3413" s="110">
        <v>101000</v>
      </c>
      <c r="I3413" s="105"/>
      <c r="J3413" s="105"/>
    </row>
    <row r="3414" spans="1:10" ht="15">
      <c r="A3414" s="81" t="s">
        <v>308</v>
      </c>
      <c r="B3414" s="109" t="s">
        <v>307</v>
      </c>
      <c r="C3414" s="105"/>
      <c r="D3414" s="87">
        <v>120500</v>
      </c>
      <c r="E3414" s="87">
        <v>-19500</v>
      </c>
      <c r="F3414" s="110">
        <v>-16.18</v>
      </c>
      <c r="G3414" s="105"/>
      <c r="H3414" s="110">
        <v>101000</v>
      </c>
      <c r="I3414" s="105"/>
      <c r="J3414" s="105"/>
    </row>
    <row r="3415" spans="1:10" ht="15">
      <c r="A3415" s="82" t="s">
        <v>5</v>
      </c>
      <c r="B3415" s="107" t="s">
        <v>10</v>
      </c>
      <c r="C3415" s="105"/>
      <c r="D3415" s="86">
        <v>120500</v>
      </c>
      <c r="E3415" s="86">
        <v>-19500</v>
      </c>
      <c r="F3415" s="108">
        <v>-16.18</v>
      </c>
      <c r="G3415" s="105"/>
      <c r="H3415" s="108">
        <v>101000</v>
      </c>
      <c r="I3415" s="105"/>
      <c r="J3415" s="105"/>
    </row>
    <row r="3416" spans="1:10" ht="15">
      <c r="A3416" s="82" t="s">
        <v>11</v>
      </c>
      <c r="B3416" s="107" t="s">
        <v>12</v>
      </c>
      <c r="C3416" s="105"/>
      <c r="D3416" s="86">
        <v>49000</v>
      </c>
      <c r="E3416" s="86">
        <v>-14900</v>
      </c>
      <c r="F3416" s="108">
        <v>-30.41</v>
      </c>
      <c r="G3416" s="105"/>
      <c r="H3416" s="108">
        <v>34100</v>
      </c>
      <c r="I3416" s="105"/>
      <c r="J3416" s="105"/>
    </row>
    <row r="3417" spans="1:10" ht="15">
      <c r="A3417" s="83" t="s">
        <v>13</v>
      </c>
      <c r="B3417" s="104" t="s">
        <v>14</v>
      </c>
      <c r="C3417" s="105"/>
      <c r="D3417" s="85">
        <v>43300</v>
      </c>
      <c r="E3417" s="85">
        <v>-14900</v>
      </c>
      <c r="F3417" s="106">
        <v>-34.41</v>
      </c>
      <c r="G3417" s="105"/>
      <c r="H3417" s="106">
        <v>28400</v>
      </c>
      <c r="I3417" s="105"/>
      <c r="J3417" s="105"/>
    </row>
    <row r="3418" spans="1:10" ht="15">
      <c r="A3418" s="83" t="s">
        <v>17</v>
      </c>
      <c r="B3418" s="104" t="s">
        <v>18</v>
      </c>
      <c r="C3418" s="105"/>
      <c r="D3418" s="85">
        <v>5700</v>
      </c>
      <c r="E3418" s="85">
        <v>0</v>
      </c>
      <c r="F3418" s="106">
        <v>0</v>
      </c>
      <c r="G3418" s="105"/>
      <c r="H3418" s="106">
        <v>5700</v>
      </c>
      <c r="I3418" s="105"/>
      <c r="J3418" s="105"/>
    </row>
    <row r="3419" spans="1:10" ht="15">
      <c r="A3419" s="82" t="s">
        <v>19</v>
      </c>
      <c r="B3419" s="107" t="s">
        <v>20</v>
      </c>
      <c r="C3419" s="105"/>
      <c r="D3419" s="86">
        <v>71500</v>
      </c>
      <c r="E3419" s="86">
        <v>-4600</v>
      </c>
      <c r="F3419" s="108">
        <v>-6.43</v>
      </c>
      <c r="G3419" s="105"/>
      <c r="H3419" s="108">
        <v>66900</v>
      </c>
      <c r="I3419" s="105"/>
      <c r="J3419" s="105"/>
    </row>
    <row r="3420" spans="1:10" ht="15">
      <c r="A3420" s="83" t="s">
        <v>21</v>
      </c>
      <c r="B3420" s="104" t="s">
        <v>22</v>
      </c>
      <c r="C3420" s="105"/>
      <c r="D3420" s="85">
        <v>0</v>
      </c>
      <c r="E3420" s="85">
        <v>1559</v>
      </c>
      <c r="F3420" s="106">
        <v>100</v>
      </c>
      <c r="G3420" s="105"/>
      <c r="H3420" s="106">
        <v>1559</v>
      </c>
      <c r="I3420" s="105"/>
      <c r="J3420" s="105"/>
    </row>
    <row r="3421" spans="1:10" ht="15">
      <c r="A3421" s="83" t="s">
        <v>23</v>
      </c>
      <c r="B3421" s="104" t="s">
        <v>24</v>
      </c>
      <c r="C3421" s="105"/>
      <c r="D3421" s="85">
        <v>54500</v>
      </c>
      <c r="E3421" s="85">
        <v>-4431</v>
      </c>
      <c r="F3421" s="106">
        <v>-8.13</v>
      </c>
      <c r="G3421" s="105"/>
      <c r="H3421" s="106">
        <v>50069</v>
      </c>
      <c r="I3421" s="105"/>
      <c r="J3421" s="105"/>
    </row>
    <row r="3422" spans="1:10" ht="15">
      <c r="A3422" s="83" t="s">
        <v>25</v>
      </c>
      <c r="B3422" s="104" t="s">
        <v>26</v>
      </c>
      <c r="C3422" s="105"/>
      <c r="D3422" s="85">
        <v>8000</v>
      </c>
      <c r="E3422" s="85">
        <v>0</v>
      </c>
      <c r="F3422" s="106">
        <v>0</v>
      </c>
      <c r="G3422" s="105"/>
      <c r="H3422" s="106">
        <v>8000</v>
      </c>
      <c r="I3422" s="105"/>
      <c r="J3422" s="105"/>
    </row>
    <row r="3423" spans="1:10" ht="15">
      <c r="A3423" s="83" t="s">
        <v>27</v>
      </c>
      <c r="B3423" s="104" t="s">
        <v>28</v>
      </c>
      <c r="C3423" s="105"/>
      <c r="D3423" s="85">
        <v>9000</v>
      </c>
      <c r="E3423" s="85">
        <v>-1728</v>
      </c>
      <c r="F3423" s="106">
        <v>-19.2</v>
      </c>
      <c r="G3423" s="105"/>
      <c r="H3423" s="106">
        <v>7272</v>
      </c>
      <c r="I3423" s="105"/>
      <c r="J3423" s="105"/>
    </row>
    <row r="3424" spans="1:10" ht="25.5" customHeight="1">
      <c r="A3424" s="81" t="s">
        <v>374</v>
      </c>
      <c r="B3424" s="109" t="s">
        <v>375</v>
      </c>
      <c r="C3424" s="105"/>
      <c r="D3424" s="87">
        <v>1405000</v>
      </c>
      <c r="E3424" s="87">
        <v>12525.43</v>
      </c>
      <c r="F3424" s="110">
        <v>0.89</v>
      </c>
      <c r="G3424" s="105"/>
      <c r="H3424" s="110">
        <v>1417525.43</v>
      </c>
      <c r="I3424" s="105"/>
      <c r="J3424" s="105"/>
    </row>
    <row r="3425" spans="1:10" ht="15">
      <c r="A3425" s="81" t="s">
        <v>376</v>
      </c>
      <c r="B3425" s="109" t="s">
        <v>375</v>
      </c>
      <c r="C3425" s="105"/>
      <c r="D3425" s="87">
        <v>1405000</v>
      </c>
      <c r="E3425" s="87">
        <v>12525.43</v>
      </c>
      <c r="F3425" s="110">
        <v>0.89</v>
      </c>
      <c r="G3425" s="105"/>
      <c r="H3425" s="110">
        <v>1417525.43</v>
      </c>
      <c r="I3425" s="105"/>
      <c r="J3425" s="105"/>
    </row>
    <row r="3426" spans="1:10" ht="15">
      <c r="A3426" s="82" t="s">
        <v>5</v>
      </c>
      <c r="B3426" s="107" t="s">
        <v>10</v>
      </c>
      <c r="C3426" s="105"/>
      <c r="D3426" s="86">
        <v>1376000</v>
      </c>
      <c r="E3426" s="86">
        <v>20082.5</v>
      </c>
      <c r="F3426" s="108">
        <v>1.46</v>
      </c>
      <c r="G3426" s="105"/>
      <c r="H3426" s="108">
        <v>1396082.5</v>
      </c>
      <c r="I3426" s="105"/>
      <c r="J3426" s="105"/>
    </row>
    <row r="3427" spans="1:10" ht="15">
      <c r="A3427" s="82" t="s">
        <v>11</v>
      </c>
      <c r="B3427" s="107" t="s">
        <v>12</v>
      </c>
      <c r="C3427" s="105"/>
      <c r="D3427" s="86">
        <v>372050</v>
      </c>
      <c r="E3427" s="86">
        <v>-70996</v>
      </c>
      <c r="F3427" s="108">
        <v>-19.08</v>
      </c>
      <c r="G3427" s="105"/>
      <c r="H3427" s="108">
        <v>301054</v>
      </c>
      <c r="I3427" s="105"/>
      <c r="J3427" s="105"/>
    </row>
    <row r="3428" spans="1:10" ht="15">
      <c r="A3428" s="83" t="s">
        <v>13</v>
      </c>
      <c r="B3428" s="104" t="s">
        <v>14</v>
      </c>
      <c r="C3428" s="105"/>
      <c r="D3428" s="85">
        <v>141000</v>
      </c>
      <c r="E3428" s="85">
        <v>-45009</v>
      </c>
      <c r="F3428" s="106">
        <v>-31.92</v>
      </c>
      <c r="G3428" s="105"/>
      <c r="H3428" s="106">
        <v>95991</v>
      </c>
      <c r="I3428" s="105"/>
      <c r="J3428" s="105"/>
    </row>
    <row r="3429" spans="1:10" ht="15">
      <c r="A3429" s="83" t="s">
        <v>15</v>
      </c>
      <c r="B3429" s="104" t="s">
        <v>16</v>
      </c>
      <c r="C3429" s="105"/>
      <c r="D3429" s="85">
        <v>186000</v>
      </c>
      <c r="E3429" s="85">
        <v>-16000</v>
      </c>
      <c r="F3429" s="106">
        <v>-8.6</v>
      </c>
      <c r="G3429" s="105"/>
      <c r="H3429" s="106">
        <v>170000</v>
      </c>
      <c r="I3429" s="105"/>
      <c r="J3429" s="105"/>
    </row>
    <row r="3430" spans="1:10" ht="15">
      <c r="A3430" s="83" t="s">
        <v>17</v>
      </c>
      <c r="B3430" s="104" t="s">
        <v>18</v>
      </c>
      <c r="C3430" s="105"/>
      <c r="D3430" s="85">
        <v>45050</v>
      </c>
      <c r="E3430" s="85">
        <v>-9987</v>
      </c>
      <c r="F3430" s="106">
        <v>-22.17</v>
      </c>
      <c r="G3430" s="105"/>
      <c r="H3430" s="106">
        <v>35063</v>
      </c>
      <c r="I3430" s="105"/>
      <c r="J3430" s="105"/>
    </row>
    <row r="3431" spans="1:10" ht="15">
      <c r="A3431" s="82" t="s">
        <v>19</v>
      </c>
      <c r="B3431" s="107" t="s">
        <v>20</v>
      </c>
      <c r="C3431" s="105"/>
      <c r="D3431" s="86">
        <v>1001850</v>
      </c>
      <c r="E3431" s="86">
        <v>92539.5</v>
      </c>
      <c r="F3431" s="108">
        <v>9.24</v>
      </c>
      <c r="G3431" s="105"/>
      <c r="H3431" s="108">
        <v>1094389.5</v>
      </c>
      <c r="I3431" s="105"/>
      <c r="J3431" s="105"/>
    </row>
    <row r="3432" spans="1:10" ht="15">
      <c r="A3432" s="83" t="s">
        <v>21</v>
      </c>
      <c r="B3432" s="104" t="s">
        <v>22</v>
      </c>
      <c r="C3432" s="105"/>
      <c r="D3432" s="85">
        <v>147350</v>
      </c>
      <c r="E3432" s="85">
        <v>6500</v>
      </c>
      <c r="F3432" s="106">
        <v>4.41</v>
      </c>
      <c r="G3432" s="105"/>
      <c r="H3432" s="106">
        <v>153850</v>
      </c>
      <c r="I3432" s="105"/>
      <c r="J3432" s="105"/>
    </row>
    <row r="3433" spans="1:10" ht="15">
      <c r="A3433" s="83" t="s">
        <v>23</v>
      </c>
      <c r="B3433" s="104" t="s">
        <v>24</v>
      </c>
      <c r="C3433" s="105"/>
      <c r="D3433" s="85">
        <v>439500</v>
      </c>
      <c r="E3433" s="85">
        <v>14647</v>
      </c>
      <c r="F3433" s="106">
        <v>3.33</v>
      </c>
      <c r="G3433" s="105"/>
      <c r="H3433" s="106">
        <v>454147</v>
      </c>
      <c r="I3433" s="105"/>
      <c r="J3433" s="105"/>
    </row>
    <row r="3434" spans="1:10" ht="15">
      <c r="A3434" s="83" t="s">
        <v>25</v>
      </c>
      <c r="B3434" s="104" t="s">
        <v>26</v>
      </c>
      <c r="C3434" s="105"/>
      <c r="D3434" s="85">
        <v>266500</v>
      </c>
      <c r="E3434" s="85">
        <v>68392.5</v>
      </c>
      <c r="F3434" s="106">
        <v>25.66</v>
      </c>
      <c r="G3434" s="105"/>
      <c r="H3434" s="106">
        <v>334892.5</v>
      </c>
      <c r="I3434" s="105"/>
      <c r="J3434" s="105"/>
    </row>
    <row r="3435" spans="1:10" ht="15">
      <c r="A3435" s="83" t="s">
        <v>46</v>
      </c>
      <c r="B3435" s="104" t="s">
        <v>47</v>
      </c>
      <c r="C3435" s="105"/>
      <c r="D3435" s="85">
        <v>5000</v>
      </c>
      <c r="E3435" s="85">
        <v>2000</v>
      </c>
      <c r="F3435" s="106">
        <v>40</v>
      </c>
      <c r="G3435" s="105"/>
      <c r="H3435" s="106">
        <v>7000</v>
      </c>
      <c r="I3435" s="105"/>
      <c r="J3435" s="105"/>
    </row>
    <row r="3436" spans="1:10" ht="15">
      <c r="A3436" s="83" t="s">
        <v>27</v>
      </c>
      <c r="B3436" s="104" t="s">
        <v>28</v>
      </c>
      <c r="C3436" s="105"/>
      <c r="D3436" s="85">
        <v>143500</v>
      </c>
      <c r="E3436" s="85">
        <v>1000</v>
      </c>
      <c r="F3436" s="106">
        <v>0.7</v>
      </c>
      <c r="G3436" s="105"/>
      <c r="H3436" s="106">
        <v>144500</v>
      </c>
      <c r="I3436" s="105"/>
      <c r="J3436" s="105"/>
    </row>
    <row r="3437" spans="1:10" ht="15">
      <c r="A3437" s="82" t="s">
        <v>42</v>
      </c>
      <c r="B3437" s="107" t="s">
        <v>43</v>
      </c>
      <c r="C3437" s="105"/>
      <c r="D3437" s="86">
        <v>2100</v>
      </c>
      <c r="E3437" s="86">
        <v>-1461</v>
      </c>
      <c r="F3437" s="108">
        <v>-69.57</v>
      </c>
      <c r="G3437" s="105"/>
      <c r="H3437" s="108">
        <v>639</v>
      </c>
      <c r="I3437" s="105"/>
      <c r="J3437" s="105"/>
    </row>
    <row r="3438" spans="1:10" ht="15">
      <c r="A3438" s="83" t="s">
        <v>44</v>
      </c>
      <c r="B3438" s="104" t="s">
        <v>45</v>
      </c>
      <c r="C3438" s="105"/>
      <c r="D3438" s="85">
        <v>2100</v>
      </c>
      <c r="E3438" s="85">
        <v>-1461</v>
      </c>
      <c r="F3438" s="106">
        <v>-69.57</v>
      </c>
      <c r="G3438" s="105"/>
      <c r="H3438" s="106">
        <v>639</v>
      </c>
      <c r="I3438" s="105"/>
      <c r="J3438" s="105"/>
    </row>
    <row r="3439" spans="1:10" ht="15">
      <c r="A3439" s="82" t="s">
        <v>6</v>
      </c>
      <c r="B3439" s="107" t="s">
        <v>35</v>
      </c>
      <c r="C3439" s="105"/>
      <c r="D3439" s="86">
        <v>29000</v>
      </c>
      <c r="E3439" s="86">
        <v>-7557.07</v>
      </c>
      <c r="F3439" s="108">
        <v>-26.06</v>
      </c>
      <c r="G3439" s="105"/>
      <c r="H3439" s="108">
        <v>21442.93</v>
      </c>
      <c r="I3439" s="105"/>
      <c r="J3439" s="105"/>
    </row>
    <row r="3440" spans="1:10" ht="15">
      <c r="A3440" s="82" t="s">
        <v>36</v>
      </c>
      <c r="B3440" s="107" t="s">
        <v>37</v>
      </c>
      <c r="C3440" s="105"/>
      <c r="D3440" s="86">
        <v>29000</v>
      </c>
      <c r="E3440" s="86">
        <v>-7557.07</v>
      </c>
      <c r="F3440" s="108">
        <v>-26.06</v>
      </c>
      <c r="G3440" s="105"/>
      <c r="H3440" s="108">
        <v>21442.93</v>
      </c>
      <c r="I3440" s="105"/>
      <c r="J3440" s="105"/>
    </row>
    <row r="3441" spans="1:10" ht="15">
      <c r="A3441" s="83" t="s">
        <v>38</v>
      </c>
      <c r="B3441" s="104" t="s">
        <v>39</v>
      </c>
      <c r="C3441" s="105"/>
      <c r="D3441" s="85">
        <v>29000</v>
      </c>
      <c r="E3441" s="85">
        <v>-7557.07</v>
      </c>
      <c r="F3441" s="106">
        <v>-26.06</v>
      </c>
      <c r="G3441" s="105"/>
      <c r="H3441" s="106">
        <v>21442.93</v>
      </c>
      <c r="I3441" s="105"/>
      <c r="J3441" s="105"/>
    </row>
    <row r="3442" spans="1:10" ht="15">
      <c r="A3442" s="81" t="s">
        <v>229</v>
      </c>
      <c r="B3442" s="109" t="s">
        <v>230</v>
      </c>
      <c r="C3442" s="105"/>
      <c r="D3442" s="87">
        <v>309000</v>
      </c>
      <c r="E3442" s="87">
        <v>-15335</v>
      </c>
      <c r="F3442" s="110">
        <v>-4.96</v>
      </c>
      <c r="G3442" s="105"/>
      <c r="H3442" s="110">
        <v>293665</v>
      </c>
      <c r="I3442" s="105"/>
      <c r="J3442" s="105"/>
    </row>
    <row r="3443" spans="1:10" ht="15">
      <c r="A3443" s="81" t="s">
        <v>231</v>
      </c>
      <c r="B3443" s="109" t="s">
        <v>230</v>
      </c>
      <c r="C3443" s="105"/>
      <c r="D3443" s="87">
        <v>309000</v>
      </c>
      <c r="E3443" s="87">
        <v>-15335</v>
      </c>
      <c r="F3443" s="110">
        <v>-4.96</v>
      </c>
      <c r="G3443" s="105"/>
      <c r="H3443" s="110">
        <v>293665</v>
      </c>
      <c r="I3443" s="105"/>
      <c r="J3443" s="105"/>
    </row>
    <row r="3444" spans="1:10" ht="15">
      <c r="A3444" s="82" t="s">
        <v>5</v>
      </c>
      <c r="B3444" s="107" t="s">
        <v>10</v>
      </c>
      <c r="C3444" s="105"/>
      <c r="D3444" s="86">
        <v>309000</v>
      </c>
      <c r="E3444" s="86">
        <v>-15335</v>
      </c>
      <c r="F3444" s="108">
        <v>-4.96</v>
      </c>
      <c r="G3444" s="105"/>
      <c r="H3444" s="108">
        <v>293665</v>
      </c>
      <c r="I3444" s="105"/>
      <c r="J3444" s="105"/>
    </row>
    <row r="3445" spans="1:10" ht="15">
      <c r="A3445" s="82" t="s">
        <v>11</v>
      </c>
      <c r="B3445" s="107" t="s">
        <v>12</v>
      </c>
      <c r="C3445" s="105"/>
      <c r="D3445" s="86">
        <v>270000</v>
      </c>
      <c r="E3445" s="86">
        <v>-20000</v>
      </c>
      <c r="F3445" s="108">
        <v>-7.41</v>
      </c>
      <c r="G3445" s="105"/>
      <c r="H3445" s="108">
        <v>250000</v>
      </c>
      <c r="I3445" s="105"/>
      <c r="J3445" s="105"/>
    </row>
    <row r="3446" spans="1:10" ht="15">
      <c r="A3446" s="83" t="s">
        <v>13</v>
      </c>
      <c r="B3446" s="104" t="s">
        <v>14</v>
      </c>
      <c r="C3446" s="105"/>
      <c r="D3446" s="85">
        <v>245000</v>
      </c>
      <c r="E3446" s="85">
        <v>-20000</v>
      </c>
      <c r="F3446" s="106">
        <v>-8.16</v>
      </c>
      <c r="G3446" s="105"/>
      <c r="H3446" s="106">
        <v>225000</v>
      </c>
      <c r="I3446" s="105"/>
      <c r="J3446" s="105"/>
    </row>
    <row r="3447" spans="1:10" ht="15">
      <c r="A3447" s="83" t="s">
        <v>17</v>
      </c>
      <c r="B3447" s="104" t="s">
        <v>18</v>
      </c>
      <c r="C3447" s="105"/>
      <c r="D3447" s="85">
        <v>25000</v>
      </c>
      <c r="E3447" s="85">
        <v>0</v>
      </c>
      <c r="F3447" s="106">
        <v>0</v>
      </c>
      <c r="G3447" s="105"/>
      <c r="H3447" s="106">
        <v>25000</v>
      </c>
      <c r="I3447" s="105"/>
      <c r="J3447" s="105"/>
    </row>
    <row r="3448" spans="1:10" ht="15">
      <c r="A3448" s="82" t="s">
        <v>19</v>
      </c>
      <c r="B3448" s="107" t="s">
        <v>20</v>
      </c>
      <c r="C3448" s="105"/>
      <c r="D3448" s="86">
        <v>39000</v>
      </c>
      <c r="E3448" s="86">
        <v>4665</v>
      </c>
      <c r="F3448" s="108">
        <v>11.96</v>
      </c>
      <c r="G3448" s="105"/>
      <c r="H3448" s="108">
        <v>43665</v>
      </c>
      <c r="I3448" s="105"/>
      <c r="J3448" s="105"/>
    </row>
    <row r="3449" spans="1:10" ht="15">
      <c r="A3449" s="83" t="s">
        <v>23</v>
      </c>
      <c r="B3449" s="104" t="s">
        <v>24</v>
      </c>
      <c r="C3449" s="105"/>
      <c r="D3449" s="85">
        <v>10000</v>
      </c>
      <c r="E3449" s="85">
        <v>8000</v>
      </c>
      <c r="F3449" s="106">
        <v>80</v>
      </c>
      <c r="G3449" s="105"/>
      <c r="H3449" s="106">
        <v>18000</v>
      </c>
      <c r="I3449" s="105"/>
      <c r="J3449" s="105"/>
    </row>
    <row r="3450" spans="1:10" ht="15">
      <c r="A3450" s="83" t="s">
        <v>25</v>
      </c>
      <c r="B3450" s="104" t="s">
        <v>26</v>
      </c>
      <c r="C3450" s="105"/>
      <c r="D3450" s="85">
        <v>5000</v>
      </c>
      <c r="E3450" s="85">
        <v>5000</v>
      </c>
      <c r="F3450" s="106">
        <v>100</v>
      </c>
      <c r="G3450" s="105"/>
      <c r="H3450" s="106">
        <v>10000</v>
      </c>
      <c r="I3450" s="105"/>
      <c r="J3450" s="105"/>
    </row>
    <row r="3451" spans="1:10" ht="15">
      <c r="A3451" s="83" t="s">
        <v>46</v>
      </c>
      <c r="B3451" s="104" t="s">
        <v>47</v>
      </c>
      <c r="C3451" s="105"/>
      <c r="D3451" s="85">
        <v>24000</v>
      </c>
      <c r="E3451" s="85">
        <v>-8335</v>
      </c>
      <c r="F3451" s="106">
        <v>-34.73</v>
      </c>
      <c r="G3451" s="105"/>
      <c r="H3451" s="106">
        <v>15665</v>
      </c>
      <c r="I3451" s="105"/>
      <c r="J3451" s="105"/>
    </row>
    <row r="3452" spans="1:10" ht="15">
      <c r="A3452" s="81" t="s">
        <v>301</v>
      </c>
      <c r="B3452" s="109" t="s">
        <v>302</v>
      </c>
      <c r="C3452" s="105"/>
      <c r="D3452" s="87">
        <v>50000</v>
      </c>
      <c r="E3452" s="87">
        <v>138800</v>
      </c>
      <c r="F3452" s="110">
        <v>277.6</v>
      </c>
      <c r="G3452" s="105"/>
      <c r="H3452" s="110">
        <v>188800</v>
      </c>
      <c r="I3452" s="105"/>
      <c r="J3452" s="105"/>
    </row>
    <row r="3453" spans="1:10" ht="15">
      <c r="A3453" s="81" t="s">
        <v>303</v>
      </c>
      <c r="B3453" s="109" t="s">
        <v>302</v>
      </c>
      <c r="C3453" s="105"/>
      <c r="D3453" s="87">
        <v>50000</v>
      </c>
      <c r="E3453" s="87">
        <v>138800</v>
      </c>
      <c r="F3453" s="110">
        <v>277.6</v>
      </c>
      <c r="G3453" s="105"/>
      <c r="H3453" s="110">
        <v>188800</v>
      </c>
      <c r="I3453" s="105"/>
      <c r="J3453" s="105"/>
    </row>
    <row r="3454" spans="1:10" ht="15">
      <c r="A3454" s="82" t="s">
        <v>5</v>
      </c>
      <c r="B3454" s="107" t="s">
        <v>10</v>
      </c>
      <c r="C3454" s="105"/>
      <c r="D3454" s="86">
        <v>50000</v>
      </c>
      <c r="E3454" s="86">
        <v>38800</v>
      </c>
      <c r="F3454" s="108">
        <v>77.6</v>
      </c>
      <c r="G3454" s="105"/>
      <c r="H3454" s="108">
        <v>88800</v>
      </c>
      <c r="I3454" s="105"/>
      <c r="J3454" s="105"/>
    </row>
    <row r="3455" spans="1:10" ht="15">
      <c r="A3455" s="82" t="s">
        <v>19</v>
      </c>
      <c r="B3455" s="107" t="s">
        <v>20</v>
      </c>
      <c r="C3455" s="105"/>
      <c r="D3455" s="86">
        <v>50000</v>
      </c>
      <c r="E3455" s="86">
        <v>38800</v>
      </c>
      <c r="F3455" s="108">
        <v>77.6</v>
      </c>
      <c r="G3455" s="105"/>
      <c r="H3455" s="108">
        <v>88800</v>
      </c>
      <c r="I3455" s="105"/>
      <c r="J3455" s="105"/>
    </row>
    <row r="3456" spans="1:10" ht="15">
      <c r="A3456" s="83" t="s">
        <v>23</v>
      </c>
      <c r="B3456" s="104" t="s">
        <v>24</v>
      </c>
      <c r="C3456" s="105"/>
      <c r="D3456" s="85">
        <v>40000</v>
      </c>
      <c r="E3456" s="85">
        <v>15400</v>
      </c>
      <c r="F3456" s="106">
        <v>38.5</v>
      </c>
      <c r="G3456" s="105"/>
      <c r="H3456" s="106">
        <v>55400</v>
      </c>
      <c r="I3456" s="105"/>
      <c r="J3456" s="105"/>
    </row>
    <row r="3457" spans="1:10" ht="15">
      <c r="A3457" s="83" t="s">
        <v>25</v>
      </c>
      <c r="B3457" s="104" t="s">
        <v>26</v>
      </c>
      <c r="C3457" s="105"/>
      <c r="D3457" s="85">
        <v>10000</v>
      </c>
      <c r="E3457" s="85">
        <v>19700</v>
      </c>
      <c r="F3457" s="106">
        <v>197</v>
      </c>
      <c r="G3457" s="105"/>
      <c r="H3457" s="106">
        <v>29700</v>
      </c>
      <c r="I3457" s="105"/>
      <c r="J3457" s="105"/>
    </row>
    <row r="3458" spans="1:10" ht="15">
      <c r="A3458" s="83" t="s">
        <v>27</v>
      </c>
      <c r="B3458" s="104" t="s">
        <v>28</v>
      </c>
      <c r="C3458" s="105"/>
      <c r="D3458" s="85">
        <v>0</v>
      </c>
      <c r="E3458" s="85">
        <v>3700</v>
      </c>
      <c r="F3458" s="106">
        <v>100</v>
      </c>
      <c r="G3458" s="105"/>
      <c r="H3458" s="106">
        <v>3700</v>
      </c>
      <c r="I3458" s="105"/>
      <c r="J3458" s="105"/>
    </row>
    <row r="3459" spans="1:10" ht="15">
      <c r="A3459" s="82" t="s">
        <v>6</v>
      </c>
      <c r="B3459" s="107" t="s">
        <v>35</v>
      </c>
      <c r="C3459" s="105"/>
      <c r="D3459" s="86">
        <v>0</v>
      </c>
      <c r="E3459" s="86">
        <v>100000</v>
      </c>
      <c r="F3459" s="108">
        <v>100</v>
      </c>
      <c r="G3459" s="105"/>
      <c r="H3459" s="108">
        <v>100000</v>
      </c>
      <c r="I3459" s="105"/>
      <c r="J3459" s="105"/>
    </row>
    <row r="3460" spans="1:10" ht="15">
      <c r="A3460" s="82" t="s">
        <v>36</v>
      </c>
      <c r="B3460" s="107" t="s">
        <v>37</v>
      </c>
      <c r="C3460" s="105"/>
      <c r="D3460" s="86">
        <v>0</v>
      </c>
      <c r="E3460" s="86">
        <v>100000</v>
      </c>
      <c r="F3460" s="108">
        <v>100</v>
      </c>
      <c r="G3460" s="105"/>
      <c r="H3460" s="108">
        <v>100000</v>
      </c>
      <c r="I3460" s="105"/>
      <c r="J3460" s="105"/>
    </row>
    <row r="3461" spans="1:10" ht="15">
      <c r="A3461" s="83" t="s">
        <v>96</v>
      </c>
      <c r="B3461" s="104" t="s">
        <v>97</v>
      </c>
      <c r="C3461" s="105"/>
      <c r="D3461" s="85">
        <v>0</v>
      </c>
      <c r="E3461" s="85">
        <v>100000</v>
      </c>
      <c r="F3461" s="106">
        <v>100</v>
      </c>
      <c r="G3461" s="105"/>
      <c r="H3461" s="106">
        <v>100000</v>
      </c>
      <c r="I3461" s="105"/>
      <c r="J3461" s="105"/>
    </row>
    <row r="3462" spans="1:10" ht="15">
      <c r="A3462" s="81" t="s">
        <v>253</v>
      </c>
      <c r="B3462" s="109" t="s">
        <v>254</v>
      </c>
      <c r="C3462" s="105"/>
      <c r="D3462" s="87">
        <v>5000</v>
      </c>
      <c r="E3462" s="87">
        <v>13000</v>
      </c>
      <c r="F3462" s="110">
        <v>260</v>
      </c>
      <c r="G3462" s="105"/>
      <c r="H3462" s="110">
        <v>18000</v>
      </c>
      <c r="I3462" s="105"/>
      <c r="J3462" s="105"/>
    </row>
    <row r="3463" spans="1:10" ht="15">
      <c r="A3463" s="81" t="s">
        <v>255</v>
      </c>
      <c r="B3463" s="109" t="s">
        <v>256</v>
      </c>
      <c r="C3463" s="105"/>
      <c r="D3463" s="87">
        <v>5000</v>
      </c>
      <c r="E3463" s="87">
        <v>13000</v>
      </c>
      <c r="F3463" s="110">
        <v>260</v>
      </c>
      <c r="G3463" s="105"/>
      <c r="H3463" s="110">
        <v>18000</v>
      </c>
      <c r="I3463" s="105"/>
      <c r="J3463" s="105"/>
    </row>
    <row r="3464" spans="1:10" ht="15">
      <c r="A3464" s="82" t="s">
        <v>5</v>
      </c>
      <c r="B3464" s="107" t="s">
        <v>10</v>
      </c>
      <c r="C3464" s="105"/>
      <c r="D3464" s="86">
        <v>5000</v>
      </c>
      <c r="E3464" s="86">
        <v>13000</v>
      </c>
      <c r="F3464" s="108">
        <v>260</v>
      </c>
      <c r="G3464" s="105"/>
      <c r="H3464" s="108">
        <v>18000</v>
      </c>
      <c r="I3464" s="105"/>
      <c r="J3464" s="105"/>
    </row>
    <row r="3465" spans="1:10" ht="15">
      <c r="A3465" s="82" t="s">
        <v>19</v>
      </c>
      <c r="B3465" s="107" t="s">
        <v>20</v>
      </c>
      <c r="C3465" s="105"/>
      <c r="D3465" s="86">
        <v>5000</v>
      </c>
      <c r="E3465" s="86">
        <v>13000</v>
      </c>
      <c r="F3465" s="108">
        <v>260</v>
      </c>
      <c r="G3465" s="105"/>
      <c r="H3465" s="108">
        <v>18000</v>
      </c>
      <c r="I3465" s="105"/>
      <c r="J3465" s="105"/>
    </row>
    <row r="3466" spans="1:10" ht="15">
      <c r="A3466" s="83" t="s">
        <v>25</v>
      </c>
      <c r="B3466" s="104" t="s">
        <v>26</v>
      </c>
      <c r="C3466" s="105"/>
      <c r="D3466" s="85">
        <v>5000</v>
      </c>
      <c r="E3466" s="85">
        <v>9500</v>
      </c>
      <c r="F3466" s="106">
        <v>190</v>
      </c>
      <c r="G3466" s="105"/>
      <c r="H3466" s="106">
        <v>14500</v>
      </c>
      <c r="I3466" s="105"/>
      <c r="J3466" s="105"/>
    </row>
    <row r="3467" spans="1:10" ht="15">
      <c r="A3467" s="83" t="s">
        <v>27</v>
      </c>
      <c r="B3467" s="104" t="s">
        <v>28</v>
      </c>
      <c r="C3467" s="105"/>
      <c r="D3467" s="85">
        <v>0</v>
      </c>
      <c r="E3467" s="85">
        <v>3500</v>
      </c>
      <c r="F3467" s="106">
        <v>100</v>
      </c>
      <c r="G3467" s="105"/>
      <c r="H3467" s="106">
        <v>3500</v>
      </c>
      <c r="I3467" s="105"/>
      <c r="J3467" s="105"/>
    </row>
    <row r="3468" spans="1:10" ht="15">
      <c r="A3468" s="80" t="s">
        <v>600</v>
      </c>
      <c r="B3468" s="111" t="s">
        <v>601</v>
      </c>
      <c r="C3468" s="105"/>
      <c r="D3468" s="88">
        <v>165000</v>
      </c>
      <c r="E3468" s="88">
        <v>-5000</v>
      </c>
      <c r="F3468" s="112">
        <v>-3.03</v>
      </c>
      <c r="G3468" s="105"/>
      <c r="H3468" s="112">
        <v>160000</v>
      </c>
      <c r="I3468" s="105"/>
      <c r="J3468" s="105"/>
    </row>
    <row r="3469" spans="1:10" ht="15">
      <c r="A3469" s="81" t="s">
        <v>229</v>
      </c>
      <c r="B3469" s="109" t="s">
        <v>230</v>
      </c>
      <c r="C3469" s="105"/>
      <c r="D3469" s="87">
        <v>165000</v>
      </c>
      <c r="E3469" s="87">
        <v>-5000</v>
      </c>
      <c r="F3469" s="110">
        <v>-3.03</v>
      </c>
      <c r="G3469" s="105"/>
      <c r="H3469" s="110">
        <v>160000</v>
      </c>
      <c r="I3469" s="105"/>
      <c r="J3469" s="105"/>
    </row>
    <row r="3470" spans="1:10" ht="15">
      <c r="A3470" s="81" t="s">
        <v>231</v>
      </c>
      <c r="B3470" s="109" t="s">
        <v>230</v>
      </c>
      <c r="C3470" s="105"/>
      <c r="D3470" s="87">
        <v>165000</v>
      </c>
      <c r="E3470" s="87">
        <v>-5000</v>
      </c>
      <c r="F3470" s="110">
        <v>-3.03</v>
      </c>
      <c r="G3470" s="105"/>
      <c r="H3470" s="110">
        <v>160000</v>
      </c>
      <c r="I3470" s="105"/>
      <c r="J3470" s="105"/>
    </row>
    <row r="3471" spans="1:10" ht="15">
      <c r="A3471" s="82" t="s">
        <v>5</v>
      </c>
      <c r="B3471" s="107" t="s">
        <v>10</v>
      </c>
      <c r="C3471" s="105"/>
      <c r="D3471" s="86">
        <v>147000</v>
      </c>
      <c r="E3471" s="86">
        <v>-4200</v>
      </c>
      <c r="F3471" s="108">
        <v>-2.86</v>
      </c>
      <c r="G3471" s="105"/>
      <c r="H3471" s="108">
        <v>142800</v>
      </c>
      <c r="I3471" s="105"/>
      <c r="J3471" s="105"/>
    </row>
    <row r="3472" spans="1:10" ht="15">
      <c r="A3472" s="82" t="s">
        <v>19</v>
      </c>
      <c r="B3472" s="107" t="s">
        <v>20</v>
      </c>
      <c r="C3472" s="105"/>
      <c r="D3472" s="86">
        <v>147000</v>
      </c>
      <c r="E3472" s="86">
        <v>-4200</v>
      </c>
      <c r="F3472" s="108">
        <v>-2.86</v>
      </c>
      <c r="G3472" s="105"/>
      <c r="H3472" s="108">
        <v>142800</v>
      </c>
      <c r="I3472" s="105"/>
      <c r="J3472" s="105"/>
    </row>
    <row r="3473" spans="1:10" ht="15">
      <c r="A3473" s="83" t="s">
        <v>21</v>
      </c>
      <c r="B3473" s="104" t="s">
        <v>22</v>
      </c>
      <c r="C3473" s="105"/>
      <c r="D3473" s="85">
        <v>10000</v>
      </c>
      <c r="E3473" s="85">
        <v>-8500</v>
      </c>
      <c r="F3473" s="106">
        <v>-85</v>
      </c>
      <c r="G3473" s="105"/>
      <c r="H3473" s="106">
        <v>1500</v>
      </c>
      <c r="I3473" s="105"/>
      <c r="J3473" s="105"/>
    </row>
    <row r="3474" spans="1:10" ht="15">
      <c r="A3474" s="83" t="s">
        <v>23</v>
      </c>
      <c r="B3474" s="104" t="s">
        <v>24</v>
      </c>
      <c r="C3474" s="105"/>
      <c r="D3474" s="85">
        <v>85000</v>
      </c>
      <c r="E3474" s="85">
        <v>-16055</v>
      </c>
      <c r="F3474" s="106">
        <v>-18.89</v>
      </c>
      <c r="G3474" s="105"/>
      <c r="H3474" s="106">
        <v>68945</v>
      </c>
      <c r="I3474" s="105"/>
      <c r="J3474" s="105"/>
    </row>
    <row r="3475" spans="1:10" ht="15">
      <c r="A3475" s="83" t="s">
        <v>25</v>
      </c>
      <c r="B3475" s="104" t="s">
        <v>26</v>
      </c>
      <c r="C3475" s="105"/>
      <c r="D3475" s="85">
        <v>47000</v>
      </c>
      <c r="E3475" s="85">
        <v>14155</v>
      </c>
      <c r="F3475" s="106">
        <v>30.12</v>
      </c>
      <c r="G3475" s="105"/>
      <c r="H3475" s="106">
        <v>61155</v>
      </c>
      <c r="I3475" s="105"/>
      <c r="J3475" s="105"/>
    </row>
    <row r="3476" spans="1:10" ht="15">
      <c r="A3476" s="83" t="s">
        <v>27</v>
      </c>
      <c r="B3476" s="104" t="s">
        <v>28</v>
      </c>
      <c r="C3476" s="105"/>
      <c r="D3476" s="85">
        <v>5000</v>
      </c>
      <c r="E3476" s="85">
        <v>6200</v>
      </c>
      <c r="F3476" s="106">
        <v>124</v>
      </c>
      <c r="G3476" s="105"/>
      <c r="H3476" s="106">
        <v>11200</v>
      </c>
      <c r="I3476" s="105"/>
      <c r="J3476" s="105"/>
    </row>
    <row r="3477" spans="1:10" ht="15">
      <c r="A3477" s="82" t="s">
        <v>6</v>
      </c>
      <c r="B3477" s="107" t="s">
        <v>35</v>
      </c>
      <c r="C3477" s="105"/>
      <c r="D3477" s="86">
        <v>18000</v>
      </c>
      <c r="E3477" s="86">
        <v>-800</v>
      </c>
      <c r="F3477" s="108">
        <v>-4.44</v>
      </c>
      <c r="G3477" s="105"/>
      <c r="H3477" s="108">
        <v>17200</v>
      </c>
      <c r="I3477" s="105"/>
      <c r="J3477" s="105"/>
    </row>
    <row r="3478" spans="1:10" ht="15">
      <c r="A3478" s="82" t="s">
        <v>36</v>
      </c>
      <c r="B3478" s="107" t="s">
        <v>37</v>
      </c>
      <c r="C3478" s="105"/>
      <c r="D3478" s="86">
        <v>18000</v>
      </c>
      <c r="E3478" s="86">
        <v>-800</v>
      </c>
      <c r="F3478" s="108">
        <v>-4.44</v>
      </c>
      <c r="G3478" s="105"/>
      <c r="H3478" s="108">
        <v>17200</v>
      </c>
      <c r="I3478" s="105"/>
      <c r="J3478" s="105"/>
    </row>
    <row r="3479" spans="1:10" ht="15">
      <c r="A3479" s="83" t="s">
        <v>38</v>
      </c>
      <c r="B3479" s="104" t="s">
        <v>39</v>
      </c>
      <c r="C3479" s="105"/>
      <c r="D3479" s="85">
        <v>18000</v>
      </c>
      <c r="E3479" s="85">
        <v>-800</v>
      </c>
      <c r="F3479" s="106">
        <v>-4.44</v>
      </c>
      <c r="G3479" s="105"/>
      <c r="H3479" s="106">
        <v>17200</v>
      </c>
      <c r="I3479" s="105"/>
      <c r="J3479" s="105"/>
    </row>
    <row r="3480" spans="1:10" ht="15">
      <c r="A3480" s="79" t="s">
        <v>540</v>
      </c>
      <c r="B3480" s="115" t="s">
        <v>541</v>
      </c>
      <c r="C3480" s="105"/>
      <c r="D3480" s="90">
        <v>120000</v>
      </c>
      <c r="E3480" s="90">
        <v>-10000</v>
      </c>
      <c r="F3480" s="116">
        <v>-8.33</v>
      </c>
      <c r="G3480" s="105"/>
      <c r="H3480" s="116">
        <v>110000</v>
      </c>
      <c r="I3480" s="105"/>
      <c r="J3480" s="105"/>
    </row>
    <row r="3481" spans="1:10" ht="15">
      <c r="A3481" s="80" t="s">
        <v>542</v>
      </c>
      <c r="B3481" s="111" t="s">
        <v>543</v>
      </c>
      <c r="C3481" s="105"/>
      <c r="D3481" s="88">
        <v>120000</v>
      </c>
      <c r="E3481" s="88">
        <v>-10000</v>
      </c>
      <c r="F3481" s="112">
        <v>-8.33</v>
      </c>
      <c r="G3481" s="105"/>
      <c r="H3481" s="112">
        <v>110000</v>
      </c>
      <c r="I3481" s="105"/>
      <c r="J3481" s="105"/>
    </row>
    <row r="3482" spans="1:10" ht="15">
      <c r="A3482" s="81" t="s">
        <v>226</v>
      </c>
      <c r="B3482" s="109" t="s">
        <v>227</v>
      </c>
      <c r="C3482" s="105"/>
      <c r="D3482" s="87">
        <v>120000</v>
      </c>
      <c r="E3482" s="87">
        <v>-10000</v>
      </c>
      <c r="F3482" s="110">
        <v>-8.33</v>
      </c>
      <c r="G3482" s="105"/>
      <c r="H3482" s="110">
        <v>110000</v>
      </c>
      <c r="I3482" s="105"/>
      <c r="J3482" s="105"/>
    </row>
    <row r="3483" spans="1:10" ht="15">
      <c r="A3483" s="81" t="s">
        <v>228</v>
      </c>
      <c r="B3483" s="109" t="s">
        <v>227</v>
      </c>
      <c r="C3483" s="105"/>
      <c r="D3483" s="87">
        <v>120000</v>
      </c>
      <c r="E3483" s="87">
        <v>-10000</v>
      </c>
      <c r="F3483" s="110">
        <v>-8.33</v>
      </c>
      <c r="G3483" s="105"/>
      <c r="H3483" s="110">
        <v>110000</v>
      </c>
      <c r="I3483" s="105"/>
      <c r="J3483" s="105"/>
    </row>
    <row r="3484" spans="1:10" ht="15">
      <c r="A3484" s="82" t="s">
        <v>5</v>
      </c>
      <c r="B3484" s="107" t="s">
        <v>10</v>
      </c>
      <c r="C3484" s="105"/>
      <c r="D3484" s="86">
        <v>120000</v>
      </c>
      <c r="E3484" s="86">
        <v>-10000</v>
      </c>
      <c r="F3484" s="108">
        <v>-8.33</v>
      </c>
      <c r="G3484" s="105"/>
      <c r="H3484" s="108">
        <v>110000</v>
      </c>
      <c r="I3484" s="105"/>
      <c r="J3484" s="105"/>
    </row>
    <row r="3485" spans="1:10" ht="15">
      <c r="A3485" s="82" t="s">
        <v>19</v>
      </c>
      <c r="B3485" s="107" t="s">
        <v>20</v>
      </c>
      <c r="C3485" s="105"/>
      <c r="D3485" s="86">
        <v>120000</v>
      </c>
      <c r="E3485" s="86">
        <v>-10000</v>
      </c>
      <c r="F3485" s="108">
        <v>-8.33</v>
      </c>
      <c r="G3485" s="105"/>
      <c r="H3485" s="108">
        <v>110000</v>
      </c>
      <c r="I3485" s="105"/>
      <c r="J3485" s="105"/>
    </row>
    <row r="3486" spans="1:10" ht="15">
      <c r="A3486" s="83" t="s">
        <v>23</v>
      </c>
      <c r="B3486" s="104" t="s">
        <v>24</v>
      </c>
      <c r="C3486" s="105"/>
      <c r="D3486" s="85">
        <v>120000</v>
      </c>
      <c r="E3486" s="85">
        <v>-10000</v>
      </c>
      <c r="F3486" s="106">
        <v>-8.33</v>
      </c>
      <c r="G3486" s="105"/>
      <c r="H3486" s="106">
        <v>110000</v>
      </c>
      <c r="I3486" s="105"/>
      <c r="J3486" s="105"/>
    </row>
    <row r="3487" spans="1:10" ht="15">
      <c r="A3487" s="84" t="s">
        <v>604</v>
      </c>
      <c r="B3487" s="119" t="s">
        <v>605</v>
      </c>
      <c r="C3487" s="105"/>
      <c r="D3487" s="94">
        <v>17355200</v>
      </c>
      <c r="E3487" s="94">
        <v>-425527.19</v>
      </c>
      <c r="F3487" s="120">
        <v>-2.45</v>
      </c>
      <c r="G3487" s="105"/>
      <c r="H3487" s="120">
        <v>16929672.81</v>
      </c>
      <c r="I3487" s="105"/>
      <c r="J3487" s="105"/>
    </row>
    <row r="3488" spans="1:10" ht="15">
      <c r="A3488" s="79" t="s">
        <v>524</v>
      </c>
      <c r="B3488" s="115" t="s">
        <v>525</v>
      </c>
      <c r="C3488" s="105"/>
      <c r="D3488" s="90">
        <v>16815200</v>
      </c>
      <c r="E3488" s="90">
        <v>-385527.19</v>
      </c>
      <c r="F3488" s="116">
        <v>-2.29</v>
      </c>
      <c r="G3488" s="105"/>
      <c r="H3488" s="116">
        <v>16429672.81</v>
      </c>
      <c r="I3488" s="105"/>
      <c r="J3488" s="105"/>
    </row>
    <row r="3489" spans="1:10" ht="15">
      <c r="A3489" s="80" t="s">
        <v>598</v>
      </c>
      <c r="B3489" s="111" t="s">
        <v>599</v>
      </c>
      <c r="C3489" s="105"/>
      <c r="D3489" s="88">
        <v>16615200</v>
      </c>
      <c r="E3489" s="88">
        <v>-375527.19</v>
      </c>
      <c r="F3489" s="112">
        <v>-2.26</v>
      </c>
      <c r="G3489" s="105"/>
      <c r="H3489" s="112">
        <v>16239672.81</v>
      </c>
      <c r="I3489" s="105"/>
      <c r="J3489" s="105"/>
    </row>
    <row r="3490" spans="1:10" ht="15">
      <c r="A3490" s="81" t="s">
        <v>226</v>
      </c>
      <c r="B3490" s="109" t="s">
        <v>227</v>
      </c>
      <c r="C3490" s="105"/>
      <c r="D3490" s="87">
        <v>11715200</v>
      </c>
      <c r="E3490" s="87">
        <v>105100</v>
      </c>
      <c r="F3490" s="110">
        <v>0.9</v>
      </c>
      <c r="G3490" s="105"/>
      <c r="H3490" s="110">
        <v>11820300</v>
      </c>
      <c r="I3490" s="105"/>
      <c r="J3490" s="105"/>
    </row>
    <row r="3491" spans="1:10" ht="15">
      <c r="A3491" s="81" t="s">
        <v>228</v>
      </c>
      <c r="B3491" s="109" t="s">
        <v>227</v>
      </c>
      <c r="C3491" s="105"/>
      <c r="D3491" s="87">
        <v>11715200</v>
      </c>
      <c r="E3491" s="87">
        <v>105100</v>
      </c>
      <c r="F3491" s="110">
        <v>0.9</v>
      </c>
      <c r="G3491" s="105"/>
      <c r="H3491" s="110">
        <v>11820300</v>
      </c>
      <c r="I3491" s="105"/>
      <c r="J3491" s="105"/>
    </row>
    <row r="3492" spans="1:10" ht="15">
      <c r="A3492" s="82" t="s">
        <v>5</v>
      </c>
      <c r="B3492" s="107" t="s">
        <v>10</v>
      </c>
      <c r="C3492" s="105"/>
      <c r="D3492" s="86">
        <v>11515200</v>
      </c>
      <c r="E3492" s="86">
        <v>85100</v>
      </c>
      <c r="F3492" s="108">
        <v>0.74</v>
      </c>
      <c r="G3492" s="105"/>
      <c r="H3492" s="108">
        <v>11600300</v>
      </c>
      <c r="I3492" s="105"/>
      <c r="J3492" s="105"/>
    </row>
    <row r="3493" spans="1:10" ht="15">
      <c r="A3493" s="82" t="s">
        <v>11</v>
      </c>
      <c r="B3493" s="107" t="s">
        <v>12</v>
      </c>
      <c r="C3493" s="105"/>
      <c r="D3493" s="86">
        <v>11385250</v>
      </c>
      <c r="E3493" s="86">
        <v>95050</v>
      </c>
      <c r="F3493" s="108">
        <v>0.83</v>
      </c>
      <c r="G3493" s="105"/>
      <c r="H3493" s="108">
        <v>11480300</v>
      </c>
      <c r="I3493" s="105"/>
      <c r="J3493" s="105"/>
    </row>
    <row r="3494" spans="1:10" ht="15">
      <c r="A3494" s="83" t="s">
        <v>13</v>
      </c>
      <c r="B3494" s="104" t="s">
        <v>14</v>
      </c>
      <c r="C3494" s="105"/>
      <c r="D3494" s="85">
        <v>9748500</v>
      </c>
      <c r="E3494" s="85">
        <v>77500</v>
      </c>
      <c r="F3494" s="106">
        <v>0.79</v>
      </c>
      <c r="G3494" s="105"/>
      <c r="H3494" s="106">
        <v>9826000</v>
      </c>
      <c r="I3494" s="105"/>
      <c r="J3494" s="105"/>
    </row>
    <row r="3495" spans="1:10" ht="15">
      <c r="A3495" s="83" t="s">
        <v>15</v>
      </c>
      <c r="B3495" s="104" t="s">
        <v>16</v>
      </c>
      <c r="C3495" s="105"/>
      <c r="D3495" s="85">
        <v>28250</v>
      </c>
      <c r="E3495" s="85">
        <v>-3250</v>
      </c>
      <c r="F3495" s="106">
        <v>-11.5</v>
      </c>
      <c r="G3495" s="105"/>
      <c r="H3495" s="106">
        <v>25000</v>
      </c>
      <c r="I3495" s="105"/>
      <c r="J3495" s="105"/>
    </row>
    <row r="3496" spans="1:10" ht="15">
      <c r="A3496" s="83" t="s">
        <v>17</v>
      </c>
      <c r="B3496" s="104" t="s">
        <v>18</v>
      </c>
      <c r="C3496" s="105"/>
      <c r="D3496" s="85">
        <v>1608500</v>
      </c>
      <c r="E3496" s="85">
        <v>20800</v>
      </c>
      <c r="F3496" s="106">
        <v>1.29</v>
      </c>
      <c r="G3496" s="105"/>
      <c r="H3496" s="106">
        <v>1629300</v>
      </c>
      <c r="I3496" s="105"/>
      <c r="J3496" s="105"/>
    </row>
    <row r="3497" spans="1:10" ht="15">
      <c r="A3497" s="82" t="s">
        <v>19</v>
      </c>
      <c r="B3497" s="107" t="s">
        <v>20</v>
      </c>
      <c r="C3497" s="105"/>
      <c r="D3497" s="86">
        <v>129950</v>
      </c>
      <c r="E3497" s="86">
        <v>-9950</v>
      </c>
      <c r="F3497" s="108">
        <v>-7.66</v>
      </c>
      <c r="G3497" s="105"/>
      <c r="H3497" s="108">
        <v>120000</v>
      </c>
      <c r="I3497" s="105"/>
      <c r="J3497" s="105"/>
    </row>
    <row r="3498" spans="1:10" ht="15">
      <c r="A3498" s="83" t="s">
        <v>27</v>
      </c>
      <c r="B3498" s="104" t="s">
        <v>28</v>
      </c>
      <c r="C3498" s="105"/>
      <c r="D3498" s="85">
        <v>129950</v>
      </c>
      <c r="E3498" s="85">
        <v>-9950</v>
      </c>
      <c r="F3498" s="106">
        <v>-7.66</v>
      </c>
      <c r="G3498" s="105"/>
      <c r="H3498" s="106">
        <v>120000</v>
      </c>
      <c r="I3498" s="105"/>
      <c r="J3498" s="105"/>
    </row>
    <row r="3499" spans="1:10" ht="15">
      <c r="A3499" s="82" t="s">
        <v>6</v>
      </c>
      <c r="B3499" s="107" t="s">
        <v>35</v>
      </c>
      <c r="C3499" s="105"/>
      <c r="D3499" s="86">
        <v>200000</v>
      </c>
      <c r="E3499" s="86">
        <v>20000</v>
      </c>
      <c r="F3499" s="108">
        <v>10</v>
      </c>
      <c r="G3499" s="105"/>
      <c r="H3499" s="108">
        <v>220000</v>
      </c>
      <c r="I3499" s="105"/>
      <c r="J3499" s="105"/>
    </row>
    <row r="3500" spans="1:10" ht="15">
      <c r="A3500" s="82" t="s">
        <v>36</v>
      </c>
      <c r="B3500" s="107" t="s">
        <v>37</v>
      </c>
      <c r="C3500" s="105"/>
      <c r="D3500" s="86">
        <v>0</v>
      </c>
      <c r="E3500" s="86">
        <v>50000</v>
      </c>
      <c r="F3500" s="108">
        <v>100</v>
      </c>
      <c r="G3500" s="105"/>
      <c r="H3500" s="108">
        <v>50000</v>
      </c>
      <c r="I3500" s="105"/>
      <c r="J3500" s="105"/>
    </row>
    <row r="3501" spans="1:10" ht="15">
      <c r="A3501" s="83" t="s">
        <v>38</v>
      </c>
      <c r="B3501" s="104" t="s">
        <v>39</v>
      </c>
      <c r="C3501" s="105"/>
      <c r="D3501" s="85">
        <v>0</v>
      </c>
      <c r="E3501" s="85">
        <v>50000</v>
      </c>
      <c r="F3501" s="106">
        <v>100</v>
      </c>
      <c r="G3501" s="105"/>
      <c r="H3501" s="106">
        <v>50000</v>
      </c>
      <c r="I3501" s="105"/>
      <c r="J3501" s="105"/>
    </row>
    <row r="3502" spans="1:10" ht="15">
      <c r="A3502" s="82" t="s">
        <v>71</v>
      </c>
      <c r="B3502" s="107" t="s">
        <v>72</v>
      </c>
      <c r="C3502" s="105"/>
      <c r="D3502" s="86">
        <v>200000</v>
      </c>
      <c r="E3502" s="86">
        <v>-30000</v>
      </c>
      <c r="F3502" s="108">
        <v>-15</v>
      </c>
      <c r="G3502" s="105"/>
      <c r="H3502" s="108">
        <v>170000</v>
      </c>
      <c r="I3502" s="105"/>
      <c r="J3502" s="105"/>
    </row>
    <row r="3503" spans="1:10" ht="15">
      <c r="A3503" s="83" t="s">
        <v>73</v>
      </c>
      <c r="B3503" s="104" t="s">
        <v>74</v>
      </c>
      <c r="C3503" s="105"/>
      <c r="D3503" s="85">
        <v>200000</v>
      </c>
      <c r="E3503" s="85">
        <v>-30000</v>
      </c>
      <c r="F3503" s="106">
        <v>-15</v>
      </c>
      <c r="G3503" s="105"/>
      <c r="H3503" s="106">
        <v>170000</v>
      </c>
      <c r="I3503" s="105"/>
      <c r="J3503" s="105"/>
    </row>
    <row r="3504" spans="1:10" ht="15">
      <c r="A3504" s="81" t="s">
        <v>306</v>
      </c>
      <c r="B3504" s="109" t="s">
        <v>307</v>
      </c>
      <c r="C3504" s="105"/>
      <c r="D3504" s="87">
        <v>310000</v>
      </c>
      <c r="E3504" s="87">
        <v>0</v>
      </c>
      <c r="F3504" s="110">
        <v>0</v>
      </c>
      <c r="G3504" s="105"/>
      <c r="H3504" s="110">
        <v>310000</v>
      </c>
      <c r="I3504" s="105"/>
      <c r="J3504" s="105"/>
    </row>
    <row r="3505" spans="1:10" ht="15">
      <c r="A3505" s="81" t="s">
        <v>308</v>
      </c>
      <c r="B3505" s="109" t="s">
        <v>307</v>
      </c>
      <c r="C3505" s="105"/>
      <c r="D3505" s="87">
        <v>310000</v>
      </c>
      <c r="E3505" s="87">
        <v>0</v>
      </c>
      <c r="F3505" s="110">
        <v>0</v>
      </c>
      <c r="G3505" s="105"/>
      <c r="H3505" s="110">
        <v>310000</v>
      </c>
      <c r="I3505" s="105"/>
      <c r="J3505" s="105"/>
    </row>
    <row r="3506" spans="1:10" ht="15">
      <c r="A3506" s="82" t="s">
        <v>5</v>
      </c>
      <c r="B3506" s="107" t="s">
        <v>10</v>
      </c>
      <c r="C3506" s="105"/>
      <c r="D3506" s="86">
        <v>310000</v>
      </c>
      <c r="E3506" s="86">
        <v>0</v>
      </c>
      <c r="F3506" s="108">
        <v>0</v>
      </c>
      <c r="G3506" s="105"/>
      <c r="H3506" s="108">
        <v>310000</v>
      </c>
      <c r="I3506" s="105"/>
      <c r="J3506" s="105"/>
    </row>
    <row r="3507" spans="1:10" ht="15">
      <c r="A3507" s="82" t="s">
        <v>11</v>
      </c>
      <c r="B3507" s="107" t="s">
        <v>12</v>
      </c>
      <c r="C3507" s="105"/>
      <c r="D3507" s="86">
        <v>310000</v>
      </c>
      <c r="E3507" s="86">
        <v>0</v>
      </c>
      <c r="F3507" s="108">
        <v>0</v>
      </c>
      <c r="G3507" s="105"/>
      <c r="H3507" s="108">
        <v>310000</v>
      </c>
      <c r="I3507" s="105"/>
      <c r="J3507" s="105"/>
    </row>
    <row r="3508" spans="1:10" ht="15">
      <c r="A3508" s="83" t="s">
        <v>15</v>
      </c>
      <c r="B3508" s="104" t="s">
        <v>16</v>
      </c>
      <c r="C3508" s="105"/>
      <c r="D3508" s="85">
        <v>310000</v>
      </c>
      <c r="E3508" s="85">
        <v>0</v>
      </c>
      <c r="F3508" s="106">
        <v>0</v>
      </c>
      <c r="G3508" s="105"/>
      <c r="H3508" s="106">
        <v>310000</v>
      </c>
      <c r="I3508" s="105"/>
      <c r="J3508" s="105"/>
    </row>
    <row r="3509" spans="1:10" ht="15">
      <c r="A3509" s="81" t="s">
        <v>374</v>
      </c>
      <c r="B3509" s="109" t="s">
        <v>375</v>
      </c>
      <c r="C3509" s="105"/>
      <c r="D3509" s="87">
        <v>4200000</v>
      </c>
      <c r="E3509" s="87">
        <v>-364000</v>
      </c>
      <c r="F3509" s="110">
        <v>-8.67</v>
      </c>
      <c r="G3509" s="105"/>
      <c r="H3509" s="110">
        <v>3836000</v>
      </c>
      <c r="I3509" s="105"/>
      <c r="J3509" s="105"/>
    </row>
    <row r="3510" spans="1:10" ht="15">
      <c r="A3510" s="81" t="s">
        <v>376</v>
      </c>
      <c r="B3510" s="109" t="s">
        <v>375</v>
      </c>
      <c r="C3510" s="105"/>
      <c r="D3510" s="87">
        <v>4200000</v>
      </c>
      <c r="E3510" s="87">
        <v>-364000</v>
      </c>
      <c r="F3510" s="110">
        <v>-8.67</v>
      </c>
      <c r="G3510" s="105"/>
      <c r="H3510" s="110">
        <v>3836000</v>
      </c>
      <c r="I3510" s="105"/>
      <c r="J3510" s="105"/>
    </row>
    <row r="3511" spans="1:10" ht="15">
      <c r="A3511" s="82" t="s">
        <v>5</v>
      </c>
      <c r="B3511" s="107" t="s">
        <v>10</v>
      </c>
      <c r="C3511" s="105"/>
      <c r="D3511" s="86">
        <v>4030000</v>
      </c>
      <c r="E3511" s="86">
        <v>-232500</v>
      </c>
      <c r="F3511" s="108">
        <v>-5.77</v>
      </c>
      <c r="G3511" s="105"/>
      <c r="H3511" s="108">
        <v>3797500</v>
      </c>
      <c r="I3511" s="105"/>
      <c r="J3511" s="105"/>
    </row>
    <row r="3512" spans="1:10" ht="15">
      <c r="A3512" s="82" t="s">
        <v>11</v>
      </c>
      <c r="B3512" s="107" t="s">
        <v>12</v>
      </c>
      <c r="C3512" s="105"/>
      <c r="D3512" s="86">
        <v>1608000</v>
      </c>
      <c r="E3512" s="86">
        <v>-396000</v>
      </c>
      <c r="F3512" s="108">
        <v>-24.63</v>
      </c>
      <c r="G3512" s="105"/>
      <c r="H3512" s="108">
        <v>1212000</v>
      </c>
      <c r="I3512" s="105"/>
      <c r="J3512" s="105"/>
    </row>
    <row r="3513" spans="1:10" ht="15">
      <c r="A3513" s="83" t="s">
        <v>13</v>
      </c>
      <c r="B3513" s="104" t="s">
        <v>14</v>
      </c>
      <c r="C3513" s="105"/>
      <c r="D3513" s="85">
        <v>1062700</v>
      </c>
      <c r="E3513" s="85">
        <v>-266200</v>
      </c>
      <c r="F3513" s="106">
        <v>-25.05</v>
      </c>
      <c r="G3513" s="105"/>
      <c r="H3513" s="106">
        <v>796500</v>
      </c>
      <c r="I3513" s="105"/>
      <c r="J3513" s="105"/>
    </row>
    <row r="3514" spans="1:10" ht="15">
      <c r="A3514" s="83" t="s">
        <v>15</v>
      </c>
      <c r="B3514" s="104" t="s">
        <v>16</v>
      </c>
      <c r="C3514" s="105"/>
      <c r="D3514" s="85">
        <v>370000</v>
      </c>
      <c r="E3514" s="85">
        <v>-130000</v>
      </c>
      <c r="F3514" s="106">
        <v>-35.14</v>
      </c>
      <c r="G3514" s="105"/>
      <c r="H3514" s="106">
        <v>240000</v>
      </c>
      <c r="I3514" s="105"/>
      <c r="J3514" s="105"/>
    </row>
    <row r="3515" spans="1:10" ht="15">
      <c r="A3515" s="83" t="s">
        <v>17</v>
      </c>
      <c r="B3515" s="104" t="s">
        <v>18</v>
      </c>
      <c r="C3515" s="105"/>
      <c r="D3515" s="85">
        <v>175300</v>
      </c>
      <c r="E3515" s="85">
        <v>200</v>
      </c>
      <c r="F3515" s="106">
        <v>0.11</v>
      </c>
      <c r="G3515" s="105"/>
      <c r="H3515" s="106">
        <v>175500</v>
      </c>
      <c r="I3515" s="105"/>
      <c r="J3515" s="105"/>
    </row>
    <row r="3516" spans="1:10" ht="15">
      <c r="A3516" s="82" t="s">
        <v>19</v>
      </c>
      <c r="B3516" s="107" t="s">
        <v>20</v>
      </c>
      <c r="C3516" s="105"/>
      <c r="D3516" s="86">
        <v>2421400</v>
      </c>
      <c r="E3516" s="86">
        <v>163900</v>
      </c>
      <c r="F3516" s="108">
        <v>6.77</v>
      </c>
      <c r="G3516" s="105"/>
      <c r="H3516" s="108">
        <v>2585300</v>
      </c>
      <c r="I3516" s="105"/>
      <c r="J3516" s="105"/>
    </row>
    <row r="3517" spans="1:10" ht="15">
      <c r="A3517" s="83" t="s">
        <v>21</v>
      </c>
      <c r="B3517" s="104" t="s">
        <v>22</v>
      </c>
      <c r="C3517" s="105"/>
      <c r="D3517" s="85">
        <v>405000</v>
      </c>
      <c r="E3517" s="85">
        <v>-24000</v>
      </c>
      <c r="F3517" s="106">
        <v>-5.93</v>
      </c>
      <c r="G3517" s="105"/>
      <c r="H3517" s="106">
        <v>381000</v>
      </c>
      <c r="I3517" s="105"/>
      <c r="J3517" s="105"/>
    </row>
    <row r="3518" spans="1:10" ht="15">
      <c r="A3518" s="83" t="s">
        <v>23</v>
      </c>
      <c r="B3518" s="104" t="s">
        <v>24</v>
      </c>
      <c r="C3518" s="105"/>
      <c r="D3518" s="85">
        <v>1025000</v>
      </c>
      <c r="E3518" s="85">
        <v>170000</v>
      </c>
      <c r="F3518" s="106">
        <v>16.59</v>
      </c>
      <c r="G3518" s="105"/>
      <c r="H3518" s="106">
        <v>1195000</v>
      </c>
      <c r="I3518" s="105"/>
      <c r="J3518" s="105"/>
    </row>
    <row r="3519" spans="1:10" ht="15">
      <c r="A3519" s="83" t="s">
        <v>25</v>
      </c>
      <c r="B3519" s="104" t="s">
        <v>26</v>
      </c>
      <c r="C3519" s="105"/>
      <c r="D3519" s="85">
        <v>813000</v>
      </c>
      <c r="E3519" s="85">
        <v>-10300</v>
      </c>
      <c r="F3519" s="106">
        <v>-1.27</v>
      </c>
      <c r="G3519" s="105"/>
      <c r="H3519" s="106">
        <v>802700</v>
      </c>
      <c r="I3519" s="105"/>
      <c r="J3519" s="105"/>
    </row>
    <row r="3520" spans="1:10" ht="15">
      <c r="A3520" s="83" t="s">
        <v>46</v>
      </c>
      <c r="B3520" s="104" t="s">
        <v>47</v>
      </c>
      <c r="C3520" s="105"/>
      <c r="D3520" s="85">
        <v>10000</v>
      </c>
      <c r="E3520" s="85">
        <v>-5800</v>
      </c>
      <c r="F3520" s="106">
        <v>-58</v>
      </c>
      <c r="G3520" s="105"/>
      <c r="H3520" s="106">
        <v>4200</v>
      </c>
      <c r="I3520" s="105"/>
      <c r="J3520" s="105"/>
    </row>
    <row r="3521" spans="1:10" ht="15">
      <c r="A3521" s="83" t="s">
        <v>27</v>
      </c>
      <c r="B3521" s="104" t="s">
        <v>28</v>
      </c>
      <c r="C3521" s="105"/>
      <c r="D3521" s="85">
        <v>168400</v>
      </c>
      <c r="E3521" s="85">
        <v>34000</v>
      </c>
      <c r="F3521" s="106">
        <v>20.19</v>
      </c>
      <c r="G3521" s="105"/>
      <c r="H3521" s="106">
        <v>202400</v>
      </c>
      <c r="I3521" s="105"/>
      <c r="J3521" s="105"/>
    </row>
    <row r="3522" spans="1:10" ht="15">
      <c r="A3522" s="82" t="s">
        <v>42</v>
      </c>
      <c r="B3522" s="107" t="s">
        <v>43</v>
      </c>
      <c r="C3522" s="105"/>
      <c r="D3522" s="86">
        <v>600</v>
      </c>
      <c r="E3522" s="86">
        <v>-400</v>
      </c>
      <c r="F3522" s="108">
        <v>-66.67</v>
      </c>
      <c r="G3522" s="105"/>
      <c r="H3522" s="108">
        <v>200</v>
      </c>
      <c r="I3522" s="105"/>
      <c r="J3522" s="105"/>
    </row>
    <row r="3523" spans="1:10" ht="15">
      <c r="A3523" s="83" t="s">
        <v>44</v>
      </c>
      <c r="B3523" s="104" t="s">
        <v>45</v>
      </c>
      <c r="C3523" s="105"/>
      <c r="D3523" s="85">
        <v>600</v>
      </c>
      <c r="E3523" s="85">
        <v>-400</v>
      </c>
      <c r="F3523" s="106">
        <v>-66.67</v>
      </c>
      <c r="G3523" s="105"/>
      <c r="H3523" s="106">
        <v>200</v>
      </c>
      <c r="I3523" s="105"/>
      <c r="J3523" s="105"/>
    </row>
    <row r="3524" spans="1:10" ht="15">
      <c r="A3524" s="82" t="s">
        <v>6</v>
      </c>
      <c r="B3524" s="107" t="s">
        <v>35</v>
      </c>
      <c r="C3524" s="105"/>
      <c r="D3524" s="86">
        <v>170000</v>
      </c>
      <c r="E3524" s="86">
        <v>-131500</v>
      </c>
      <c r="F3524" s="108">
        <v>-77.35</v>
      </c>
      <c r="G3524" s="105"/>
      <c r="H3524" s="108">
        <v>38500</v>
      </c>
      <c r="I3524" s="105"/>
      <c r="J3524" s="105"/>
    </row>
    <row r="3525" spans="1:10" ht="15">
      <c r="A3525" s="82" t="s">
        <v>36</v>
      </c>
      <c r="B3525" s="107" t="s">
        <v>37</v>
      </c>
      <c r="C3525" s="105"/>
      <c r="D3525" s="86">
        <v>130000</v>
      </c>
      <c r="E3525" s="86">
        <v>-91500</v>
      </c>
      <c r="F3525" s="108">
        <v>-70.38</v>
      </c>
      <c r="G3525" s="105"/>
      <c r="H3525" s="108">
        <v>38500</v>
      </c>
      <c r="I3525" s="105"/>
      <c r="J3525" s="105"/>
    </row>
    <row r="3526" spans="1:10" ht="15">
      <c r="A3526" s="83" t="s">
        <v>38</v>
      </c>
      <c r="B3526" s="104" t="s">
        <v>39</v>
      </c>
      <c r="C3526" s="105"/>
      <c r="D3526" s="85">
        <v>126000</v>
      </c>
      <c r="E3526" s="85">
        <v>-97500</v>
      </c>
      <c r="F3526" s="106">
        <v>-77.38</v>
      </c>
      <c r="G3526" s="105"/>
      <c r="H3526" s="106">
        <v>28500</v>
      </c>
      <c r="I3526" s="105"/>
      <c r="J3526" s="105"/>
    </row>
    <row r="3527" spans="1:10" ht="15">
      <c r="A3527" s="83" t="s">
        <v>69</v>
      </c>
      <c r="B3527" s="104" t="s">
        <v>70</v>
      </c>
      <c r="C3527" s="105"/>
      <c r="D3527" s="85">
        <v>4000</v>
      </c>
      <c r="E3527" s="85">
        <v>6000</v>
      </c>
      <c r="F3527" s="106">
        <v>150</v>
      </c>
      <c r="G3527" s="105"/>
      <c r="H3527" s="106">
        <v>10000</v>
      </c>
      <c r="I3527" s="105"/>
      <c r="J3527" s="105"/>
    </row>
    <row r="3528" spans="1:10" ht="15">
      <c r="A3528" s="82" t="s">
        <v>71</v>
      </c>
      <c r="B3528" s="107" t="s">
        <v>72</v>
      </c>
      <c r="C3528" s="105"/>
      <c r="D3528" s="86">
        <v>40000</v>
      </c>
      <c r="E3528" s="86">
        <v>-40000</v>
      </c>
      <c r="F3528" s="108">
        <v>-100</v>
      </c>
      <c r="G3528" s="105"/>
      <c r="H3528" s="108">
        <v>0</v>
      </c>
      <c r="I3528" s="105"/>
      <c r="J3528" s="105"/>
    </row>
    <row r="3529" spans="1:10" ht="15">
      <c r="A3529" s="83" t="s">
        <v>73</v>
      </c>
      <c r="B3529" s="104" t="s">
        <v>74</v>
      </c>
      <c r="C3529" s="105"/>
      <c r="D3529" s="85">
        <v>40000</v>
      </c>
      <c r="E3529" s="85">
        <v>-40000</v>
      </c>
      <c r="F3529" s="106">
        <v>-100</v>
      </c>
      <c r="G3529" s="105"/>
      <c r="H3529" s="106">
        <v>0</v>
      </c>
      <c r="I3529" s="105"/>
      <c r="J3529" s="105"/>
    </row>
    <row r="3530" spans="1:10" ht="15">
      <c r="A3530" s="81" t="s">
        <v>229</v>
      </c>
      <c r="B3530" s="109" t="s">
        <v>230</v>
      </c>
      <c r="C3530" s="105"/>
      <c r="D3530" s="87">
        <v>340000</v>
      </c>
      <c r="E3530" s="87">
        <v>-81627.19</v>
      </c>
      <c r="F3530" s="110">
        <v>-24.01</v>
      </c>
      <c r="G3530" s="105"/>
      <c r="H3530" s="110">
        <v>258372.81</v>
      </c>
      <c r="I3530" s="105"/>
      <c r="J3530" s="105"/>
    </row>
    <row r="3531" spans="1:10" ht="15">
      <c r="A3531" s="81" t="s">
        <v>231</v>
      </c>
      <c r="B3531" s="109" t="s">
        <v>230</v>
      </c>
      <c r="C3531" s="105"/>
      <c r="D3531" s="87">
        <v>340000</v>
      </c>
      <c r="E3531" s="87">
        <v>-81627.19</v>
      </c>
      <c r="F3531" s="110">
        <v>-24.01</v>
      </c>
      <c r="G3531" s="105"/>
      <c r="H3531" s="110">
        <v>258372.81</v>
      </c>
      <c r="I3531" s="105"/>
      <c r="J3531" s="105"/>
    </row>
    <row r="3532" spans="1:10" ht="15">
      <c r="A3532" s="82" t="s">
        <v>5</v>
      </c>
      <c r="B3532" s="107" t="s">
        <v>10</v>
      </c>
      <c r="C3532" s="105"/>
      <c r="D3532" s="86">
        <v>340000</v>
      </c>
      <c r="E3532" s="86">
        <v>-81627.19</v>
      </c>
      <c r="F3532" s="108">
        <v>-24.01</v>
      </c>
      <c r="G3532" s="105"/>
      <c r="H3532" s="108">
        <v>258372.81</v>
      </c>
      <c r="I3532" s="105"/>
      <c r="J3532" s="105"/>
    </row>
    <row r="3533" spans="1:10" ht="15">
      <c r="A3533" s="82" t="s">
        <v>11</v>
      </c>
      <c r="B3533" s="107" t="s">
        <v>12</v>
      </c>
      <c r="C3533" s="105"/>
      <c r="D3533" s="86">
        <v>240000</v>
      </c>
      <c r="E3533" s="86">
        <v>-13000</v>
      </c>
      <c r="F3533" s="108">
        <v>-5.42</v>
      </c>
      <c r="G3533" s="105"/>
      <c r="H3533" s="108">
        <v>227000</v>
      </c>
      <c r="I3533" s="105"/>
      <c r="J3533" s="105"/>
    </row>
    <row r="3534" spans="1:10" ht="15">
      <c r="A3534" s="83" t="s">
        <v>13</v>
      </c>
      <c r="B3534" s="104" t="s">
        <v>14</v>
      </c>
      <c r="C3534" s="105"/>
      <c r="D3534" s="85">
        <v>209000</v>
      </c>
      <c r="E3534" s="85">
        <v>18000</v>
      </c>
      <c r="F3534" s="106">
        <v>8.61</v>
      </c>
      <c r="G3534" s="105"/>
      <c r="H3534" s="106">
        <v>227000</v>
      </c>
      <c r="I3534" s="105"/>
      <c r="J3534" s="105"/>
    </row>
    <row r="3535" spans="1:10" ht="15">
      <c r="A3535" s="83" t="s">
        <v>17</v>
      </c>
      <c r="B3535" s="104" t="s">
        <v>18</v>
      </c>
      <c r="C3535" s="105"/>
      <c r="D3535" s="85">
        <v>31000</v>
      </c>
      <c r="E3535" s="85">
        <v>-31000</v>
      </c>
      <c r="F3535" s="106">
        <v>-100</v>
      </c>
      <c r="G3535" s="105"/>
      <c r="H3535" s="106">
        <v>0</v>
      </c>
      <c r="I3535" s="105"/>
      <c r="J3535" s="105"/>
    </row>
    <row r="3536" spans="1:10" ht="15">
      <c r="A3536" s="82" t="s">
        <v>19</v>
      </c>
      <c r="B3536" s="107" t="s">
        <v>20</v>
      </c>
      <c r="C3536" s="105"/>
      <c r="D3536" s="86">
        <v>100000</v>
      </c>
      <c r="E3536" s="86">
        <v>-68627.19</v>
      </c>
      <c r="F3536" s="108">
        <v>-68.63</v>
      </c>
      <c r="G3536" s="105"/>
      <c r="H3536" s="108">
        <v>31372.81</v>
      </c>
      <c r="I3536" s="105"/>
      <c r="J3536" s="105"/>
    </row>
    <row r="3537" spans="1:10" ht="15">
      <c r="A3537" s="83" t="s">
        <v>23</v>
      </c>
      <c r="B3537" s="104" t="s">
        <v>24</v>
      </c>
      <c r="C3537" s="105"/>
      <c r="D3537" s="85">
        <v>30000</v>
      </c>
      <c r="E3537" s="85">
        <v>-25000</v>
      </c>
      <c r="F3537" s="106">
        <v>-83.33</v>
      </c>
      <c r="G3537" s="105"/>
      <c r="H3537" s="106">
        <v>5000</v>
      </c>
      <c r="I3537" s="105"/>
      <c r="J3537" s="105"/>
    </row>
    <row r="3538" spans="1:10" ht="15">
      <c r="A3538" s="83" t="s">
        <v>46</v>
      </c>
      <c r="B3538" s="104" t="s">
        <v>47</v>
      </c>
      <c r="C3538" s="105"/>
      <c r="D3538" s="85">
        <v>70000</v>
      </c>
      <c r="E3538" s="85">
        <v>-43627.19</v>
      </c>
      <c r="F3538" s="106">
        <v>-62.32</v>
      </c>
      <c r="G3538" s="105"/>
      <c r="H3538" s="106">
        <v>26372.81</v>
      </c>
      <c r="I3538" s="105"/>
      <c r="J3538" s="105"/>
    </row>
    <row r="3539" spans="1:10" ht="15">
      <c r="A3539" s="81" t="s">
        <v>301</v>
      </c>
      <c r="B3539" s="109" t="s">
        <v>302</v>
      </c>
      <c r="C3539" s="105"/>
      <c r="D3539" s="87">
        <v>20000</v>
      </c>
      <c r="E3539" s="87">
        <v>-15000</v>
      </c>
      <c r="F3539" s="110">
        <v>-75</v>
      </c>
      <c r="G3539" s="105"/>
      <c r="H3539" s="110">
        <v>5000</v>
      </c>
      <c r="I3539" s="105"/>
      <c r="J3539" s="105"/>
    </row>
    <row r="3540" spans="1:10" ht="15">
      <c r="A3540" s="81" t="s">
        <v>303</v>
      </c>
      <c r="B3540" s="109" t="s">
        <v>302</v>
      </c>
      <c r="C3540" s="105"/>
      <c r="D3540" s="87">
        <v>20000</v>
      </c>
      <c r="E3540" s="87">
        <v>-15000</v>
      </c>
      <c r="F3540" s="110">
        <v>-75</v>
      </c>
      <c r="G3540" s="105"/>
      <c r="H3540" s="110">
        <v>5000</v>
      </c>
      <c r="I3540" s="105"/>
      <c r="J3540" s="105"/>
    </row>
    <row r="3541" spans="1:10" ht="15">
      <c r="A3541" s="82" t="s">
        <v>5</v>
      </c>
      <c r="B3541" s="107" t="s">
        <v>10</v>
      </c>
      <c r="C3541" s="105"/>
      <c r="D3541" s="86">
        <v>20000</v>
      </c>
      <c r="E3541" s="86">
        <v>-15000</v>
      </c>
      <c r="F3541" s="108">
        <v>-75</v>
      </c>
      <c r="G3541" s="105"/>
      <c r="H3541" s="108">
        <v>5000</v>
      </c>
      <c r="I3541" s="105"/>
      <c r="J3541" s="105"/>
    </row>
    <row r="3542" spans="1:10" ht="15">
      <c r="A3542" s="82" t="s">
        <v>19</v>
      </c>
      <c r="B3542" s="107" t="s">
        <v>20</v>
      </c>
      <c r="C3542" s="105"/>
      <c r="D3542" s="86">
        <v>20000</v>
      </c>
      <c r="E3542" s="86">
        <v>-15000</v>
      </c>
      <c r="F3542" s="108">
        <v>-75</v>
      </c>
      <c r="G3542" s="105"/>
      <c r="H3542" s="108">
        <v>5000</v>
      </c>
      <c r="I3542" s="105"/>
      <c r="J3542" s="105"/>
    </row>
    <row r="3543" spans="1:10" ht="15">
      <c r="A3543" s="83" t="s">
        <v>23</v>
      </c>
      <c r="B3543" s="104" t="s">
        <v>24</v>
      </c>
      <c r="C3543" s="105"/>
      <c r="D3543" s="85">
        <v>20000</v>
      </c>
      <c r="E3543" s="85">
        <v>-15000</v>
      </c>
      <c r="F3543" s="106">
        <v>-75</v>
      </c>
      <c r="G3543" s="105"/>
      <c r="H3543" s="106">
        <v>5000</v>
      </c>
      <c r="I3543" s="105"/>
      <c r="J3543" s="105"/>
    </row>
    <row r="3544" spans="1:10" ht="15">
      <c r="A3544" s="81" t="s">
        <v>253</v>
      </c>
      <c r="B3544" s="109" t="s">
        <v>254</v>
      </c>
      <c r="C3544" s="105"/>
      <c r="D3544" s="87">
        <v>30000</v>
      </c>
      <c r="E3544" s="87">
        <v>-20000</v>
      </c>
      <c r="F3544" s="110">
        <v>-66.67</v>
      </c>
      <c r="G3544" s="105"/>
      <c r="H3544" s="110">
        <v>10000</v>
      </c>
      <c r="I3544" s="105"/>
      <c r="J3544" s="105"/>
    </row>
    <row r="3545" spans="1:10" ht="15">
      <c r="A3545" s="81" t="s">
        <v>255</v>
      </c>
      <c r="B3545" s="109" t="s">
        <v>256</v>
      </c>
      <c r="C3545" s="105"/>
      <c r="D3545" s="87">
        <v>30000</v>
      </c>
      <c r="E3545" s="87">
        <v>-20000</v>
      </c>
      <c r="F3545" s="110">
        <v>-66.67</v>
      </c>
      <c r="G3545" s="105"/>
      <c r="H3545" s="110">
        <v>10000</v>
      </c>
      <c r="I3545" s="105"/>
      <c r="J3545" s="105"/>
    </row>
    <row r="3546" spans="1:10" ht="15">
      <c r="A3546" s="82" t="s">
        <v>5</v>
      </c>
      <c r="B3546" s="107" t="s">
        <v>10</v>
      </c>
      <c r="C3546" s="105"/>
      <c r="D3546" s="86">
        <v>30000</v>
      </c>
      <c r="E3546" s="86">
        <v>-20000</v>
      </c>
      <c r="F3546" s="108">
        <v>-66.67</v>
      </c>
      <c r="G3546" s="105"/>
      <c r="H3546" s="108">
        <v>10000</v>
      </c>
      <c r="I3546" s="105"/>
      <c r="J3546" s="105"/>
    </row>
    <row r="3547" spans="1:10" ht="15">
      <c r="A3547" s="82" t="s">
        <v>19</v>
      </c>
      <c r="B3547" s="107" t="s">
        <v>20</v>
      </c>
      <c r="C3547" s="105"/>
      <c r="D3547" s="86">
        <v>30000</v>
      </c>
      <c r="E3547" s="86">
        <v>-20000</v>
      </c>
      <c r="F3547" s="108">
        <v>-66.67</v>
      </c>
      <c r="G3547" s="105"/>
      <c r="H3547" s="108">
        <v>10000</v>
      </c>
      <c r="I3547" s="105"/>
      <c r="J3547" s="105"/>
    </row>
    <row r="3548" spans="1:10" ht="15">
      <c r="A3548" s="83" t="s">
        <v>25</v>
      </c>
      <c r="B3548" s="104" t="s">
        <v>26</v>
      </c>
      <c r="C3548" s="105"/>
      <c r="D3548" s="85">
        <v>30000</v>
      </c>
      <c r="E3548" s="85">
        <v>-20000</v>
      </c>
      <c r="F3548" s="106">
        <v>-66.67</v>
      </c>
      <c r="G3548" s="105"/>
      <c r="H3548" s="106">
        <v>10000</v>
      </c>
      <c r="I3548" s="105"/>
      <c r="J3548" s="105"/>
    </row>
    <row r="3549" spans="1:10" ht="15">
      <c r="A3549" s="80" t="s">
        <v>600</v>
      </c>
      <c r="B3549" s="111" t="s">
        <v>601</v>
      </c>
      <c r="C3549" s="105"/>
      <c r="D3549" s="88">
        <v>200000</v>
      </c>
      <c r="E3549" s="88">
        <v>-10000</v>
      </c>
      <c r="F3549" s="112">
        <v>-5</v>
      </c>
      <c r="G3549" s="105"/>
      <c r="H3549" s="112">
        <v>190000</v>
      </c>
      <c r="I3549" s="105"/>
      <c r="J3549" s="105"/>
    </row>
    <row r="3550" spans="1:10" ht="15">
      <c r="A3550" s="81" t="s">
        <v>229</v>
      </c>
      <c r="B3550" s="109" t="s">
        <v>230</v>
      </c>
      <c r="C3550" s="105"/>
      <c r="D3550" s="87">
        <v>200000</v>
      </c>
      <c r="E3550" s="87">
        <v>-10000</v>
      </c>
      <c r="F3550" s="110">
        <v>-5</v>
      </c>
      <c r="G3550" s="105"/>
      <c r="H3550" s="110">
        <v>190000</v>
      </c>
      <c r="I3550" s="105"/>
      <c r="J3550" s="105"/>
    </row>
    <row r="3551" spans="1:10" ht="15">
      <c r="A3551" s="81" t="s">
        <v>231</v>
      </c>
      <c r="B3551" s="109" t="s">
        <v>230</v>
      </c>
      <c r="C3551" s="105"/>
      <c r="D3551" s="87">
        <v>200000</v>
      </c>
      <c r="E3551" s="87">
        <v>-10000</v>
      </c>
      <c r="F3551" s="110">
        <v>-5</v>
      </c>
      <c r="G3551" s="105"/>
      <c r="H3551" s="110">
        <v>190000</v>
      </c>
      <c r="I3551" s="105"/>
      <c r="J3551" s="105"/>
    </row>
    <row r="3552" spans="1:10" ht="15">
      <c r="A3552" s="82" t="s">
        <v>5</v>
      </c>
      <c r="B3552" s="107" t="s">
        <v>10</v>
      </c>
      <c r="C3552" s="105"/>
      <c r="D3552" s="86">
        <v>200000</v>
      </c>
      <c r="E3552" s="86">
        <v>-45000</v>
      </c>
      <c r="F3552" s="108">
        <v>-22.5</v>
      </c>
      <c r="G3552" s="105"/>
      <c r="H3552" s="108">
        <v>155000</v>
      </c>
      <c r="I3552" s="105"/>
      <c r="J3552" s="105"/>
    </row>
    <row r="3553" spans="1:10" ht="15">
      <c r="A3553" s="82" t="s">
        <v>19</v>
      </c>
      <c r="B3553" s="107" t="s">
        <v>20</v>
      </c>
      <c r="C3553" s="105"/>
      <c r="D3553" s="86">
        <v>200000</v>
      </c>
      <c r="E3553" s="86">
        <v>-45000</v>
      </c>
      <c r="F3553" s="108">
        <v>-22.5</v>
      </c>
      <c r="G3553" s="105"/>
      <c r="H3553" s="108">
        <v>155000</v>
      </c>
      <c r="I3553" s="105"/>
      <c r="J3553" s="105"/>
    </row>
    <row r="3554" spans="1:10" ht="15">
      <c r="A3554" s="83" t="s">
        <v>21</v>
      </c>
      <c r="B3554" s="104" t="s">
        <v>22</v>
      </c>
      <c r="C3554" s="105"/>
      <c r="D3554" s="85">
        <v>0</v>
      </c>
      <c r="E3554" s="85">
        <v>16000</v>
      </c>
      <c r="F3554" s="106">
        <v>100</v>
      </c>
      <c r="G3554" s="105"/>
      <c r="H3554" s="106">
        <v>16000</v>
      </c>
      <c r="I3554" s="105"/>
      <c r="J3554" s="105"/>
    </row>
    <row r="3555" spans="1:10" ht="15">
      <c r="A3555" s="83" t="s">
        <v>23</v>
      </c>
      <c r="B3555" s="104" t="s">
        <v>24</v>
      </c>
      <c r="C3555" s="105"/>
      <c r="D3555" s="85">
        <v>200000</v>
      </c>
      <c r="E3555" s="85">
        <v>-61000</v>
      </c>
      <c r="F3555" s="106">
        <v>-30.5</v>
      </c>
      <c r="G3555" s="105"/>
      <c r="H3555" s="106">
        <v>139000</v>
      </c>
      <c r="I3555" s="105"/>
      <c r="J3555" s="105"/>
    </row>
    <row r="3556" spans="1:10" ht="15">
      <c r="A3556" s="82" t="s">
        <v>6</v>
      </c>
      <c r="B3556" s="107" t="s">
        <v>35</v>
      </c>
      <c r="C3556" s="105"/>
      <c r="D3556" s="86">
        <v>0</v>
      </c>
      <c r="E3556" s="86">
        <v>35000</v>
      </c>
      <c r="F3556" s="108">
        <v>100</v>
      </c>
      <c r="G3556" s="105"/>
      <c r="H3556" s="108">
        <v>35000</v>
      </c>
      <c r="I3556" s="105"/>
      <c r="J3556" s="105"/>
    </row>
    <row r="3557" spans="1:10" ht="15">
      <c r="A3557" s="82" t="s">
        <v>36</v>
      </c>
      <c r="B3557" s="107" t="s">
        <v>37</v>
      </c>
      <c r="C3557" s="105"/>
      <c r="D3557" s="86">
        <v>0</v>
      </c>
      <c r="E3557" s="86">
        <v>35000</v>
      </c>
      <c r="F3557" s="108">
        <v>100</v>
      </c>
      <c r="G3557" s="105"/>
      <c r="H3557" s="108">
        <v>35000</v>
      </c>
      <c r="I3557" s="105"/>
      <c r="J3557" s="105"/>
    </row>
    <row r="3558" spans="1:10" ht="15">
      <c r="A3558" s="83" t="s">
        <v>38</v>
      </c>
      <c r="B3558" s="104" t="s">
        <v>39</v>
      </c>
      <c r="C3558" s="105"/>
      <c r="D3558" s="85">
        <v>0</v>
      </c>
      <c r="E3558" s="85">
        <v>25000</v>
      </c>
      <c r="F3558" s="106">
        <v>100</v>
      </c>
      <c r="G3558" s="105"/>
      <c r="H3558" s="106">
        <v>25000</v>
      </c>
      <c r="I3558" s="105"/>
      <c r="J3558" s="105"/>
    </row>
    <row r="3559" spans="1:10" ht="15">
      <c r="A3559" s="83" t="s">
        <v>69</v>
      </c>
      <c r="B3559" s="104" t="s">
        <v>70</v>
      </c>
      <c r="C3559" s="105"/>
      <c r="D3559" s="85">
        <v>0</v>
      </c>
      <c r="E3559" s="85">
        <v>10000</v>
      </c>
      <c r="F3559" s="106">
        <v>100</v>
      </c>
      <c r="G3559" s="105"/>
      <c r="H3559" s="106">
        <v>10000</v>
      </c>
      <c r="I3559" s="105"/>
      <c r="J3559" s="105"/>
    </row>
    <row r="3560" spans="1:10" ht="15">
      <c r="A3560" s="79" t="s">
        <v>540</v>
      </c>
      <c r="B3560" s="115" t="s">
        <v>541</v>
      </c>
      <c r="C3560" s="105"/>
      <c r="D3560" s="90">
        <v>540000</v>
      </c>
      <c r="E3560" s="90">
        <v>-40000</v>
      </c>
      <c r="F3560" s="116">
        <v>-7.41</v>
      </c>
      <c r="G3560" s="105"/>
      <c r="H3560" s="116">
        <v>500000</v>
      </c>
      <c r="I3560" s="105"/>
      <c r="J3560" s="105"/>
    </row>
    <row r="3561" spans="1:10" ht="15">
      <c r="A3561" s="80" t="s">
        <v>542</v>
      </c>
      <c r="B3561" s="111" t="s">
        <v>543</v>
      </c>
      <c r="C3561" s="105"/>
      <c r="D3561" s="88">
        <v>540000</v>
      </c>
      <c r="E3561" s="88">
        <v>-40000</v>
      </c>
      <c r="F3561" s="112">
        <v>-7.41</v>
      </c>
      <c r="G3561" s="105"/>
      <c r="H3561" s="112">
        <v>500000</v>
      </c>
      <c r="I3561" s="105"/>
      <c r="J3561" s="105"/>
    </row>
    <row r="3562" spans="1:10" ht="15">
      <c r="A3562" s="81" t="s">
        <v>226</v>
      </c>
      <c r="B3562" s="109" t="s">
        <v>227</v>
      </c>
      <c r="C3562" s="105"/>
      <c r="D3562" s="87">
        <v>540000</v>
      </c>
      <c r="E3562" s="87">
        <v>-40000</v>
      </c>
      <c r="F3562" s="110">
        <v>-7.41</v>
      </c>
      <c r="G3562" s="105"/>
      <c r="H3562" s="110">
        <v>500000</v>
      </c>
      <c r="I3562" s="105"/>
      <c r="J3562" s="105"/>
    </row>
    <row r="3563" spans="1:10" ht="15">
      <c r="A3563" s="81" t="s">
        <v>228</v>
      </c>
      <c r="B3563" s="109" t="s">
        <v>227</v>
      </c>
      <c r="C3563" s="105"/>
      <c r="D3563" s="87">
        <v>540000</v>
      </c>
      <c r="E3563" s="87">
        <v>-40000</v>
      </c>
      <c r="F3563" s="110">
        <v>-7.41</v>
      </c>
      <c r="G3563" s="105"/>
      <c r="H3563" s="110">
        <v>500000</v>
      </c>
      <c r="I3563" s="105"/>
      <c r="J3563" s="105"/>
    </row>
    <row r="3564" spans="1:10" ht="15">
      <c r="A3564" s="82" t="s">
        <v>5</v>
      </c>
      <c r="B3564" s="107" t="s">
        <v>10</v>
      </c>
      <c r="C3564" s="105"/>
      <c r="D3564" s="86">
        <v>540000</v>
      </c>
      <c r="E3564" s="86">
        <v>-40000</v>
      </c>
      <c r="F3564" s="108">
        <v>-7.41</v>
      </c>
      <c r="G3564" s="105"/>
      <c r="H3564" s="108">
        <v>500000</v>
      </c>
      <c r="I3564" s="105"/>
      <c r="J3564" s="105"/>
    </row>
    <row r="3565" spans="1:10" ht="15">
      <c r="A3565" s="82" t="s">
        <v>19</v>
      </c>
      <c r="B3565" s="107" t="s">
        <v>20</v>
      </c>
      <c r="C3565" s="105"/>
      <c r="D3565" s="86">
        <v>540000</v>
      </c>
      <c r="E3565" s="86">
        <v>-40000</v>
      </c>
      <c r="F3565" s="108">
        <v>-7.41</v>
      </c>
      <c r="G3565" s="105"/>
      <c r="H3565" s="108">
        <v>500000</v>
      </c>
      <c r="I3565" s="105"/>
      <c r="J3565" s="105"/>
    </row>
    <row r="3566" spans="1:10" ht="15">
      <c r="A3566" s="83" t="s">
        <v>23</v>
      </c>
      <c r="B3566" s="104" t="s">
        <v>24</v>
      </c>
      <c r="C3566" s="105"/>
      <c r="D3566" s="85">
        <v>540000</v>
      </c>
      <c r="E3566" s="85">
        <v>-40000</v>
      </c>
      <c r="F3566" s="106">
        <v>-7.41</v>
      </c>
      <c r="G3566" s="105"/>
      <c r="H3566" s="106">
        <v>500000</v>
      </c>
      <c r="I3566" s="105"/>
      <c r="J3566" s="105"/>
    </row>
    <row r="3567" spans="1:10" ht="15">
      <c r="A3567" s="78" t="s">
        <v>606</v>
      </c>
      <c r="B3567" s="113" t="s">
        <v>607</v>
      </c>
      <c r="C3567" s="105"/>
      <c r="D3567" s="89">
        <v>5710000</v>
      </c>
      <c r="E3567" s="89">
        <v>282551.87</v>
      </c>
      <c r="F3567" s="114">
        <v>4.95</v>
      </c>
      <c r="G3567" s="105"/>
      <c r="H3567" s="114">
        <v>5992551.87</v>
      </c>
      <c r="I3567" s="105"/>
      <c r="J3567" s="105"/>
    </row>
    <row r="3568" spans="1:10" ht="15">
      <c r="A3568" s="84" t="s">
        <v>608</v>
      </c>
      <c r="B3568" s="119" t="s">
        <v>609</v>
      </c>
      <c r="C3568" s="105"/>
      <c r="D3568" s="94">
        <v>5710000</v>
      </c>
      <c r="E3568" s="94">
        <v>282551.87</v>
      </c>
      <c r="F3568" s="120">
        <v>4.95</v>
      </c>
      <c r="G3568" s="105"/>
      <c r="H3568" s="120">
        <v>5992551.87</v>
      </c>
      <c r="I3568" s="105"/>
      <c r="J3568" s="105"/>
    </row>
    <row r="3569" spans="1:10" ht="15">
      <c r="A3569" s="79" t="s">
        <v>540</v>
      </c>
      <c r="B3569" s="115" t="s">
        <v>541</v>
      </c>
      <c r="C3569" s="105"/>
      <c r="D3569" s="90">
        <v>5710000</v>
      </c>
      <c r="E3569" s="90">
        <v>282551.87</v>
      </c>
      <c r="F3569" s="116">
        <v>4.95</v>
      </c>
      <c r="G3569" s="105"/>
      <c r="H3569" s="116">
        <v>5992551.87</v>
      </c>
      <c r="I3569" s="105"/>
      <c r="J3569" s="105"/>
    </row>
    <row r="3570" spans="1:10" ht="15">
      <c r="A3570" s="80" t="s">
        <v>542</v>
      </c>
      <c r="B3570" s="111" t="s">
        <v>543</v>
      </c>
      <c r="C3570" s="105"/>
      <c r="D3570" s="88">
        <v>60000</v>
      </c>
      <c r="E3570" s="88">
        <v>-20000</v>
      </c>
      <c r="F3570" s="112">
        <v>-33.33</v>
      </c>
      <c r="G3570" s="105"/>
      <c r="H3570" s="112">
        <v>40000</v>
      </c>
      <c r="I3570" s="105"/>
      <c r="J3570" s="105"/>
    </row>
    <row r="3571" spans="1:10" ht="15">
      <c r="A3571" s="81" t="s">
        <v>226</v>
      </c>
      <c r="B3571" s="109" t="s">
        <v>227</v>
      </c>
      <c r="C3571" s="105"/>
      <c r="D3571" s="87">
        <v>60000</v>
      </c>
      <c r="E3571" s="87">
        <v>-20000</v>
      </c>
      <c r="F3571" s="110">
        <v>-33.33</v>
      </c>
      <c r="G3571" s="105"/>
      <c r="H3571" s="110">
        <v>40000</v>
      </c>
      <c r="I3571" s="105"/>
      <c r="J3571" s="105"/>
    </row>
    <row r="3572" spans="1:10" ht="15">
      <c r="A3572" s="81" t="s">
        <v>228</v>
      </c>
      <c r="B3572" s="109" t="s">
        <v>227</v>
      </c>
      <c r="C3572" s="105"/>
      <c r="D3572" s="87">
        <v>60000</v>
      </c>
      <c r="E3572" s="87">
        <v>-20000</v>
      </c>
      <c r="F3572" s="110">
        <v>-33.33</v>
      </c>
      <c r="G3572" s="105"/>
      <c r="H3572" s="110">
        <v>40000</v>
      </c>
      <c r="I3572" s="105"/>
      <c r="J3572" s="105"/>
    </row>
    <row r="3573" spans="1:10" ht="15">
      <c r="A3573" s="82" t="s">
        <v>5</v>
      </c>
      <c r="B3573" s="107" t="s">
        <v>10</v>
      </c>
      <c r="C3573" s="105"/>
      <c r="D3573" s="86">
        <v>60000</v>
      </c>
      <c r="E3573" s="86">
        <v>-20000</v>
      </c>
      <c r="F3573" s="108">
        <v>-33.33</v>
      </c>
      <c r="G3573" s="105"/>
      <c r="H3573" s="108">
        <v>40000</v>
      </c>
      <c r="I3573" s="105"/>
      <c r="J3573" s="105"/>
    </row>
    <row r="3574" spans="1:10" ht="15">
      <c r="A3574" s="82" t="s">
        <v>19</v>
      </c>
      <c r="B3574" s="107" t="s">
        <v>20</v>
      </c>
      <c r="C3574" s="105"/>
      <c r="D3574" s="86">
        <v>60000</v>
      </c>
      <c r="E3574" s="86">
        <v>-20000</v>
      </c>
      <c r="F3574" s="108">
        <v>-33.33</v>
      </c>
      <c r="G3574" s="105"/>
      <c r="H3574" s="108">
        <v>40000</v>
      </c>
      <c r="I3574" s="105"/>
      <c r="J3574" s="105"/>
    </row>
    <row r="3575" spans="1:10" ht="15">
      <c r="A3575" s="83" t="s">
        <v>23</v>
      </c>
      <c r="B3575" s="104" t="s">
        <v>24</v>
      </c>
      <c r="C3575" s="105"/>
      <c r="D3575" s="85">
        <v>60000</v>
      </c>
      <c r="E3575" s="85">
        <v>-20000</v>
      </c>
      <c r="F3575" s="106">
        <v>-33.33</v>
      </c>
      <c r="G3575" s="105"/>
      <c r="H3575" s="106">
        <v>40000</v>
      </c>
      <c r="I3575" s="105"/>
      <c r="J3575" s="105"/>
    </row>
    <row r="3576" spans="1:10" ht="15">
      <c r="A3576" s="80" t="s">
        <v>610</v>
      </c>
      <c r="B3576" s="111" t="s">
        <v>611</v>
      </c>
      <c r="C3576" s="105"/>
      <c r="D3576" s="88">
        <v>5650000</v>
      </c>
      <c r="E3576" s="88">
        <v>231351.87</v>
      </c>
      <c r="F3576" s="112">
        <v>4.09</v>
      </c>
      <c r="G3576" s="105"/>
      <c r="H3576" s="112">
        <v>5881351.87</v>
      </c>
      <c r="I3576" s="105"/>
      <c r="J3576" s="105"/>
    </row>
    <row r="3577" spans="1:10" ht="15">
      <c r="A3577" s="81" t="s">
        <v>226</v>
      </c>
      <c r="B3577" s="109" t="s">
        <v>227</v>
      </c>
      <c r="C3577" s="105"/>
      <c r="D3577" s="87">
        <v>2140000</v>
      </c>
      <c r="E3577" s="87">
        <v>20000</v>
      </c>
      <c r="F3577" s="110">
        <v>0.93</v>
      </c>
      <c r="G3577" s="105"/>
      <c r="H3577" s="110">
        <v>2160000</v>
      </c>
      <c r="I3577" s="105"/>
      <c r="J3577" s="105"/>
    </row>
    <row r="3578" spans="1:10" ht="15">
      <c r="A3578" s="81" t="s">
        <v>228</v>
      </c>
      <c r="B3578" s="109" t="s">
        <v>227</v>
      </c>
      <c r="C3578" s="105"/>
      <c r="D3578" s="87">
        <v>2140000</v>
      </c>
      <c r="E3578" s="87">
        <v>20000</v>
      </c>
      <c r="F3578" s="110">
        <v>0.93</v>
      </c>
      <c r="G3578" s="105"/>
      <c r="H3578" s="110">
        <v>2160000</v>
      </c>
      <c r="I3578" s="105"/>
      <c r="J3578" s="105"/>
    </row>
    <row r="3579" spans="1:10" ht="15">
      <c r="A3579" s="82" t="s">
        <v>5</v>
      </c>
      <c r="B3579" s="107" t="s">
        <v>10</v>
      </c>
      <c r="C3579" s="105"/>
      <c r="D3579" s="86">
        <v>2140000</v>
      </c>
      <c r="E3579" s="86">
        <v>20000</v>
      </c>
      <c r="F3579" s="108">
        <v>0.93</v>
      </c>
      <c r="G3579" s="105"/>
      <c r="H3579" s="108">
        <v>2160000</v>
      </c>
      <c r="I3579" s="105"/>
      <c r="J3579" s="105"/>
    </row>
    <row r="3580" spans="1:10" ht="15">
      <c r="A3580" s="82" t="s">
        <v>11</v>
      </c>
      <c r="B3580" s="107" t="s">
        <v>12</v>
      </c>
      <c r="C3580" s="105"/>
      <c r="D3580" s="86">
        <v>2036260</v>
      </c>
      <c r="E3580" s="86">
        <v>29440</v>
      </c>
      <c r="F3580" s="108">
        <v>1.45</v>
      </c>
      <c r="G3580" s="105"/>
      <c r="H3580" s="108">
        <v>2065700</v>
      </c>
      <c r="I3580" s="105"/>
      <c r="J3580" s="105"/>
    </row>
    <row r="3581" spans="1:10" ht="15">
      <c r="A3581" s="83" t="s">
        <v>13</v>
      </c>
      <c r="B3581" s="104" t="s">
        <v>14</v>
      </c>
      <c r="C3581" s="105"/>
      <c r="D3581" s="85">
        <v>1229900</v>
      </c>
      <c r="E3581" s="85">
        <v>17100</v>
      </c>
      <c r="F3581" s="106">
        <v>1.39</v>
      </c>
      <c r="G3581" s="105"/>
      <c r="H3581" s="106">
        <v>1247000</v>
      </c>
      <c r="I3581" s="105"/>
      <c r="J3581" s="105"/>
    </row>
    <row r="3582" spans="1:10" ht="15">
      <c r="A3582" s="83" t="s">
        <v>15</v>
      </c>
      <c r="B3582" s="104" t="s">
        <v>16</v>
      </c>
      <c r="C3582" s="105"/>
      <c r="D3582" s="85">
        <v>181760</v>
      </c>
      <c r="E3582" s="85">
        <v>26940</v>
      </c>
      <c r="F3582" s="106">
        <v>14.82</v>
      </c>
      <c r="G3582" s="105"/>
      <c r="H3582" s="106">
        <v>208700</v>
      </c>
      <c r="I3582" s="105"/>
      <c r="J3582" s="105"/>
    </row>
    <row r="3583" spans="1:10" ht="15">
      <c r="A3583" s="83" t="s">
        <v>17</v>
      </c>
      <c r="B3583" s="104" t="s">
        <v>18</v>
      </c>
      <c r="C3583" s="105"/>
      <c r="D3583" s="85">
        <v>624600</v>
      </c>
      <c r="E3583" s="85">
        <v>-14600</v>
      </c>
      <c r="F3583" s="106">
        <v>-2.34</v>
      </c>
      <c r="G3583" s="105"/>
      <c r="H3583" s="106">
        <v>610000</v>
      </c>
      <c r="I3583" s="105"/>
      <c r="J3583" s="105"/>
    </row>
    <row r="3584" spans="1:10" ht="15">
      <c r="A3584" s="82" t="s">
        <v>19</v>
      </c>
      <c r="B3584" s="107" t="s">
        <v>20</v>
      </c>
      <c r="C3584" s="105"/>
      <c r="D3584" s="86">
        <v>103740</v>
      </c>
      <c r="E3584" s="86">
        <v>-9440</v>
      </c>
      <c r="F3584" s="108">
        <v>-9.1</v>
      </c>
      <c r="G3584" s="105"/>
      <c r="H3584" s="108">
        <v>94300</v>
      </c>
      <c r="I3584" s="105"/>
      <c r="J3584" s="105"/>
    </row>
    <row r="3585" spans="1:10" ht="15">
      <c r="A3585" s="83" t="s">
        <v>21</v>
      </c>
      <c r="B3585" s="104" t="s">
        <v>22</v>
      </c>
      <c r="C3585" s="105"/>
      <c r="D3585" s="85">
        <v>15000</v>
      </c>
      <c r="E3585" s="85">
        <v>-4000</v>
      </c>
      <c r="F3585" s="106">
        <v>-26.67</v>
      </c>
      <c r="G3585" s="105"/>
      <c r="H3585" s="106">
        <v>11000</v>
      </c>
      <c r="I3585" s="105"/>
      <c r="J3585" s="105"/>
    </row>
    <row r="3586" spans="1:10" ht="15">
      <c r="A3586" s="83" t="s">
        <v>25</v>
      </c>
      <c r="B3586" s="104" t="s">
        <v>26</v>
      </c>
      <c r="C3586" s="105"/>
      <c r="D3586" s="85">
        <v>45500</v>
      </c>
      <c r="E3586" s="85">
        <v>-5500</v>
      </c>
      <c r="F3586" s="106">
        <v>-12.09</v>
      </c>
      <c r="G3586" s="105"/>
      <c r="H3586" s="106">
        <v>40000</v>
      </c>
      <c r="I3586" s="105"/>
      <c r="J3586" s="105"/>
    </row>
    <row r="3587" spans="1:10" ht="15">
      <c r="A3587" s="83" t="s">
        <v>27</v>
      </c>
      <c r="B3587" s="104" t="s">
        <v>28</v>
      </c>
      <c r="C3587" s="105"/>
      <c r="D3587" s="85">
        <v>43240</v>
      </c>
      <c r="E3587" s="85">
        <v>60</v>
      </c>
      <c r="F3587" s="106">
        <v>0.14</v>
      </c>
      <c r="G3587" s="105"/>
      <c r="H3587" s="106">
        <v>43300</v>
      </c>
      <c r="I3587" s="105"/>
      <c r="J3587" s="105"/>
    </row>
    <row r="3588" spans="1:10" ht="15">
      <c r="A3588" s="81" t="s">
        <v>306</v>
      </c>
      <c r="B3588" s="109" t="s">
        <v>307</v>
      </c>
      <c r="C3588" s="105"/>
      <c r="D3588" s="87">
        <v>110000</v>
      </c>
      <c r="E3588" s="87">
        <v>-70460.55</v>
      </c>
      <c r="F3588" s="110">
        <v>-64.06</v>
      </c>
      <c r="G3588" s="105"/>
      <c r="H3588" s="110">
        <v>39539.45</v>
      </c>
      <c r="I3588" s="105"/>
      <c r="J3588" s="105"/>
    </row>
    <row r="3589" spans="1:10" ht="15">
      <c r="A3589" s="81" t="s">
        <v>308</v>
      </c>
      <c r="B3589" s="109" t="s">
        <v>307</v>
      </c>
      <c r="C3589" s="105"/>
      <c r="D3589" s="87">
        <v>110000</v>
      </c>
      <c r="E3589" s="87">
        <v>-70460.55</v>
      </c>
      <c r="F3589" s="110">
        <v>-64.06</v>
      </c>
      <c r="G3589" s="105"/>
      <c r="H3589" s="110">
        <v>39539.45</v>
      </c>
      <c r="I3589" s="105"/>
      <c r="J3589" s="105"/>
    </row>
    <row r="3590" spans="1:10" ht="15">
      <c r="A3590" s="82" t="s">
        <v>5</v>
      </c>
      <c r="B3590" s="107" t="s">
        <v>10</v>
      </c>
      <c r="C3590" s="105"/>
      <c r="D3590" s="86">
        <v>110000</v>
      </c>
      <c r="E3590" s="86">
        <v>-70460.55</v>
      </c>
      <c r="F3590" s="108">
        <v>-64.06</v>
      </c>
      <c r="G3590" s="105"/>
      <c r="H3590" s="108">
        <v>39539.45</v>
      </c>
      <c r="I3590" s="105"/>
      <c r="J3590" s="105"/>
    </row>
    <row r="3591" spans="1:10" ht="15">
      <c r="A3591" s="82" t="s">
        <v>11</v>
      </c>
      <c r="B3591" s="107" t="s">
        <v>12</v>
      </c>
      <c r="C3591" s="105"/>
      <c r="D3591" s="86">
        <v>70000</v>
      </c>
      <c r="E3591" s="86">
        <v>-59650</v>
      </c>
      <c r="F3591" s="108">
        <v>-85.21</v>
      </c>
      <c r="G3591" s="105"/>
      <c r="H3591" s="108">
        <v>10350</v>
      </c>
      <c r="I3591" s="105"/>
      <c r="J3591" s="105"/>
    </row>
    <row r="3592" spans="1:10" ht="15">
      <c r="A3592" s="83" t="s">
        <v>13</v>
      </c>
      <c r="B3592" s="104" t="s">
        <v>14</v>
      </c>
      <c r="C3592" s="105"/>
      <c r="D3592" s="85">
        <v>70000</v>
      </c>
      <c r="E3592" s="85">
        <v>-59650</v>
      </c>
      <c r="F3592" s="106">
        <v>-85.21</v>
      </c>
      <c r="G3592" s="105"/>
      <c r="H3592" s="106">
        <v>10350</v>
      </c>
      <c r="I3592" s="105"/>
      <c r="J3592" s="105"/>
    </row>
    <row r="3593" spans="1:10" ht="15">
      <c r="A3593" s="82" t="s">
        <v>19</v>
      </c>
      <c r="B3593" s="107" t="s">
        <v>20</v>
      </c>
      <c r="C3593" s="105"/>
      <c r="D3593" s="86">
        <v>40000</v>
      </c>
      <c r="E3593" s="86">
        <v>-10810.55</v>
      </c>
      <c r="F3593" s="108">
        <v>-27.03</v>
      </c>
      <c r="G3593" s="105"/>
      <c r="H3593" s="108">
        <v>29189.45</v>
      </c>
      <c r="I3593" s="105"/>
      <c r="J3593" s="105"/>
    </row>
    <row r="3594" spans="1:10" ht="15">
      <c r="A3594" s="83" t="s">
        <v>21</v>
      </c>
      <c r="B3594" s="104" t="s">
        <v>22</v>
      </c>
      <c r="C3594" s="105"/>
      <c r="D3594" s="85">
        <v>0</v>
      </c>
      <c r="E3594" s="85">
        <v>5000</v>
      </c>
      <c r="F3594" s="106">
        <v>100</v>
      </c>
      <c r="G3594" s="105"/>
      <c r="H3594" s="106">
        <v>5000</v>
      </c>
      <c r="I3594" s="105"/>
      <c r="J3594" s="105"/>
    </row>
    <row r="3595" spans="1:10" ht="15">
      <c r="A3595" s="83" t="s">
        <v>23</v>
      </c>
      <c r="B3595" s="104" t="s">
        <v>24</v>
      </c>
      <c r="C3595" s="105"/>
      <c r="D3595" s="85">
        <v>28000</v>
      </c>
      <c r="E3595" s="85">
        <v>-14010.55</v>
      </c>
      <c r="F3595" s="106">
        <v>-50.04</v>
      </c>
      <c r="G3595" s="105"/>
      <c r="H3595" s="106">
        <v>13989.45</v>
      </c>
      <c r="I3595" s="105"/>
      <c r="J3595" s="105"/>
    </row>
    <row r="3596" spans="1:10" ht="15">
      <c r="A3596" s="83" t="s">
        <v>25</v>
      </c>
      <c r="B3596" s="104" t="s">
        <v>26</v>
      </c>
      <c r="C3596" s="105"/>
      <c r="D3596" s="85">
        <v>11000</v>
      </c>
      <c r="E3596" s="85">
        <v>-3000</v>
      </c>
      <c r="F3596" s="106">
        <v>-27.27</v>
      </c>
      <c r="G3596" s="105"/>
      <c r="H3596" s="106">
        <v>8000</v>
      </c>
      <c r="I3596" s="105"/>
      <c r="J3596" s="105"/>
    </row>
    <row r="3597" spans="1:10" ht="15">
      <c r="A3597" s="83" t="s">
        <v>27</v>
      </c>
      <c r="B3597" s="104" t="s">
        <v>28</v>
      </c>
      <c r="C3597" s="105"/>
      <c r="D3597" s="85">
        <v>1000</v>
      </c>
      <c r="E3597" s="85">
        <v>1200</v>
      </c>
      <c r="F3597" s="106">
        <v>120</v>
      </c>
      <c r="G3597" s="105"/>
      <c r="H3597" s="106">
        <v>2200</v>
      </c>
      <c r="I3597" s="105"/>
      <c r="J3597" s="105"/>
    </row>
    <row r="3598" spans="1:10" ht="15">
      <c r="A3598" s="81" t="s">
        <v>374</v>
      </c>
      <c r="B3598" s="109" t="s">
        <v>375</v>
      </c>
      <c r="C3598" s="105"/>
      <c r="D3598" s="87">
        <v>130000</v>
      </c>
      <c r="E3598" s="87">
        <v>-19618.7</v>
      </c>
      <c r="F3598" s="110">
        <v>-15.09</v>
      </c>
      <c r="G3598" s="105"/>
      <c r="H3598" s="110">
        <v>110381.3</v>
      </c>
      <c r="I3598" s="105"/>
      <c r="J3598" s="105"/>
    </row>
    <row r="3599" spans="1:10" ht="15">
      <c r="A3599" s="81" t="s">
        <v>376</v>
      </c>
      <c r="B3599" s="109" t="s">
        <v>375</v>
      </c>
      <c r="C3599" s="105"/>
      <c r="D3599" s="87">
        <v>130000</v>
      </c>
      <c r="E3599" s="87">
        <v>-19618.7</v>
      </c>
      <c r="F3599" s="110">
        <v>-15.09</v>
      </c>
      <c r="G3599" s="105"/>
      <c r="H3599" s="110">
        <v>110381.3</v>
      </c>
      <c r="I3599" s="105"/>
      <c r="J3599" s="105"/>
    </row>
    <row r="3600" spans="1:10" ht="15">
      <c r="A3600" s="82" t="s">
        <v>5</v>
      </c>
      <c r="B3600" s="107" t="s">
        <v>10</v>
      </c>
      <c r="C3600" s="105"/>
      <c r="D3600" s="86">
        <v>130000</v>
      </c>
      <c r="E3600" s="86">
        <v>-19618.7</v>
      </c>
      <c r="F3600" s="108">
        <v>-15.09</v>
      </c>
      <c r="G3600" s="105"/>
      <c r="H3600" s="108">
        <v>110381.3</v>
      </c>
      <c r="I3600" s="105"/>
      <c r="J3600" s="105"/>
    </row>
    <row r="3601" spans="1:10" ht="15">
      <c r="A3601" s="82" t="s">
        <v>11</v>
      </c>
      <c r="B3601" s="107" t="s">
        <v>12</v>
      </c>
      <c r="C3601" s="105"/>
      <c r="D3601" s="86">
        <v>30000</v>
      </c>
      <c r="E3601" s="86">
        <v>-20150</v>
      </c>
      <c r="F3601" s="108">
        <v>-67.17</v>
      </c>
      <c r="G3601" s="105"/>
      <c r="H3601" s="108">
        <v>9850</v>
      </c>
      <c r="I3601" s="105"/>
      <c r="J3601" s="105"/>
    </row>
    <row r="3602" spans="1:10" ht="15">
      <c r="A3602" s="83" t="s">
        <v>13</v>
      </c>
      <c r="B3602" s="104" t="s">
        <v>14</v>
      </c>
      <c r="C3602" s="105"/>
      <c r="D3602" s="85">
        <v>30000</v>
      </c>
      <c r="E3602" s="85">
        <v>-20150</v>
      </c>
      <c r="F3602" s="106">
        <v>-67.17</v>
      </c>
      <c r="G3602" s="105"/>
      <c r="H3602" s="106">
        <v>9850</v>
      </c>
      <c r="I3602" s="105"/>
      <c r="J3602" s="105"/>
    </row>
    <row r="3603" spans="1:10" ht="15">
      <c r="A3603" s="82" t="s">
        <v>19</v>
      </c>
      <c r="B3603" s="107" t="s">
        <v>20</v>
      </c>
      <c r="C3603" s="105"/>
      <c r="D3603" s="86">
        <v>99900</v>
      </c>
      <c r="E3603" s="86">
        <v>531.3</v>
      </c>
      <c r="F3603" s="108">
        <v>0.53</v>
      </c>
      <c r="G3603" s="105"/>
      <c r="H3603" s="108">
        <v>100431.3</v>
      </c>
      <c r="I3603" s="105"/>
      <c r="J3603" s="105"/>
    </row>
    <row r="3604" spans="1:10" ht="15">
      <c r="A3604" s="83" t="s">
        <v>23</v>
      </c>
      <c r="B3604" s="104" t="s">
        <v>24</v>
      </c>
      <c r="C3604" s="105"/>
      <c r="D3604" s="85">
        <v>65400</v>
      </c>
      <c r="E3604" s="85">
        <v>381.3</v>
      </c>
      <c r="F3604" s="106">
        <v>0.58</v>
      </c>
      <c r="G3604" s="105"/>
      <c r="H3604" s="106">
        <v>65781.3</v>
      </c>
      <c r="I3604" s="105"/>
      <c r="J3604" s="105"/>
    </row>
    <row r="3605" spans="1:10" ht="15">
      <c r="A3605" s="83" t="s">
        <v>25</v>
      </c>
      <c r="B3605" s="104" t="s">
        <v>26</v>
      </c>
      <c r="C3605" s="105"/>
      <c r="D3605" s="85">
        <v>23000</v>
      </c>
      <c r="E3605" s="85">
        <v>-3000</v>
      </c>
      <c r="F3605" s="106">
        <v>-13.04</v>
      </c>
      <c r="G3605" s="105"/>
      <c r="H3605" s="106">
        <v>20000</v>
      </c>
      <c r="I3605" s="105"/>
      <c r="J3605" s="105"/>
    </row>
    <row r="3606" spans="1:10" ht="15">
      <c r="A3606" s="83" t="s">
        <v>27</v>
      </c>
      <c r="B3606" s="104" t="s">
        <v>28</v>
      </c>
      <c r="C3606" s="105"/>
      <c r="D3606" s="85">
        <v>11500</v>
      </c>
      <c r="E3606" s="85">
        <v>3150</v>
      </c>
      <c r="F3606" s="106">
        <v>27.39</v>
      </c>
      <c r="G3606" s="105"/>
      <c r="H3606" s="106">
        <v>14650</v>
      </c>
      <c r="I3606" s="105"/>
      <c r="J3606" s="105"/>
    </row>
    <row r="3607" spans="1:10" ht="15">
      <c r="A3607" s="82" t="s">
        <v>42</v>
      </c>
      <c r="B3607" s="107" t="s">
        <v>43</v>
      </c>
      <c r="C3607" s="105"/>
      <c r="D3607" s="86">
        <v>100</v>
      </c>
      <c r="E3607" s="86">
        <v>0</v>
      </c>
      <c r="F3607" s="108">
        <v>0</v>
      </c>
      <c r="G3607" s="105"/>
      <c r="H3607" s="108">
        <v>100</v>
      </c>
      <c r="I3607" s="105"/>
      <c r="J3607" s="105"/>
    </row>
    <row r="3608" spans="1:10" ht="15">
      <c r="A3608" s="83" t="s">
        <v>44</v>
      </c>
      <c r="B3608" s="104" t="s">
        <v>45</v>
      </c>
      <c r="C3608" s="105"/>
      <c r="D3608" s="85">
        <v>100</v>
      </c>
      <c r="E3608" s="85">
        <v>0</v>
      </c>
      <c r="F3608" s="106">
        <v>0</v>
      </c>
      <c r="G3608" s="105"/>
      <c r="H3608" s="106">
        <v>100</v>
      </c>
      <c r="I3608" s="105"/>
      <c r="J3608" s="105"/>
    </row>
    <row r="3609" spans="1:10" ht="15">
      <c r="A3609" s="81" t="s">
        <v>229</v>
      </c>
      <c r="B3609" s="109" t="s">
        <v>230</v>
      </c>
      <c r="C3609" s="105"/>
      <c r="D3609" s="87">
        <v>3210000</v>
      </c>
      <c r="E3609" s="87">
        <v>41000</v>
      </c>
      <c r="F3609" s="110">
        <v>1.28</v>
      </c>
      <c r="G3609" s="105"/>
      <c r="H3609" s="110">
        <v>3251000</v>
      </c>
      <c r="I3609" s="105"/>
      <c r="J3609" s="105"/>
    </row>
    <row r="3610" spans="1:10" ht="15">
      <c r="A3610" s="81" t="s">
        <v>231</v>
      </c>
      <c r="B3610" s="109" t="s">
        <v>230</v>
      </c>
      <c r="C3610" s="105"/>
      <c r="D3610" s="87">
        <v>3210000</v>
      </c>
      <c r="E3610" s="87">
        <v>41000</v>
      </c>
      <c r="F3610" s="110">
        <v>1.28</v>
      </c>
      <c r="G3610" s="105"/>
      <c r="H3610" s="110">
        <v>3251000</v>
      </c>
      <c r="I3610" s="105"/>
      <c r="J3610" s="105"/>
    </row>
    <row r="3611" spans="1:10" ht="15">
      <c r="A3611" s="82" t="s">
        <v>5</v>
      </c>
      <c r="B3611" s="107" t="s">
        <v>10</v>
      </c>
      <c r="C3611" s="105"/>
      <c r="D3611" s="86">
        <v>3210000</v>
      </c>
      <c r="E3611" s="86">
        <v>27000</v>
      </c>
      <c r="F3611" s="108">
        <v>0.84</v>
      </c>
      <c r="G3611" s="105"/>
      <c r="H3611" s="108">
        <v>3237000</v>
      </c>
      <c r="I3611" s="105"/>
      <c r="J3611" s="105"/>
    </row>
    <row r="3612" spans="1:10" ht="15">
      <c r="A3612" s="82" t="s">
        <v>11</v>
      </c>
      <c r="B3612" s="107" t="s">
        <v>12</v>
      </c>
      <c r="C3612" s="105"/>
      <c r="D3612" s="86">
        <v>2482000</v>
      </c>
      <c r="E3612" s="86">
        <v>-87200</v>
      </c>
      <c r="F3612" s="108">
        <v>-3.51</v>
      </c>
      <c r="G3612" s="105"/>
      <c r="H3612" s="108">
        <v>2394800</v>
      </c>
      <c r="I3612" s="105"/>
      <c r="J3612" s="105"/>
    </row>
    <row r="3613" spans="1:10" ht="15">
      <c r="A3613" s="83" t="s">
        <v>13</v>
      </c>
      <c r="B3613" s="104" t="s">
        <v>14</v>
      </c>
      <c r="C3613" s="105"/>
      <c r="D3613" s="85">
        <v>2482000</v>
      </c>
      <c r="E3613" s="85">
        <v>-87200</v>
      </c>
      <c r="F3613" s="106">
        <v>-3.51</v>
      </c>
      <c r="G3613" s="105"/>
      <c r="H3613" s="106">
        <v>2394800</v>
      </c>
      <c r="I3613" s="105"/>
      <c r="J3613" s="105"/>
    </row>
    <row r="3614" spans="1:10" ht="15">
      <c r="A3614" s="82" t="s">
        <v>19</v>
      </c>
      <c r="B3614" s="107" t="s">
        <v>20</v>
      </c>
      <c r="C3614" s="105"/>
      <c r="D3614" s="86">
        <v>728000</v>
      </c>
      <c r="E3614" s="86">
        <v>114200</v>
      </c>
      <c r="F3614" s="108">
        <v>15.69</v>
      </c>
      <c r="G3614" s="105"/>
      <c r="H3614" s="108">
        <v>842200</v>
      </c>
      <c r="I3614" s="105"/>
      <c r="J3614" s="105"/>
    </row>
    <row r="3615" spans="1:10" ht="15">
      <c r="A3615" s="83" t="s">
        <v>21</v>
      </c>
      <c r="B3615" s="104" t="s">
        <v>22</v>
      </c>
      <c r="C3615" s="105"/>
      <c r="D3615" s="85">
        <v>199000</v>
      </c>
      <c r="E3615" s="85">
        <v>1200</v>
      </c>
      <c r="F3615" s="106">
        <v>0.6</v>
      </c>
      <c r="G3615" s="105"/>
      <c r="H3615" s="106">
        <v>200200</v>
      </c>
      <c r="I3615" s="105"/>
      <c r="J3615" s="105"/>
    </row>
    <row r="3616" spans="1:10" ht="15">
      <c r="A3616" s="83" t="s">
        <v>23</v>
      </c>
      <c r="B3616" s="104" t="s">
        <v>24</v>
      </c>
      <c r="C3616" s="105"/>
      <c r="D3616" s="85">
        <v>207000</v>
      </c>
      <c r="E3616" s="85">
        <v>53000</v>
      </c>
      <c r="F3616" s="106">
        <v>25.6</v>
      </c>
      <c r="G3616" s="105"/>
      <c r="H3616" s="106">
        <v>260000</v>
      </c>
      <c r="I3616" s="105"/>
      <c r="J3616" s="105"/>
    </row>
    <row r="3617" spans="1:10" ht="15">
      <c r="A3617" s="83" t="s">
        <v>25</v>
      </c>
      <c r="B3617" s="104" t="s">
        <v>26</v>
      </c>
      <c r="C3617" s="105"/>
      <c r="D3617" s="85">
        <v>227000</v>
      </c>
      <c r="E3617" s="85">
        <v>45000</v>
      </c>
      <c r="F3617" s="106">
        <v>19.82</v>
      </c>
      <c r="G3617" s="105"/>
      <c r="H3617" s="106">
        <v>272000</v>
      </c>
      <c r="I3617" s="105"/>
      <c r="J3617" s="105"/>
    </row>
    <row r="3618" spans="1:10" ht="15">
      <c r="A3618" s="83" t="s">
        <v>27</v>
      </c>
      <c r="B3618" s="104" t="s">
        <v>28</v>
      </c>
      <c r="C3618" s="105"/>
      <c r="D3618" s="85">
        <v>95000</v>
      </c>
      <c r="E3618" s="85">
        <v>15000</v>
      </c>
      <c r="F3618" s="106">
        <v>15.79</v>
      </c>
      <c r="G3618" s="105"/>
      <c r="H3618" s="106">
        <v>110000</v>
      </c>
      <c r="I3618" s="105"/>
      <c r="J3618" s="105"/>
    </row>
    <row r="3619" spans="1:10" ht="15">
      <c r="A3619" s="82" t="s">
        <v>6</v>
      </c>
      <c r="B3619" s="107" t="s">
        <v>35</v>
      </c>
      <c r="C3619" s="105"/>
      <c r="D3619" s="86">
        <v>0</v>
      </c>
      <c r="E3619" s="86">
        <v>14000</v>
      </c>
      <c r="F3619" s="108">
        <v>100</v>
      </c>
      <c r="G3619" s="105"/>
      <c r="H3619" s="108">
        <v>14000</v>
      </c>
      <c r="I3619" s="105"/>
      <c r="J3619" s="105"/>
    </row>
    <row r="3620" spans="1:10" ht="15">
      <c r="A3620" s="82" t="s">
        <v>36</v>
      </c>
      <c r="B3620" s="107" t="s">
        <v>37</v>
      </c>
      <c r="C3620" s="105"/>
      <c r="D3620" s="86">
        <v>0</v>
      </c>
      <c r="E3620" s="86">
        <v>14000</v>
      </c>
      <c r="F3620" s="108">
        <v>100</v>
      </c>
      <c r="G3620" s="105"/>
      <c r="H3620" s="108">
        <v>14000</v>
      </c>
      <c r="I3620" s="105"/>
      <c r="J3620" s="105"/>
    </row>
    <row r="3621" spans="1:10" ht="15">
      <c r="A3621" s="83" t="s">
        <v>38</v>
      </c>
      <c r="B3621" s="104" t="s">
        <v>39</v>
      </c>
      <c r="C3621" s="105"/>
      <c r="D3621" s="85">
        <v>0</v>
      </c>
      <c r="E3621" s="85">
        <v>14000</v>
      </c>
      <c r="F3621" s="106">
        <v>100</v>
      </c>
      <c r="G3621" s="105"/>
      <c r="H3621" s="106">
        <v>14000</v>
      </c>
      <c r="I3621" s="105"/>
      <c r="J3621" s="105"/>
    </row>
    <row r="3622" spans="1:10" ht="15">
      <c r="A3622" s="81" t="s">
        <v>301</v>
      </c>
      <c r="B3622" s="109" t="s">
        <v>302</v>
      </c>
      <c r="C3622" s="105"/>
      <c r="D3622" s="87">
        <v>50000</v>
      </c>
      <c r="E3622" s="87">
        <v>237030.12</v>
      </c>
      <c r="F3622" s="110">
        <v>474.06</v>
      </c>
      <c r="G3622" s="105"/>
      <c r="H3622" s="110">
        <v>287030.12</v>
      </c>
      <c r="I3622" s="105"/>
      <c r="J3622" s="105"/>
    </row>
    <row r="3623" spans="1:10" ht="15">
      <c r="A3623" s="81" t="s">
        <v>303</v>
      </c>
      <c r="B3623" s="109" t="s">
        <v>302</v>
      </c>
      <c r="C3623" s="105"/>
      <c r="D3623" s="87">
        <v>50000</v>
      </c>
      <c r="E3623" s="87">
        <v>237030.12</v>
      </c>
      <c r="F3623" s="110">
        <v>474.06</v>
      </c>
      <c r="G3623" s="105"/>
      <c r="H3623" s="110">
        <v>287030.12</v>
      </c>
      <c r="I3623" s="105"/>
      <c r="J3623" s="105"/>
    </row>
    <row r="3624" spans="1:10" ht="15">
      <c r="A3624" s="82" t="s">
        <v>5</v>
      </c>
      <c r="B3624" s="107" t="s">
        <v>10</v>
      </c>
      <c r="C3624" s="105"/>
      <c r="D3624" s="86">
        <v>45000</v>
      </c>
      <c r="E3624" s="86">
        <v>77630.12</v>
      </c>
      <c r="F3624" s="108">
        <v>172.51</v>
      </c>
      <c r="G3624" s="105"/>
      <c r="H3624" s="108">
        <v>122630.12</v>
      </c>
      <c r="I3624" s="105"/>
      <c r="J3624" s="105"/>
    </row>
    <row r="3625" spans="1:10" ht="15">
      <c r="A3625" s="82" t="s">
        <v>19</v>
      </c>
      <c r="B3625" s="107" t="s">
        <v>20</v>
      </c>
      <c r="C3625" s="105"/>
      <c r="D3625" s="86">
        <v>45000</v>
      </c>
      <c r="E3625" s="86">
        <v>77630.12</v>
      </c>
      <c r="F3625" s="108">
        <v>172.51</v>
      </c>
      <c r="G3625" s="105"/>
      <c r="H3625" s="108">
        <v>122630.12</v>
      </c>
      <c r="I3625" s="105"/>
      <c r="J3625" s="105"/>
    </row>
    <row r="3626" spans="1:10" ht="15">
      <c r="A3626" s="83" t="s">
        <v>21</v>
      </c>
      <c r="B3626" s="104" t="s">
        <v>22</v>
      </c>
      <c r="C3626" s="105"/>
      <c r="D3626" s="85">
        <v>15000</v>
      </c>
      <c r="E3626" s="85">
        <v>-11200</v>
      </c>
      <c r="F3626" s="106">
        <v>-74.67</v>
      </c>
      <c r="G3626" s="105"/>
      <c r="H3626" s="106">
        <v>3800</v>
      </c>
      <c r="I3626" s="105"/>
      <c r="J3626" s="105"/>
    </row>
    <row r="3627" spans="1:10" ht="15">
      <c r="A3627" s="83" t="s">
        <v>23</v>
      </c>
      <c r="B3627" s="104" t="s">
        <v>24</v>
      </c>
      <c r="C3627" s="105"/>
      <c r="D3627" s="85">
        <v>10000</v>
      </c>
      <c r="E3627" s="85">
        <v>51130.12</v>
      </c>
      <c r="F3627" s="106">
        <v>511.3</v>
      </c>
      <c r="G3627" s="105"/>
      <c r="H3627" s="106">
        <v>61130.12</v>
      </c>
      <c r="I3627" s="105"/>
      <c r="J3627" s="105"/>
    </row>
    <row r="3628" spans="1:10" ht="24.75" customHeight="1">
      <c r="A3628" s="83" t="s">
        <v>25</v>
      </c>
      <c r="B3628" s="104" t="s">
        <v>26</v>
      </c>
      <c r="C3628" s="105"/>
      <c r="D3628" s="85">
        <v>10000</v>
      </c>
      <c r="E3628" s="85">
        <v>37000</v>
      </c>
      <c r="F3628" s="106">
        <v>370</v>
      </c>
      <c r="G3628" s="105"/>
      <c r="H3628" s="106">
        <v>47000</v>
      </c>
      <c r="I3628" s="105"/>
      <c r="J3628" s="105"/>
    </row>
    <row r="3629" spans="1:10" ht="15">
      <c r="A3629" s="83" t="s">
        <v>27</v>
      </c>
      <c r="B3629" s="104" t="s">
        <v>28</v>
      </c>
      <c r="C3629" s="105"/>
      <c r="D3629" s="85">
        <v>10000</v>
      </c>
      <c r="E3629" s="85">
        <v>700</v>
      </c>
      <c r="F3629" s="106">
        <v>7</v>
      </c>
      <c r="G3629" s="105"/>
      <c r="H3629" s="106">
        <v>10700</v>
      </c>
      <c r="I3629" s="105"/>
      <c r="J3629" s="105"/>
    </row>
    <row r="3630" spans="1:10" ht="15">
      <c r="A3630" s="82" t="s">
        <v>6</v>
      </c>
      <c r="B3630" s="107" t="s">
        <v>35</v>
      </c>
      <c r="C3630" s="105"/>
      <c r="D3630" s="86">
        <v>5000</v>
      </c>
      <c r="E3630" s="86">
        <v>159400</v>
      </c>
      <c r="F3630" s="108">
        <v>3188</v>
      </c>
      <c r="G3630" s="105"/>
      <c r="H3630" s="108">
        <v>164400</v>
      </c>
      <c r="I3630" s="105"/>
      <c r="J3630" s="105"/>
    </row>
    <row r="3631" spans="1:10" ht="15">
      <c r="A3631" s="82" t="s">
        <v>36</v>
      </c>
      <c r="B3631" s="107" t="s">
        <v>37</v>
      </c>
      <c r="C3631" s="105"/>
      <c r="D3631" s="86">
        <v>5000</v>
      </c>
      <c r="E3631" s="86">
        <v>159400</v>
      </c>
      <c r="F3631" s="108">
        <v>3188</v>
      </c>
      <c r="G3631" s="105"/>
      <c r="H3631" s="108">
        <v>164400</v>
      </c>
      <c r="I3631" s="105"/>
      <c r="J3631" s="105"/>
    </row>
    <row r="3632" spans="1:10" ht="15">
      <c r="A3632" s="83" t="s">
        <v>38</v>
      </c>
      <c r="B3632" s="104" t="s">
        <v>39</v>
      </c>
      <c r="C3632" s="105"/>
      <c r="D3632" s="85">
        <v>5000</v>
      </c>
      <c r="E3632" s="85">
        <v>159400</v>
      </c>
      <c r="F3632" s="106">
        <v>3188</v>
      </c>
      <c r="G3632" s="105"/>
      <c r="H3632" s="106">
        <v>164400</v>
      </c>
      <c r="I3632" s="105"/>
      <c r="J3632" s="105"/>
    </row>
    <row r="3633" spans="1:10" ht="15">
      <c r="A3633" s="81" t="s">
        <v>253</v>
      </c>
      <c r="B3633" s="109" t="s">
        <v>254</v>
      </c>
      <c r="C3633" s="105"/>
      <c r="D3633" s="87">
        <v>10000</v>
      </c>
      <c r="E3633" s="87">
        <v>23401</v>
      </c>
      <c r="F3633" s="110">
        <v>234.01</v>
      </c>
      <c r="G3633" s="105"/>
      <c r="H3633" s="110">
        <v>33401</v>
      </c>
      <c r="I3633" s="105"/>
      <c r="J3633" s="105"/>
    </row>
    <row r="3634" spans="1:10" ht="15">
      <c r="A3634" s="81" t="s">
        <v>255</v>
      </c>
      <c r="B3634" s="109" t="s">
        <v>256</v>
      </c>
      <c r="C3634" s="105"/>
      <c r="D3634" s="87">
        <v>10000</v>
      </c>
      <c r="E3634" s="87">
        <v>23401</v>
      </c>
      <c r="F3634" s="110">
        <v>234.01</v>
      </c>
      <c r="G3634" s="105"/>
      <c r="H3634" s="110">
        <v>33401</v>
      </c>
      <c r="I3634" s="105"/>
      <c r="J3634" s="105"/>
    </row>
    <row r="3635" spans="1:10" ht="15">
      <c r="A3635" s="82" t="s">
        <v>5</v>
      </c>
      <c r="B3635" s="107" t="s">
        <v>10</v>
      </c>
      <c r="C3635" s="105"/>
      <c r="D3635" s="86">
        <v>10000</v>
      </c>
      <c r="E3635" s="86">
        <v>23401</v>
      </c>
      <c r="F3635" s="108">
        <v>234.01</v>
      </c>
      <c r="G3635" s="105"/>
      <c r="H3635" s="108">
        <v>33401</v>
      </c>
      <c r="I3635" s="105"/>
      <c r="J3635" s="105"/>
    </row>
    <row r="3636" spans="1:10" ht="15">
      <c r="A3636" s="82" t="s">
        <v>19</v>
      </c>
      <c r="B3636" s="107" t="s">
        <v>20</v>
      </c>
      <c r="C3636" s="105"/>
      <c r="D3636" s="86">
        <v>10000</v>
      </c>
      <c r="E3636" s="86">
        <v>23401</v>
      </c>
      <c r="F3636" s="108">
        <v>234.01</v>
      </c>
      <c r="G3636" s="105"/>
      <c r="H3636" s="108">
        <v>33401</v>
      </c>
      <c r="I3636" s="105"/>
      <c r="J3636" s="105"/>
    </row>
    <row r="3637" spans="1:10" ht="15">
      <c r="A3637" s="83" t="s">
        <v>25</v>
      </c>
      <c r="B3637" s="104" t="s">
        <v>26</v>
      </c>
      <c r="C3637" s="105"/>
      <c r="D3637" s="85">
        <v>10000</v>
      </c>
      <c r="E3637" s="85">
        <v>23401</v>
      </c>
      <c r="F3637" s="106">
        <v>234.01</v>
      </c>
      <c r="G3637" s="105"/>
      <c r="H3637" s="106">
        <v>33401</v>
      </c>
      <c r="I3637" s="105"/>
      <c r="J3637" s="105"/>
    </row>
    <row r="3638" spans="1:10" ht="22.5">
      <c r="A3638" s="80" t="s">
        <v>756</v>
      </c>
      <c r="B3638" s="111" t="s">
        <v>757</v>
      </c>
      <c r="C3638" s="105"/>
      <c r="D3638" s="88">
        <v>0</v>
      </c>
      <c r="E3638" s="88">
        <v>71200</v>
      </c>
      <c r="F3638" s="112">
        <v>100</v>
      </c>
      <c r="G3638" s="105"/>
      <c r="H3638" s="112">
        <v>71200</v>
      </c>
      <c r="I3638" s="105"/>
      <c r="J3638" s="105"/>
    </row>
    <row r="3639" spans="1:10" ht="15">
      <c r="A3639" s="81" t="s">
        <v>226</v>
      </c>
      <c r="B3639" s="109" t="s">
        <v>227</v>
      </c>
      <c r="C3639" s="105"/>
      <c r="D3639" s="87">
        <v>0</v>
      </c>
      <c r="E3639" s="87">
        <v>71200</v>
      </c>
      <c r="F3639" s="110">
        <v>100</v>
      </c>
      <c r="G3639" s="105"/>
      <c r="H3639" s="110">
        <v>71200</v>
      </c>
      <c r="I3639" s="105"/>
      <c r="J3639" s="105"/>
    </row>
    <row r="3640" spans="1:10" ht="15">
      <c r="A3640" s="81" t="s">
        <v>228</v>
      </c>
      <c r="B3640" s="109" t="s">
        <v>227</v>
      </c>
      <c r="C3640" s="105"/>
      <c r="D3640" s="87">
        <v>0</v>
      </c>
      <c r="E3640" s="87">
        <v>71200</v>
      </c>
      <c r="F3640" s="110">
        <v>100</v>
      </c>
      <c r="G3640" s="105"/>
      <c r="H3640" s="110">
        <v>71200</v>
      </c>
      <c r="I3640" s="105"/>
      <c r="J3640" s="105"/>
    </row>
    <row r="3641" spans="1:10" ht="15">
      <c r="A3641" s="82" t="s">
        <v>5</v>
      </c>
      <c r="B3641" s="107" t="s">
        <v>10</v>
      </c>
      <c r="C3641" s="105"/>
      <c r="D3641" s="86">
        <v>0</v>
      </c>
      <c r="E3641" s="86">
        <v>71200</v>
      </c>
      <c r="F3641" s="108">
        <v>100</v>
      </c>
      <c r="G3641" s="105"/>
      <c r="H3641" s="108">
        <v>71200</v>
      </c>
      <c r="I3641" s="105"/>
      <c r="J3641" s="105"/>
    </row>
    <row r="3642" spans="1:10" ht="15">
      <c r="A3642" s="82" t="s">
        <v>19</v>
      </c>
      <c r="B3642" s="107" t="s">
        <v>20</v>
      </c>
      <c r="C3642" s="105"/>
      <c r="D3642" s="86">
        <v>0</v>
      </c>
      <c r="E3642" s="86">
        <v>71200</v>
      </c>
      <c r="F3642" s="108">
        <v>100</v>
      </c>
      <c r="G3642" s="105"/>
      <c r="H3642" s="108">
        <v>71200</v>
      </c>
      <c r="I3642" s="105"/>
      <c r="J3642" s="105"/>
    </row>
    <row r="3643" spans="1:10" ht="15">
      <c r="A3643" s="83" t="s">
        <v>25</v>
      </c>
      <c r="B3643" s="104" t="s">
        <v>26</v>
      </c>
      <c r="C3643" s="105"/>
      <c r="D3643" s="85">
        <v>0</v>
      </c>
      <c r="E3643" s="85">
        <v>50000</v>
      </c>
      <c r="F3643" s="106">
        <v>100</v>
      </c>
      <c r="G3643" s="105"/>
      <c r="H3643" s="106">
        <v>50000</v>
      </c>
      <c r="I3643" s="105"/>
      <c r="J3643" s="105"/>
    </row>
    <row r="3644" spans="1:10" ht="15">
      <c r="A3644" s="83" t="s">
        <v>27</v>
      </c>
      <c r="B3644" s="104" t="s">
        <v>28</v>
      </c>
      <c r="C3644" s="105"/>
      <c r="D3644" s="85">
        <v>0</v>
      </c>
      <c r="E3644" s="85">
        <v>21200</v>
      </c>
      <c r="F3644" s="106">
        <v>100</v>
      </c>
      <c r="G3644" s="105"/>
      <c r="H3644" s="106">
        <v>21200</v>
      </c>
      <c r="I3644" s="105"/>
      <c r="J3644" s="105"/>
    </row>
    <row r="3645" spans="1:10" ht="15">
      <c r="A3645" s="77" t="s">
        <v>612</v>
      </c>
      <c r="B3645" s="117" t="s">
        <v>613</v>
      </c>
      <c r="C3645" s="105"/>
      <c r="D3645" s="91">
        <v>36971901</v>
      </c>
      <c r="E3645" s="91">
        <v>1555558.6</v>
      </c>
      <c r="F3645" s="118">
        <v>4.21</v>
      </c>
      <c r="G3645" s="105"/>
      <c r="H3645" s="118">
        <v>38527459.6</v>
      </c>
      <c r="I3645" s="105"/>
      <c r="J3645" s="105"/>
    </row>
    <row r="3646" spans="1:10" ht="15">
      <c r="A3646" s="78" t="s">
        <v>614</v>
      </c>
      <c r="B3646" s="113" t="s">
        <v>613</v>
      </c>
      <c r="C3646" s="105"/>
      <c r="D3646" s="89">
        <v>21401501</v>
      </c>
      <c r="E3646" s="89">
        <v>1448413</v>
      </c>
      <c r="F3646" s="114">
        <v>6.77</v>
      </c>
      <c r="G3646" s="105"/>
      <c r="H3646" s="114">
        <v>22849914</v>
      </c>
      <c r="I3646" s="105"/>
      <c r="J3646" s="105"/>
    </row>
    <row r="3647" spans="1:10" ht="15">
      <c r="A3647" s="79" t="s">
        <v>615</v>
      </c>
      <c r="B3647" s="115" t="s">
        <v>372</v>
      </c>
      <c r="C3647" s="105"/>
      <c r="D3647" s="90">
        <v>1203000</v>
      </c>
      <c r="E3647" s="90">
        <v>-30800</v>
      </c>
      <c r="F3647" s="116">
        <v>-2.56</v>
      </c>
      <c r="G3647" s="105"/>
      <c r="H3647" s="116">
        <v>1172200</v>
      </c>
      <c r="I3647" s="105"/>
      <c r="J3647" s="105"/>
    </row>
    <row r="3648" spans="1:10" ht="15">
      <c r="A3648" s="80" t="s">
        <v>616</v>
      </c>
      <c r="B3648" s="111" t="s">
        <v>225</v>
      </c>
      <c r="C3648" s="105"/>
      <c r="D3648" s="88">
        <v>1203000</v>
      </c>
      <c r="E3648" s="88">
        <v>-30800</v>
      </c>
      <c r="F3648" s="112">
        <v>-2.56</v>
      </c>
      <c r="G3648" s="105"/>
      <c r="H3648" s="112">
        <v>1172200</v>
      </c>
      <c r="I3648" s="105"/>
      <c r="J3648" s="105"/>
    </row>
    <row r="3649" spans="1:10" ht="15">
      <c r="A3649" s="81" t="s">
        <v>226</v>
      </c>
      <c r="B3649" s="109" t="s">
        <v>227</v>
      </c>
      <c r="C3649" s="105"/>
      <c r="D3649" s="87">
        <v>1203000</v>
      </c>
      <c r="E3649" s="87">
        <v>-30800</v>
      </c>
      <c r="F3649" s="110">
        <v>-2.56</v>
      </c>
      <c r="G3649" s="105"/>
      <c r="H3649" s="110">
        <v>1172200</v>
      </c>
      <c r="I3649" s="105"/>
      <c r="J3649" s="105"/>
    </row>
    <row r="3650" spans="1:10" ht="15">
      <c r="A3650" s="81" t="s">
        <v>228</v>
      </c>
      <c r="B3650" s="109" t="s">
        <v>227</v>
      </c>
      <c r="C3650" s="105"/>
      <c r="D3650" s="87">
        <v>1203000</v>
      </c>
      <c r="E3650" s="87">
        <v>-30800</v>
      </c>
      <c r="F3650" s="110">
        <v>-2.56</v>
      </c>
      <c r="G3650" s="105"/>
      <c r="H3650" s="110">
        <v>1172200</v>
      </c>
      <c r="I3650" s="105"/>
      <c r="J3650" s="105"/>
    </row>
    <row r="3651" spans="1:10" ht="15">
      <c r="A3651" s="82" t="s">
        <v>5</v>
      </c>
      <c r="B3651" s="107" t="s">
        <v>10</v>
      </c>
      <c r="C3651" s="105"/>
      <c r="D3651" s="86">
        <v>1203000</v>
      </c>
      <c r="E3651" s="86">
        <v>-30800</v>
      </c>
      <c r="F3651" s="108">
        <v>-2.56</v>
      </c>
      <c r="G3651" s="105"/>
      <c r="H3651" s="108">
        <v>1172200</v>
      </c>
      <c r="I3651" s="105"/>
      <c r="J3651" s="105"/>
    </row>
    <row r="3652" spans="1:10" ht="15">
      <c r="A3652" s="82" t="s">
        <v>11</v>
      </c>
      <c r="B3652" s="107" t="s">
        <v>12</v>
      </c>
      <c r="C3652" s="105"/>
      <c r="D3652" s="86">
        <v>1155000</v>
      </c>
      <c r="E3652" s="86">
        <v>-29800</v>
      </c>
      <c r="F3652" s="108">
        <v>-2.58</v>
      </c>
      <c r="G3652" s="105"/>
      <c r="H3652" s="108">
        <v>1125200</v>
      </c>
      <c r="I3652" s="105"/>
      <c r="J3652" s="105"/>
    </row>
    <row r="3653" spans="1:10" ht="15">
      <c r="A3653" s="83" t="s">
        <v>13</v>
      </c>
      <c r="B3653" s="104" t="s">
        <v>14</v>
      </c>
      <c r="C3653" s="105"/>
      <c r="D3653" s="85">
        <v>950000</v>
      </c>
      <c r="E3653" s="85">
        <v>-20000</v>
      </c>
      <c r="F3653" s="106">
        <v>-2.11</v>
      </c>
      <c r="G3653" s="105"/>
      <c r="H3653" s="106">
        <v>930000</v>
      </c>
      <c r="I3653" s="105"/>
      <c r="J3653" s="105"/>
    </row>
    <row r="3654" spans="1:10" ht="15">
      <c r="A3654" s="83" t="s">
        <v>15</v>
      </c>
      <c r="B3654" s="104" t="s">
        <v>16</v>
      </c>
      <c r="C3654" s="105"/>
      <c r="D3654" s="85">
        <v>45000</v>
      </c>
      <c r="E3654" s="85">
        <v>-5000</v>
      </c>
      <c r="F3654" s="106">
        <v>-11.11</v>
      </c>
      <c r="G3654" s="105"/>
      <c r="H3654" s="106">
        <v>40000</v>
      </c>
      <c r="I3654" s="105"/>
      <c r="J3654" s="105"/>
    </row>
    <row r="3655" spans="1:10" ht="15">
      <c r="A3655" s="83" t="s">
        <v>17</v>
      </c>
      <c r="B3655" s="104" t="s">
        <v>18</v>
      </c>
      <c r="C3655" s="105"/>
      <c r="D3655" s="85">
        <v>160000</v>
      </c>
      <c r="E3655" s="85">
        <v>-4800</v>
      </c>
      <c r="F3655" s="106">
        <v>-3</v>
      </c>
      <c r="G3655" s="105"/>
      <c r="H3655" s="106">
        <v>155200</v>
      </c>
      <c r="I3655" s="105"/>
      <c r="J3655" s="105"/>
    </row>
    <row r="3656" spans="1:10" ht="15">
      <c r="A3656" s="82" t="s">
        <v>19</v>
      </c>
      <c r="B3656" s="107" t="s">
        <v>20</v>
      </c>
      <c r="C3656" s="105"/>
      <c r="D3656" s="86">
        <v>48000</v>
      </c>
      <c r="E3656" s="86">
        <v>-1000</v>
      </c>
      <c r="F3656" s="108">
        <v>-2.08</v>
      </c>
      <c r="G3656" s="105"/>
      <c r="H3656" s="108">
        <v>47000</v>
      </c>
      <c r="I3656" s="105"/>
      <c r="J3656" s="105"/>
    </row>
    <row r="3657" spans="1:10" ht="15">
      <c r="A3657" s="83" t="s">
        <v>21</v>
      </c>
      <c r="B3657" s="104" t="s">
        <v>22</v>
      </c>
      <c r="C3657" s="105"/>
      <c r="D3657" s="85">
        <v>18000</v>
      </c>
      <c r="E3657" s="85">
        <v>-1000</v>
      </c>
      <c r="F3657" s="106">
        <v>-5.56</v>
      </c>
      <c r="G3657" s="105"/>
      <c r="H3657" s="106">
        <v>17000</v>
      </c>
      <c r="I3657" s="105"/>
      <c r="J3657" s="105"/>
    </row>
    <row r="3658" spans="1:10" ht="15">
      <c r="A3658" s="83" t="s">
        <v>23</v>
      </c>
      <c r="B3658" s="104" t="s">
        <v>24</v>
      </c>
      <c r="C3658" s="105"/>
      <c r="D3658" s="85">
        <v>20000</v>
      </c>
      <c r="E3658" s="85">
        <v>0</v>
      </c>
      <c r="F3658" s="106">
        <v>0</v>
      </c>
      <c r="G3658" s="105"/>
      <c r="H3658" s="106">
        <v>20000</v>
      </c>
      <c r="I3658" s="105"/>
      <c r="J3658" s="105"/>
    </row>
    <row r="3659" spans="1:10" ht="15">
      <c r="A3659" s="83" t="s">
        <v>27</v>
      </c>
      <c r="B3659" s="104" t="s">
        <v>28</v>
      </c>
      <c r="C3659" s="105"/>
      <c r="D3659" s="85">
        <v>10000</v>
      </c>
      <c r="E3659" s="85">
        <v>0</v>
      </c>
      <c r="F3659" s="106">
        <v>0</v>
      </c>
      <c r="G3659" s="105"/>
      <c r="H3659" s="106">
        <v>10000</v>
      </c>
      <c r="I3659" s="105"/>
      <c r="J3659" s="105"/>
    </row>
    <row r="3660" spans="1:10" ht="15">
      <c r="A3660" s="79" t="s">
        <v>617</v>
      </c>
      <c r="B3660" s="115" t="s">
        <v>618</v>
      </c>
      <c r="C3660" s="105"/>
      <c r="D3660" s="90">
        <v>11918000</v>
      </c>
      <c r="E3660" s="90">
        <v>1159043</v>
      </c>
      <c r="F3660" s="116">
        <v>9.73</v>
      </c>
      <c r="G3660" s="105"/>
      <c r="H3660" s="116">
        <v>13077043</v>
      </c>
      <c r="I3660" s="105"/>
      <c r="J3660" s="105"/>
    </row>
    <row r="3661" spans="1:10" ht="15">
      <c r="A3661" s="80" t="s">
        <v>619</v>
      </c>
      <c r="B3661" s="111" t="s">
        <v>620</v>
      </c>
      <c r="C3661" s="105"/>
      <c r="D3661" s="88">
        <v>4335000</v>
      </c>
      <c r="E3661" s="88">
        <v>350000</v>
      </c>
      <c r="F3661" s="112">
        <v>8.07</v>
      </c>
      <c r="G3661" s="105"/>
      <c r="H3661" s="112">
        <v>4685000</v>
      </c>
      <c r="I3661" s="105"/>
      <c r="J3661" s="105"/>
    </row>
    <row r="3662" spans="1:10" ht="15">
      <c r="A3662" s="81" t="s">
        <v>226</v>
      </c>
      <c r="B3662" s="109" t="s">
        <v>227</v>
      </c>
      <c r="C3662" s="105"/>
      <c r="D3662" s="87">
        <v>4335000</v>
      </c>
      <c r="E3662" s="87">
        <v>350000</v>
      </c>
      <c r="F3662" s="110">
        <v>8.07</v>
      </c>
      <c r="G3662" s="105"/>
      <c r="H3662" s="110">
        <v>4685000</v>
      </c>
      <c r="I3662" s="105"/>
      <c r="J3662" s="105"/>
    </row>
    <row r="3663" spans="1:10" ht="15">
      <c r="A3663" s="81" t="s">
        <v>228</v>
      </c>
      <c r="B3663" s="109" t="s">
        <v>227</v>
      </c>
      <c r="C3663" s="105"/>
      <c r="D3663" s="87">
        <v>4335000</v>
      </c>
      <c r="E3663" s="87">
        <v>350000</v>
      </c>
      <c r="F3663" s="110">
        <v>8.07</v>
      </c>
      <c r="G3663" s="105"/>
      <c r="H3663" s="110">
        <v>4685000</v>
      </c>
      <c r="I3663" s="105"/>
      <c r="J3663" s="105"/>
    </row>
    <row r="3664" spans="1:10" ht="15">
      <c r="A3664" s="82" t="s">
        <v>5</v>
      </c>
      <c r="B3664" s="107" t="s">
        <v>10</v>
      </c>
      <c r="C3664" s="105"/>
      <c r="D3664" s="86">
        <v>4335000</v>
      </c>
      <c r="E3664" s="86">
        <v>350000</v>
      </c>
      <c r="F3664" s="108">
        <v>8.07</v>
      </c>
      <c r="G3664" s="105"/>
      <c r="H3664" s="108">
        <v>4685000</v>
      </c>
      <c r="I3664" s="105"/>
      <c r="J3664" s="105"/>
    </row>
    <row r="3665" spans="1:10" ht="15">
      <c r="A3665" s="82" t="s">
        <v>29</v>
      </c>
      <c r="B3665" s="107" t="s">
        <v>30</v>
      </c>
      <c r="C3665" s="105"/>
      <c r="D3665" s="86">
        <v>4335000</v>
      </c>
      <c r="E3665" s="86">
        <v>350000</v>
      </c>
      <c r="F3665" s="108">
        <v>8.07</v>
      </c>
      <c r="G3665" s="105"/>
      <c r="H3665" s="108">
        <v>4685000</v>
      </c>
      <c r="I3665" s="105"/>
      <c r="J3665" s="105"/>
    </row>
    <row r="3666" spans="1:10" ht="15">
      <c r="A3666" s="83" t="s">
        <v>31</v>
      </c>
      <c r="B3666" s="104" t="s">
        <v>32</v>
      </c>
      <c r="C3666" s="105"/>
      <c r="D3666" s="85">
        <v>4335000</v>
      </c>
      <c r="E3666" s="85">
        <v>350000</v>
      </c>
      <c r="F3666" s="106">
        <v>8.07</v>
      </c>
      <c r="G3666" s="105"/>
      <c r="H3666" s="106">
        <v>4685000</v>
      </c>
      <c r="I3666" s="105"/>
      <c r="J3666" s="105"/>
    </row>
    <row r="3667" spans="1:10" ht="15">
      <c r="A3667" s="80" t="s">
        <v>621</v>
      </c>
      <c r="B3667" s="111" t="s">
        <v>622</v>
      </c>
      <c r="C3667" s="105"/>
      <c r="D3667" s="88">
        <v>7583000</v>
      </c>
      <c r="E3667" s="88">
        <v>809043</v>
      </c>
      <c r="F3667" s="112">
        <v>10.67</v>
      </c>
      <c r="G3667" s="105"/>
      <c r="H3667" s="112">
        <v>8392043</v>
      </c>
      <c r="I3667" s="105"/>
      <c r="J3667" s="105"/>
    </row>
    <row r="3668" spans="1:10" ht="15">
      <c r="A3668" s="81" t="s">
        <v>226</v>
      </c>
      <c r="B3668" s="109" t="s">
        <v>227</v>
      </c>
      <c r="C3668" s="105"/>
      <c r="D3668" s="87">
        <v>7483000</v>
      </c>
      <c r="E3668" s="87">
        <v>809043</v>
      </c>
      <c r="F3668" s="110">
        <v>10.81</v>
      </c>
      <c r="G3668" s="105"/>
      <c r="H3668" s="110">
        <v>8292043</v>
      </c>
      <c r="I3668" s="105"/>
      <c r="J3668" s="105"/>
    </row>
    <row r="3669" spans="1:10" ht="15">
      <c r="A3669" s="81" t="s">
        <v>228</v>
      </c>
      <c r="B3669" s="109" t="s">
        <v>227</v>
      </c>
      <c r="C3669" s="105"/>
      <c r="D3669" s="87">
        <v>7483000</v>
      </c>
      <c r="E3669" s="87">
        <v>809043</v>
      </c>
      <c r="F3669" s="110">
        <v>10.81</v>
      </c>
      <c r="G3669" s="105"/>
      <c r="H3669" s="110">
        <v>8292043</v>
      </c>
      <c r="I3669" s="105"/>
      <c r="J3669" s="105"/>
    </row>
    <row r="3670" spans="1:10" ht="15">
      <c r="A3670" s="82" t="s">
        <v>5</v>
      </c>
      <c r="B3670" s="107" t="s">
        <v>10</v>
      </c>
      <c r="C3670" s="105"/>
      <c r="D3670" s="86">
        <v>7483000</v>
      </c>
      <c r="E3670" s="86">
        <v>809043</v>
      </c>
      <c r="F3670" s="108">
        <v>10.81</v>
      </c>
      <c r="G3670" s="105"/>
      <c r="H3670" s="108">
        <v>8292043</v>
      </c>
      <c r="I3670" s="105"/>
      <c r="J3670" s="105"/>
    </row>
    <row r="3671" spans="1:10" ht="15">
      <c r="A3671" s="82" t="s">
        <v>19</v>
      </c>
      <c r="B3671" s="107" t="s">
        <v>20</v>
      </c>
      <c r="C3671" s="105"/>
      <c r="D3671" s="86">
        <v>1891824</v>
      </c>
      <c r="E3671" s="86">
        <v>-398039</v>
      </c>
      <c r="F3671" s="108">
        <v>-21.04</v>
      </c>
      <c r="G3671" s="105"/>
      <c r="H3671" s="108">
        <v>1493785</v>
      </c>
      <c r="I3671" s="105"/>
      <c r="J3671" s="105"/>
    </row>
    <row r="3672" spans="1:10" ht="15">
      <c r="A3672" s="83" t="s">
        <v>25</v>
      </c>
      <c r="B3672" s="104" t="s">
        <v>26</v>
      </c>
      <c r="C3672" s="105"/>
      <c r="D3672" s="85">
        <v>451824</v>
      </c>
      <c r="E3672" s="85">
        <v>495793</v>
      </c>
      <c r="F3672" s="106">
        <v>109.73</v>
      </c>
      <c r="G3672" s="105"/>
      <c r="H3672" s="106">
        <v>947617</v>
      </c>
      <c r="I3672" s="105"/>
      <c r="J3672" s="105"/>
    </row>
    <row r="3673" spans="1:10" ht="15">
      <c r="A3673" s="83" t="s">
        <v>27</v>
      </c>
      <c r="B3673" s="104" t="s">
        <v>28</v>
      </c>
      <c r="C3673" s="105"/>
      <c r="D3673" s="85">
        <v>1440000</v>
      </c>
      <c r="E3673" s="85">
        <v>-893832</v>
      </c>
      <c r="F3673" s="106">
        <v>-62.07</v>
      </c>
      <c r="G3673" s="105"/>
      <c r="H3673" s="106">
        <v>546168</v>
      </c>
      <c r="I3673" s="105"/>
      <c r="J3673" s="105"/>
    </row>
    <row r="3674" spans="1:10" ht="15">
      <c r="A3674" s="82" t="s">
        <v>58</v>
      </c>
      <c r="B3674" s="107" t="s">
        <v>59</v>
      </c>
      <c r="C3674" s="105"/>
      <c r="D3674" s="86">
        <v>75000</v>
      </c>
      <c r="E3674" s="86">
        <v>0</v>
      </c>
      <c r="F3674" s="108">
        <v>0</v>
      </c>
      <c r="G3674" s="105"/>
      <c r="H3674" s="108">
        <v>75000</v>
      </c>
      <c r="I3674" s="105"/>
      <c r="J3674" s="105"/>
    </row>
    <row r="3675" spans="1:10" ht="25.5" customHeight="1">
      <c r="A3675" s="83" t="s">
        <v>60</v>
      </c>
      <c r="B3675" s="104" t="s">
        <v>61</v>
      </c>
      <c r="C3675" s="105"/>
      <c r="D3675" s="85">
        <v>75000</v>
      </c>
      <c r="E3675" s="85">
        <v>0</v>
      </c>
      <c r="F3675" s="106">
        <v>0</v>
      </c>
      <c r="G3675" s="105"/>
      <c r="H3675" s="106">
        <v>75000</v>
      </c>
      <c r="I3675" s="105"/>
      <c r="J3675" s="105"/>
    </row>
    <row r="3676" spans="1:10" ht="15">
      <c r="A3676" s="82" t="s">
        <v>77</v>
      </c>
      <c r="B3676" s="107" t="s">
        <v>78</v>
      </c>
      <c r="C3676" s="105"/>
      <c r="D3676" s="86">
        <v>645000</v>
      </c>
      <c r="E3676" s="86">
        <v>54250</v>
      </c>
      <c r="F3676" s="108">
        <v>8.41</v>
      </c>
      <c r="G3676" s="105"/>
      <c r="H3676" s="108">
        <v>699250</v>
      </c>
      <c r="I3676" s="105"/>
      <c r="J3676" s="105"/>
    </row>
    <row r="3677" spans="1:10" ht="15">
      <c r="A3677" s="83" t="s">
        <v>87</v>
      </c>
      <c r="B3677" s="104" t="s">
        <v>88</v>
      </c>
      <c r="C3677" s="105"/>
      <c r="D3677" s="85">
        <v>645000</v>
      </c>
      <c r="E3677" s="85">
        <v>54250</v>
      </c>
      <c r="F3677" s="106">
        <v>8.41</v>
      </c>
      <c r="G3677" s="105"/>
      <c r="H3677" s="106">
        <v>699250</v>
      </c>
      <c r="I3677" s="105"/>
      <c r="J3677" s="105"/>
    </row>
    <row r="3678" spans="1:10" ht="15">
      <c r="A3678" s="82" t="s">
        <v>29</v>
      </c>
      <c r="B3678" s="107" t="s">
        <v>30</v>
      </c>
      <c r="C3678" s="105"/>
      <c r="D3678" s="86">
        <v>4871176</v>
      </c>
      <c r="E3678" s="86">
        <v>1152832</v>
      </c>
      <c r="F3678" s="108">
        <v>23.67</v>
      </c>
      <c r="G3678" s="105"/>
      <c r="H3678" s="108">
        <v>6024008</v>
      </c>
      <c r="I3678" s="105"/>
      <c r="J3678" s="105"/>
    </row>
    <row r="3679" spans="1:10" ht="15">
      <c r="A3679" s="83" t="s">
        <v>31</v>
      </c>
      <c r="B3679" s="104" t="s">
        <v>32</v>
      </c>
      <c r="C3679" s="105"/>
      <c r="D3679" s="85">
        <v>4871176</v>
      </c>
      <c r="E3679" s="85">
        <v>1152832</v>
      </c>
      <c r="F3679" s="106">
        <v>23.67</v>
      </c>
      <c r="G3679" s="105"/>
      <c r="H3679" s="106">
        <v>6024008</v>
      </c>
      <c r="I3679" s="105"/>
      <c r="J3679" s="105"/>
    </row>
    <row r="3680" spans="1:10" ht="15">
      <c r="A3680" s="81" t="s">
        <v>253</v>
      </c>
      <c r="B3680" s="109" t="s">
        <v>254</v>
      </c>
      <c r="C3680" s="105"/>
      <c r="D3680" s="87">
        <v>100000</v>
      </c>
      <c r="E3680" s="87">
        <v>0</v>
      </c>
      <c r="F3680" s="110">
        <v>0</v>
      </c>
      <c r="G3680" s="105"/>
      <c r="H3680" s="110">
        <v>100000</v>
      </c>
      <c r="I3680" s="105"/>
      <c r="J3680" s="105"/>
    </row>
    <row r="3681" spans="1:10" ht="15">
      <c r="A3681" s="81" t="s">
        <v>255</v>
      </c>
      <c r="B3681" s="109" t="s">
        <v>256</v>
      </c>
      <c r="C3681" s="105"/>
      <c r="D3681" s="87">
        <v>100000</v>
      </c>
      <c r="E3681" s="87">
        <v>0</v>
      </c>
      <c r="F3681" s="110">
        <v>0</v>
      </c>
      <c r="G3681" s="105"/>
      <c r="H3681" s="110">
        <v>100000</v>
      </c>
      <c r="I3681" s="105"/>
      <c r="J3681" s="105"/>
    </row>
    <row r="3682" spans="1:10" ht="15">
      <c r="A3682" s="82" t="s">
        <v>6</v>
      </c>
      <c r="B3682" s="107" t="s">
        <v>35</v>
      </c>
      <c r="C3682" s="105"/>
      <c r="D3682" s="86">
        <v>100000</v>
      </c>
      <c r="E3682" s="86">
        <v>0</v>
      </c>
      <c r="F3682" s="108">
        <v>0</v>
      </c>
      <c r="G3682" s="105"/>
      <c r="H3682" s="108">
        <v>100000</v>
      </c>
      <c r="I3682" s="105"/>
      <c r="J3682" s="105"/>
    </row>
    <row r="3683" spans="1:10" ht="15">
      <c r="A3683" s="82" t="s">
        <v>36</v>
      </c>
      <c r="B3683" s="107" t="s">
        <v>37</v>
      </c>
      <c r="C3683" s="105"/>
      <c r="D3683" s="86">
        <v>100000</v>
      </c>
      <c r="E3683" s="86">
        <v>0</v>
      </c>
      <c r="F3683" s="108">
        <v>0</v>
      </c>
      <c r="G3683" s="105"/>
      <c r="H3683" s="108">
        <v>100000</v>
      </c>
      <c r="I3683" s="105"/>
      <c r="J3683" s="105"/>
    </row>
    <row r="3684" spans="1:10" ht="15">
      <c r="A3684" s="83" t="s">
        <v>92</v>
      </c>
      <c r="B3684" s="104" t="s">
        <v>93</v>
      </c>
      <c r="C3684" s="105"/>
      <c r="D3684" s="85">
        <v>100000</v>
      </c>
      <c r="E3684" s="85">
        <v>0</v>
      </c>
      <c r="F3684" s="106">
        <v>0</v>
      </c>
      <c r="G3684" s="105"/>
      <c r="H3684" s="106">
        <v>100000</v>
      </c>
      <c r="I3684" s="105"/>
      <c r="J3684" s="105"/>
    </row>
    <row r="3685" spans="1:10" ht="15">
      <c r="A3685" s="79" t="s">
        <v>623</v>
      </c>
      <c r="B3685" s="115" t="s">
        <v>624</v>
      </c>
      <c r="C3685" s="105"/>
      <c r="D3685" s="90">
        <v>8280501</v>
      </c>
      <c r="E3685" s="90">
        <v>320170</v>
      </c>
      <c r="F3685" s="116">
        <v>3.87</v>
      </c>
      <c r="G3685" s="105"/>
      <c r="H3685" s="116">
        <v>8600671</v>
      </c>
      <c r="I3685" s="105"/>
      <c r="J3685" s="105"/>
    </row>
    <row r="3686" spans="1:10" ht="15">
      <c r="A3686" s="80" t="s">
        <v>625</v>
      </c>
      <c r="B3686" s="111" t="s">
        <v>626</v>
      </c>
      <c r="C3686" s="105"/>
      <c r="D3686" s="88">
        <v>4580501</v>
      </c>
      <c r="E3686" s="88">
        <v>-219900</v>
      </c>
      <c r="F3686" s="112">
        <v>-4.8</v>
      </c>
      <c r="G3686" s="105"/>
      <c r="H3686" s="112">
        <v>4360601</v>
      </c>
      <c r="I3686" s="105"/>
      <c r="J3686" s="105"/>
    </row>
    <row r="3687" spans="1:10" ht="15">
      <c r="A3687" s="81" t="s">
        <v>226</v>
      </c>
      <c r="B3687" s="109" t="s">
        <v>227</v>
      </c>
      <c r="C3687" s="105"/>
      <c r="D3687" s="87">
        <v>3799501</v>
      </c>
      <c r="E3687" s="87">
        <v>-219900</v>
      </c>
      <c r="F3687" s="110">
        <v>-5.79</v>
      </c>
      <c r="G3687" s="105"/>
      <c r="H3687" s="110">
        <v>3579601</v>
      </c>
      <c r="I3687" s="105"/>
      <c r="J3687" s="105"/>
    </row>
    <row r="3688" spans="1:10" ht="15">
      <c r="A3688" s="81" t="s">
        <v>228</v>
      </c>
      <c r="B3688" s="109" t="s">
        <v>227</v>
      </c>
      <c r="C3688" s="105"/>
      <c r="D3688" s="87">
        <v>3799501</v>
      </c>
      <c r="E3688" s="87">
        <v>-219900</v>
      </c>
      <c r="F3688" s="110">
        <v>-5.79</v>
      </c>
      <c r="G3688" s="105"/>
      <c r="H3688" s="110">
        <v>3579601</v>
      </c>
      <c r="I3688" s="105"/>
      <c r="J3688" s="105"/>
    </row>
    <row r="3689" spans="1:10" ht="15">
      <c r="A3689" s="82" t="s">
        <v>5</v>
      </c>
      <c r="B3689" s="107" t="s">
        <v>10</v>
      </c>
      <c r="C3689" s="105"/>
      <c r="D3689" s="86">
        <v>3799501</v>
      </c>
      <c r="E3689" s="86">
        <v>-219900</v>
      </c>
      <c r="F3689" s="108">
        <v>-5.79</v>
      </c>
      <c r="G3689" s="105"/>
      <c r="H3689" s="108">
        <v>3579601</v>
      </c>
      <c r="I3689" s="105"/>
      <c r="J3689" s="105"/>
    </row>
    <row r="3690" spans="1:10" ht="15">
      <c r="A3690" s="82" t="s">
        <v>19</v>
      </c>
      <c r="B3690" s="107" t="s">
        <v>20</v>
      </c>
      <c r="C3690" s="105"/>
      <c r="D3690" s="86">
        <v>1652000</v>
      </c>
      <c r="E3690" s="86">
        <v>28100</v>
      </c>
      <c r="F3690" s="108">
        <v>1.7</v>
      </c>
      <c r="G3690" s="105"/>
      <c r="H3690" s="108">
        <v>1680100</v>
      </c>
      <c r="I3690" s="105"/>
      <c r="J3690" s="105"/>
    </row>
    <row r="3691" spans="1:10" ht="15">
      <c r="A3691" s="83" t="s">
        <v>21</v>
      </c>
      <c r="B3691" s="104" t="s">
        <v>22</v>
      </c>
      <c r="C3691" s="105"/>
      <c r="D3691" s="85">
        <v>0</v>
      </c>
      <c r="E3691" s="85">
        <v>3900</v>
      </c>
      <c r="F3691" s="106">
        <v>100</v>
      </c>
      <c r="G3691" s="105"/>
      <c r="H3691" s="106">
        <v>3900</v>
      </c>
      <c r="I3691" s="105"/>
      <c r="J3691" s="105"/>
    </row>
    <row r="3692" spans="1:10" ht="15">
      <c r="A3692" s="83" t="s">
        <v>25</v>
      </c>
      <c r="B3692" s="104" t="s">
        <v>26</v>
      </c>
      <c r="C3692" s="105"/>
      <c r="D3692" s="85">
        <v>1562000</v>
      </c>
      <c r="E3692" s="85">
        <v>9000</v>
      </c>
      <c r="F3692" s="106">
        <v>0.58</v>
      </c>
      <c r="G3692" s="105"/>
      <c r="H3692" s="106">
        <v>1571000</v>
      </c>
      <c r="I3692" s="105"/>
      <c r="J3692" s="105"/>
    </row>
    <row r="3693" spans="1:10" ht="15">
      <c r="A3693" s="83" t="s">
        <v>27</v>
      </c>
      <c r="B3693" s="104" t="s">
        <v>28</v>
      </c>
      <c r="C3693" s="105"/>
      <c r="D3693" s="85">
        <v>90000</v>
      </c>
      <c r="E3693" s="85">
        <v>15200</v>
      </c>
      <c r="F3693" s="106">
        <v>16.89</v>
      </c>
      <c r="G3693" s="105"/>
      <c r="H3693" s="106">
        <v>105200</v>
      </c>
      <c r="I3693" s="105"/>
      <c r="J3693" s="105"/>
    </row>
    <row r="3694" spans="1:10" ht="15">
      <c r="A3694" s="82" t="s">
        <v>77</v>
      </c>
      <c r="B3694" s="107" t="s">
        <v>78</v>
      </c>
      <c r="C3694" s="105"/>
      <c r="D3694" s="86">
        <v>0</v>
      </c>
      <c r="E3694" s="86">
        <v>2000</v>
      </c>
      <c r="F3694" s="108">
        <v>100</v>
      </c>
      <c r="G3694" s="105"/>
      <c r="H3694" s="108">
        <v>2000</v>
      </c>
      <c r="I3694" s="105"/>
      <c r="J3694" s="105"/>
    </row>
    <row r="3695" spans="1:10" ht="15">
      <c r="A3695" s="83" t="s">
        <v>79</v>
      </c>
      <c r="B3695" s="104" t="s">
        <v>80</v>
      </c>
      <c r="C3695" s="105"/>
      <c r="D3695" s="85">
        <v>0</v>
      </c>
      <c r="E3695" s="85">
        <v>2000</v>
      </c>
      <c r="F3695" s="106">
        <v>100</v>
      </c>
      <c r="G3695" s="105"/>
      <c r="H3695" s="106">
        <v>2000</v>
      </c>
      <c r="I3695" s="105"/>
      <c r="J3695" s="105"/>
    </row>
    <row r="3696" spans="1:10" ht="15">
      <c r="A3696" s="82" t="s">
        <v>29</v>
      </c>
      <c r="B3696" s="107" t="s">
        <v>30</v>
      </c>
      <c r="C3696" s="105"/>
      <c r="D3696" s="86">
        <v>2147501</v>
      </c>
      <c r="E3696" s="86">
        <v>-250000</v>
      </c>
      <c r="F3696" s="108">
        <v>-11.64</v>
      </c>
      <c r="G3696" s="105"/>
      <c r="H3696" s="108">
        <v>1897501</v>
      </c>
      <c r="I3696" s="105"/>
      <c r="J3696" s="105"/>
    </row>
    <row r="3697" spans="1:10" ht="15">
      <c r="A3697" s="83" t="s">
        <v>31</v>
      </c>
      <c r="B3697" s="104" t="s">
        <v>32</v>
      </c>
      <c r="C3697" s="105"/>
      <c r="D3697" s="85">
        <v>2147501</v>
      </c>
      <c r="E3697" s="85">
        <v>-250000</v>
      </c>
      <c r="F3697" s="106">
        <v>-11.64</v>
      </c>
      <c r="G3697" s="105"/>
      <c r="H3697" s="106">
        <v>1897501</v>
      </c>
      <c r="I3697" s="105"/>
      <c r="J3697" s="105"/>
    </row>
    <row r="3698" spans="1:10" ht="15">
      <c r="A3698" s="81" t="s">
        <v>374</v>
      </c>
      <c r="B3698" s="109" t="s">
        <v>375</v>
      </c>
      <c r="C3698" s="105"/>
      <c r="D3698" s="87">
        <v>35000</v>
      </c>
      <c r="E3698" s="87">
        <v>250000</v>
      </c>
      <c r="F3698" s="110">
        <v>714.29</v>
      </c>
      <c r="G3698" s="105"/>
      <c r="H3698" s="110">
        <v>285000</v>
      </c>
      <c r="I3698" s="105"/>
      <c r="J3698" s="105"/>
    </row>
    <row r="3699" spans="1:10" ht="15">
      <c r="A3699" s="81" t="s">
        <v>376</v>
      </c>
      <c r="B3699" s="109" t="s">
        <v>375</v>
      </c>
      <c r="C3699" s="105"/>
      <c r="D3699" s="87">
        <v>35000</v>
      </c>
      <c r="E3699" s="87">
        <v>250000</v>
      </c>
      <c r="F3699" s="110">
        <v>714.29</v>
      </c>
      <c r="G3699" s="105"/>
      <c r="H3699" s="110">
        <v>285000</v>
      </c>
      <c r="I3699" s="105"/>
      <c r="J3699" s="105"/>
    </row>
    <row r="3700" spans="1:10" ht="15">
      <c r="A3700" s="82" t="s">
        <v>5</v>
      </c>
      <c r="B3700" s="107" t="s">
        <v>10</v>
      </c>
      <c r="C3700" s="105"/>
      <c r="D3700" s="86">
        <v>35000</v>
      </c>
      <c r="E3700" s="86">
        <v>250000</v>
      </c>
      <c r="F3700" s="108">
        <v>714.29</v>
      </c>
      <c r="G3700" s="105"/>
      <c r="H3700" s="108">
        <v>285000</v>
      </c>
      <c r="I3700" s="105"/>
      <c r="J3700" s="105"/>
    </row>
    <row r="3701" spans="1:10" ht="15">
      <c r="A3701" s="82" t="s">
        <v>19</v>
      </c>
      <c r="B3701" s="107" t="s">
        <v>20</v>
      </c>
      <c r="C3701" s="105"/>
      <c r="D3701" s="86">
        <v>35000</v>
      </c>
      <c r="E3701" s="86">
        <v>250000</v>
      </c>
      <c r="F3701" s="108">
        <v>714.29</v>
      </c>
      <c r="G3701" s="105"/>
      <c r="H3701" s="108">
        <v>285000</v>
      </c>
      <c r="I3701" s="105"/>
      <c r="J3701" s="105"/>
    </row>
    <row r="3702" spans="1:10" ht="15">
      <c r="A3702" s="83" t="s">
        <v>25</v>
      </c>
      <c r="B3702" s="104" t="s">
        <v>26</v>
      </c>
      <c r="C3702" s="105"/>
      <c r="D3702" s="85">
        <v>35000</v>
      </c>
      <c r="E3702" s="85">
        <v>250000</v>
      </c>
      <c r="F3702" s="106">
        <v>714.29</v>
      </c>
      <c r="G3702" s="105"/>
      <c r="H3702" s="106">
        <v>285000</v>
      </c>
      <c r="I3702" s="105"/>
      <c r="J3702" s="105"/>
    </row>
    <row r="3703" spans="1:10" ht="15">
      <c r="A3703" s="81" t="s">
        <v>253</v>
      </c>
      <c r="B3703" s="109" t="s">
        <v>254</v>
      </c>
      <c r="C3703" s="105"/>
      <c r="D3703" s="87">
        <v>746000</v>
      </c>
      <c r="E3703" s="87">
        <v>-250000</v>
      </c>
      <c r="F3703" s="110">
        <v>-33.51</v>
      </c>
      <c r="G3703" s="105"/>
      <c r="H3703" s="110">
        <v>496000</v>
      </c>
      <c r="I3703" s="105"/>
      <c r="J3703" s="105"/>
    </row>
    <row r="3704" spans="1:10" ht="15">
      <c r="A3704" s="81" t="s">
        <v>255</v>
      </c>
      <c r="B3704" s="109" t="s">
        <v>256</v>
      </c>
      <c r="C3704" s="105"/>
      <c r="D3704" s="87">
        <v>746000</v>
      </c>
      <c r="E3704" s="87">
        <v>-250000</v>
      </c>
      <c r="F3704" s="110">
        <v>-33.51</v>
      </c>
      <c r="G3704" s="105"/>
      <c r="H3704" s="110">
        <v>496000</v>
      </c>
      <c r="I3704" s="105"/>
      <c r="J3704" s="105"/>
    </row>
    <row r="3705" spans="1:10" ht="15">
      <c r="A3705" s="82" t="s">
        <v>5</v>
      </c>
      <c r="B3705" s="107" t="s">
        <v>10</v>
      </c>
      <c r="C3705" s="105"/>
      <c r="D3705" s="86">
        <v>746000</v>
      </c>
      <c r="E3705" s="86">
        <v>-250000</v>
      </c>
      <c r="F3705" s="108">
        <v>-33.51</v>
      </c>
      <c r="G3705" s="105"/>
      <c r="H3705" s="108">
        <v>496000</v>
      </c>
      <c r="I3705" s="105"/>
      <c r="J3705" s="105"/>
    </row>
    <row r="3706" spans="1:10" ht="15">
      <c r="A3706" s="82" t="s">
        <v>19</v>
      </c>
      <c r="B3706" s="107" t="s">
        <v>20</v>
      </c>
      <c r="C3706" s="105"/>
      <c r="D3706" s="86">
        <v>746000</v>
      </c>
      <c r="E3706" s="86">
        <v>-250000</v>
      </c>
      <c r="F3706" s="108">
        <v>-33.51</v>
      </c>
      <c r="G3706" s="105"/>
      <c r="H3706" s="108">
        <v>496000</v>
      </c>
      <c r="I3706" s="105"/>
      <c r="J3706" s="105"/>
    </row>
    <row r="3707" spans="1:10" ht="15">
      <c r="A3707" s="83" t="s">
        <v>25</v>
      </c>
      <c r="B3707" s="104" t="s">
        <v>26</v>
      </c>
      <c r="C3707" s="105"/>
      <c r="D3707" s="85">
        <v>746000</v>
      </c>
      <c r="E3707" s="85">
        <v>-250000</v>
      </c>
      <c r="F3707" s="106">
        <v>-33.51</v>
      </c>
      <c r="G3707" s="105"/>
      <c r="H3707" s="106">
        <v>496000</v>
      </c>
      <c r="I3707" s="105"/>
      <c r="J3707" s="105"/>
    </row>
    <row r="3708" spans="1:10" ht="22.5">
      <c r="A3708" s="80" t="s">
        <v>627</v>
      </c>
      <c r="B3708" s="111" t="s">
        <v>628</v>
      </c>
      <c r="C3708" s="105"/>
      <c r="D3708" s="88">
        <v>3350000</v>
      </c>
      <c r="E3708" s="88">
        <v>500000</v>
      </c>
      <c r="F3708" s="112">
        <v>14.93</v>
      </c>
      <c r="G3708" s="105"/>
      <c r="H3708" s="112">
        <v>3850000</v>
      </c>
      <c r="I3708" s="105"/>
      <c r="J3708" s="105"/>
    </row>
    <row r="3709" spans="1:10" ht="15">
      <c r="A3709" s="81" t="s">
        <v>226</v>
      </c>
      <c r="B3709" s="109" t="s">
        <v>227</v>
      </c>
      <c r="C3709" s="105"/>
      <c r="D3709" s="87">
        <v>2800000</v>
      </c>
      <c r="E3709" s="87">
        <v>1050000</v>
      </c>
      <c r="F3709" s="110">
        <v>37.5</v>
      </c>
      <c r="G3709" s="105"/>
      <c r="H3709" s="110">
        <v>3850000</v>
      </c>
      <c r="I3709" s="105"/>
      <c r="J3709" s="105"/>
    </row>
    <row r="3710" spans="1:10" ht="15">
      <c r="A3710" s="81" t="s">
        <v>228</v>
      </c>
      <c r="B3710" s="109" t="s">
        <v>227</v>
      </c>
      <c r="C3710" s="105"/>
      <c r="D3710" s="87">
        <v>2800000</v>
      </c>
      <c r="E3710" s="87">
        <v>1050000</v>
      </c>
      <c r="F3710" s="110">
        <v>37.5</v>
      </c>
      <c r="G3710" s="105"/>
      <c r="H3710" s="110">
        <v>3850000</v>
      </c>
      <c r="I3710" s="105"/>
      <c r="J3710" s="105"/>
    </row>
    <row r="3711" spans="1:10" ht="15">
      <c r="A3711" s="82" t="s">
        <v>6</v>
      </c>
      <c r="B3711" s="107" t="s">
        <v>35</v>
      </c>
      <c r="C3711" s="105"/>
      <c r="D3711" s="86">
        <v>2800000</v>
      </c>
      <c r="E3711" s="86">
        <v>1050000</v>
      </c>
      <c r="F3711" s="108">
        <v>37.5</v>
      </c>
      <c r="G3711" s="105"/>
      <c r="H3711" s="108">
        <v>3850000</v>
      </c>
      <c r="I3711" s="105"/>
      <c r="J3711" s="105"/>
    </row>
    <row r="3712" spans="1:10" ht="15">
      <c r="A3712" s="82" t="s">
        <v>71</v>
      </c>
      <c r="B3712" s="107" t="s">
        <v>72</v>
      </c>
      <c r="C3712" s="105"/>
      <c r="D3712" s="86">
        <v>2800000</v>
      </c>
      <c r="E3712" s="86">
        <v>1050000</v>
      </c>
      <c r="F3712" s="108">
        <v>37.5</v>
      </c>
      <c r="G3712" s="105"/>
      <c r="H3712" s="108">
        <v>3850000</v>
      </c>
      <c r="I3712" s="105"/>
      <c r="J3712" s="105"/>
    </row>
    <row r="3713" spans="1:10" ht="15">
      <c r="A3713" s="83" t="s">
        <v>178</v>
      </c>
      <c r="B3713" s="104" t="s">
        <v>179</v>
      </c>
      <c r="C3713" s="105"/>
      <c r="D3713" s="85">
        <v>2800000</v>
      </c>
      <c r="E3713" s="85">
        <v>1050000</v>
      </c>
      <c r="F3713" s="106">
        <v>37.5</v>
      </c>
      <c r="G3713" s="105"/>
      <c r="H3713" s="106">
        <v>3850000</v>
      </c>
      <c r="I3713" s="105"/>
      <c r="J3713" s="105"/>
    </row>
    <row r="3714" spans="1:10" ht="15">
      <c r="A3714" s="81" t="s">
        <v>229</v>
      </c>
      <c r="B3714" s="109" t="s">
        <v>230</v>
      </c>
      <c r="C3714" s="105"/>
      <c r="D3714" s="87">
        <v>550000</v>
      </c>
      <c r="E3714" s="87">
        <v>-550000</v>
      </c>
      <c r="F3714" s="110">
        <v>-100</v>
      </c>
      <c r="G3714" s="105"/>
      <c r="H3714" s="110">
        <v>0</v>
      </c>
      <c r="I3714" s="105"/>
      <c r="J3714" s="105"/>
    </row>
    <row r="3715" spans="1:10" ht="15">
      <c r="A3715" s="81" t="s">
        <v>231</v>
      </c>
      <c r="B3715" s="109" t="s">
        <v>230</v>
      </c>
      <c r="C3715" s="105"/>
      <c r="D3715" s="87">
        <v>550000</v>
      </c>
      <c r="E3715" s="87">
        <v>-550000</v>
      </c>
      <c r="F3715" s="110">
        <v>-100</v>
      </c>
      <c r="G3715" s="105"/>
      <c r="H3715" s="110">
        <v>0</v>
      </c>
      <c r="I3715" s="105"/>
      <c r="J3715" s="105"/>
    </row>
    <row r="3716" spans="1:10" ht="15">
      <c r="A3716" s="82" t="s">
        <v>6</v>
      </c>
      <c r="B3716" s="107" t="s">
        <v>35</v>
      </c>
      <c r="C3716" s="105"/>
      <c r="D3716" s="86">
        <v>550000</v>
      </c>
      <c r="E3716" s="86">
        <v>-550000</v>
      </c>
      <c r="F3716" s="108">
        <v>-100</v>
      </c>
      <c r="G3716" s="105"/>
      <c r="H3716" s="108">
        <v>0</v>
      </c>
      <c r="I3716" s="105"/>
      <c r="J3716" s="105"/>
    </row>
    <row r="3717" spans="1:10" ht="15">
      <c r="A3717" s="82" t="s">
        <v>71</v>
      </c>
      <c r="B3717" s="107" t="s">
        <v>72</v>
      </c>
      <c r="C3717" s="105"/>
      <c r="D3717" s="86">
        <v>550000</v>
      </c>
      <c r="E3717" s="86">
        <v>-550000</v>
      </c>
      <c r="F3717" s="108">
        <v>-100</v>
      </c>
      <c r="G3717" s="105"/>
      <c r="H3717" s="108">
        <v>0</v>
      </c>
      <c r="I3717" s="105"/>
      <c r="J3717" s="105"/>
    </row>
    <row r="3718" spans="1:10" ht="15">
      <c r="A3718" s="83" t="s">
        <v>178</v>
      </c>
      <c r="B3718" s="104" t="s">
        <v>179</v>
      </c>
      <c r="C3718" s="105"/>
      <c r="D3718" s="85">
        <v>550000</v>
      </c>
      <c r="E3718" s="85">
        <v>-550000</v>
      </c>
      <c r="F3718" s="106">
        <v>-100</v>
      </c>
      <c r="G3718" s="105"/>
      <c r="H3718" s="106">
        <v>0</v>
      </c>
      <c r="I3718" s="105"/>
      <c r="J3718" s="105"/>
    </row>
    <row r="3719" spans="1:10" ht="22.5">
      <c r="A3719" s="80" t="s">
        <v>629</v>
      </c>
      <c r="B3719" s="111" t="s">
        <v>630</v>
      </c>
      <c r="C3719" s="105"/>
      <c r="D3719" s="88">
        <v>350000</v>
      </c>
      <c r="E3719" s="88">
        <v>33370</v>
      </c>
      <c r="F3719" s="112">
        <v>9.53</v>
      </c>
      <c r="G3719" s="105"/>
      <c r="H3719" s="112">
        <v>383370</v>
      </c>
      <c r="I3719" s="105"/>
      <c r="J3719" s="105"/>
    </row>
    <row r="3720" spans="1:10" ht="15">
      <c r="A3720" s="81" t="s">
        <v>229</v>
      </c>
      <c r="B3720" s="109" t="s">
        <v>230</v>
      </c>
      <c r="C3720" s="105"/>
      <c r="D3720" s="87">
        <v>350000</v>
      </c>
      <c r="E3720" s="87">
        <v>33370</v>
      </c>
      <c r="F3720" s="110">
        <v>9.53</v>
      </c>
      <c r="G3720" s="105"/>
      <c r="H3720" s="110">
        <v>383370</v>
      </c>
      <c r="I3720" s="105"/>
      <c r="J3720" s="105"/>
    </row>
    <row r="3721" spans="1:10" ht="15">
      <c r="A3721" s="81" t="s">
        <v>231</v>
      </c>
      <c r="B3721" s="109" t="s">
        <v>230</v>
      </c>
      <c r="C3721" s="105"/>
      <c r="D3721" s="87">
        <v>350000</v>
      </c>
      <c r="E3721" s="87">
        <v>33370</v>
      </c>
      <c r="F3721" s="110">
        <v>9.53</v>
      </c>
      <c r="G3721" s="105"/>
      <c r="H3721" s="110">
        <v>383370</v>
      </c>
      <c r="I3721" s="105"/>
      <c r="J3721" s="105"/>
    </row>
    <row r="3722" spans="1:10" ht="15">
      <c r="A3722" s="82" t="s">
        <v>5</v>
      </c>
      <c r="B3722" s="107" t="s">
        <v>10</v>
      </c>
      <c r="C3722" s="105"/>
      <c r="D3722" s="86">
        <v>350000</v>
      </c>
      <c r="E3722" s="86">
        <v>27860</v>
      </c>
      <c r="F3722" s="108">
        <v>7.96</v>
      </c>
      <c r="G3722" s="105"/>
      <c r="H3722" s="108">
        <v>377860</v>
      </c>
      <c r="I3722" s="105"/>
      <c r="J3722" s="105"/>
    </row>
    <row r="3723" spans="1:10" ht="15">
      <c r="A3723" s="82" t="s">
        <v>19</v>
      </c>
      <c r="B3723" s="107" t="s">
        <v>20</v>
      </c>
      <c r="C3723" s="105"/>
      <c r="D3723" s="86">
        <v>127494</v>
      </c>
      <c r="E3723" s="86">
        <v>25416</v>
      </c>
      <c r="F3723" s="108">
        <v>19.94</v>
      </c>
      <c r="G3723" s="105"/>
      <c r="H3723" s="108">
        <v>152910</v>
      </c>
      <c r="I3723" s="105"/>
      <c r="J3723" s="105"/>
    </row>
    <row r="3724" spans="1:10" ht="15">
      <c r="A3724" s="83" t="s">
        <v>25</v>
      </c>
      <c r="B3724" s="104" t="s">
        <v>26</v>
      </c>
      <c r="C3724" s="105"/>
      <c r="D3724" s="85">
        <v>22800</v>
      </c>
      <c r="E3724" s="85">
        <v>28160</v>
      </c>
      <c r="F3724" s="106">
        <v>123.51</v>
      </c>
      <c r="G3724" s="105"/>
      <c r="H3724" s="106">
        <v>50960</v>
      </c>
      <c r="I3724" s="105"/>
      <c r="J3724" s="105"/>
    </row>
    <row r="3725" spans="1:10" ht="15">
      <c r="A3725" s="83" t="s">
        <v>27</v>
      </c>
      <c r="B3725" s="104" t="s">
        <v>28</v>
      </c>
      <c r="C3725" s="105"/>
      <c r="D3725" s="85">
        <v>104694</v>
      </c>
      <c r="E3725" s="85">
        <v>-2744</v>
      </c>
      <c r="F3725" s="106">
        <v>-2.62</v>
      </c>
      <c r="G3725" s="105"/>
      <c r="H3725" s="106">
        <v>101950</v>
      </c>
      <c r="I3725" s="105"/>
      <c r="J3725" s="105"/>
    </row>
    <row r="3726" spans="1:10" ht="15">
      <c r="A3726" s="82" t="s">
        <v>29</v>
      </c>
      <c r="B3726" s="107" t="s">
        <v>30</v>
      </c>
      <c r="C3726" s="105"/>
      <c r="D3726" s="86">
        <v>222506</v>
      </c>
      <c r="E3726" s="86">
        <v>2444</v>
      </c>
      <c r="F3726" s="108">
        <v>1.1</v>
      </c>
      <c r="G3726" s="105"/>
      <c r="H3726" s="108">
        <v>224950</v>
      </c>
      <c r="I3726" s="105"/>
      <c r="J3726" s="105"/>
    </row>
    <row r="3727" spans="1:10" ht="15">
      <c r="A3727" s="83" t="s">
        <v>31</v>
      </c>
      <c r="B3727" s="104" t="s">
        <v>32</v>
      </c>
      <c r="C3727" s="105"/>
      <c r="D3727" s="85">
        <v>222506</v>
      </c>
      <c r="E3727" s="85">
        <v>2444</v>
      </c>
      <c r="F3727" s="106">
        <v>1.1</v>
      </c>
      <c r="G3727" s="105"/>
      <c r="H3727" s="106">
        <v>224950</v>
      </c>
      <c r="I3727" s="105"/>
      <c r="J3727" s="105"/>
    </row>
    <row r="3728" spans="1:10" ht="15">
      <c r="A3728" s="82" t="s">
        <v>6</v>
      </c>
      <c r="B3728" s="107" t="s">
        <v>35</v>
      </c>
      <c r="C3728" s="105"/>
      <c r="D3728" s="86">
        <v>0</v>
      </c>
      <c r="E3728" s="86">
        <v>5510</v>
      </c>
      <c r="F3728" s="108">
        <v>100</v>
      </c>
      <c r="G3728" s="105"/>
      <c r="H3728" s="108">
        <v>5510</v>
      </c>
      <c r="I3728" s="105"/>
      <c r="J3728" s="105"/>
    </row>
    <row r="3729" spans="1:10" ht="15">
      <c r="A3729" s="82" t="s">
        <v>36</v>
      </c>
      <c r="B3729" s="107" t="s">
        <v>37</v>
      </c>
      <c r="C3729" s="105"/>
      <c r="D3729" s="86">
        <v>0</v>
      </c>
      <c r="E3729" s="86">
        <v>5510</v>
      </c>
      <c r="F3729" s="108">
        <v>100</v>
      </c>
      <c r="G3729" s="105"/>
      <c r="H3729" s="108">
        <v>5510</v>
      </c>
      <c r="I3729" s="105"/>
      <c r="J3729" s="105"/>
    </row>
    <row r="3730" spans="1:10" ht="15">
      <c r="A3730" s="83" t="s">
        <v>38</v>
      </c>
      <c r="B3730" s="104" t="s">
        <v>39</v>
      </c>
      <c r="C3730" s="105"/>
      <c r="D3730" s="85">
        <v>0</v>
      </c>
      <c r="E3730" s="85">
        <v>5510</v>
      </c>
      <c r="F3730" s="106">
        <v>100</v>
      </c>
      <c r="G3730" s="105"/>
      <c r="H3730" s="106">
        <v>5510</v>
      </c>
      <c r="I3730" s="105"/>
      <c r="J3730" s="105"/>
    </row>
    <row r="3731" spans="1:10" ht="22.5">
      <c r="A3731" s="80" t="s">
        <v>758</v>
      </c>
      <c r="B3731" s="111" t="s">
        <v>759</v>
      </c>
      <c r="C3731" s="105"/>
      <c r="D3731" s="88">
        <v>0</v>
      </c>
      <c r="E3731" s="88">
        <v>6700</v>
      </c>
      <c r="F3731" s="112">
        <v>100</v>
      </c>
      <c r="G3731" s="105"/>
      <c r="H3731" s="112">
        <v>6700</v>
      </c>
      <c r="I3731" s="105"/>
      <c r="J3731" s="105"/>
    </row>
    <row r="3732" spans="1:10" ht="15">
      <c r="A3732" s="81" t="s">
        <v>229</v>
      </c>
      <c r="B3732" s="109" t="s">
        <v>230</v>
      </c>
      <c r="C3732" s="105"/>
      <c r="D3732" s="87">
        <v>0</v>
      </c>
      <c r="E3732" s="87">
        <v>6700</v>
      </c>
      <c r="F3732" s="110">
        <v>100</v>
      </c>
      <c r="G3732" s="105"/>
      <c r="H3732" s="110">
        <v>6700</v>
      </c>
      <c r="I3732" s="105"/>
      <c r="J3732" s="105"/>
    </row>
    <row r="3733" spans="1:10" ht="15">
      <c r="A3733" s="81" t="s">
        <v>231</v>
      </c>
      <c r="B3733" s="109" t="s">
        <v>230</v>
      </c>
      <c r="C3733" s="105"/>
      <c r="D3733" s="87">
        <v>0</v>
      </c>
      <c r="E3733" s="87">
        <v>6700</v>
      </c>
      <c r="F3733" s="110">
        <v>100</v>
      </c>
      <c r="G3733" s="105"/>
      <c r="H3733" s="110">
        <v>6700</v>
      </c>
      <c r="I3733" s="105"/>
      <c r="J3733" s="105"/>
    </row>
    <row r="3734" spans="1:10" ht="15">
      <c r="A3734" s="82" t="s">
        <v>5</v>
      </c>
      <c r="B3734" s="107" t="s">
        <v>10</v>
      </c>
      <c r="C3734" s="105"/>
      <c r="D3734" s="86">
        <v>0</v>
      </c>
      <c r="E3734" s="86">
        <v>6700</v>
      </c>
      <c r="F3734" s="108">
        <v>100</v>
      </c>
      <c r="G3734" s="105"/>
      <c r="H3734" s="108">
        <v>6700</v>
      </c>
      <c r="I3734" s="105"/>
      <c r="J3734" s="105"/>
    </row>
    <row r="3735" spans="1:10" ht="15">
      <c r="A3735" s="82" t="s">
        <v>19</v>
      </c>
      <c r="B3735" s="107" t="s">
        <v>20</v>
      </c>
      <c r="C3735" s="105"/>
      <c r="D3735" s="86">
        <v>0</v>
      </c>
      <c r="E3735" s="86">
        <v>6700</v>
      </c>
      <c r="F3735" s="108">
        <v>100</v>
      </c>
      <c r="G3735" s="105"/>
      <c r="H3735" s="108">
        <v>6700</v>
      </c>
      <c r="I3735" s="105"/>
      <c r="J3735" s="105"/>
    </row>
    <row r="3736" spans="1:10" ht="15">
      <c r="A3736" s="83" t="s">
        <v>21</v>
      </c>
      <c r="B3736" s="104" t="s">
        <v>22</v>
      </c>
      <c r="C3736" s="105"/>
      <c r="D3736" s="85">
        <v>0</v>
      </c>
      <c r="E3736" s="85">
        <v>1050</v>
      </c>
      <c r="F3736" s="106">
        <v>100</v>
      </c>
      <c r="G3736" s="105"/>
      <c r="H3736" s="106">
        <v>1050</v>
      </c>
      <c r="I3736" s="105"/>
      <c r="J3736" s="105"/>
    </row>
    <row r="3737" spans="1:10" ht="15">
      <c r="A3737" s="83" t="s">
        <v>25</v>
      </c>
      <c r="B3737" s="104" t="s">
        <v>26</v>
      </c>
      <c r="C3737" s="105"/>
      <c r="D3737" s="85">
        <v>0</v>
      </c>
      <c r="E3737" s="85">
        <v>5650</v>
      </c>
      <c r="F3737" s="106">
        <v>100</v>
      </c>
      <c r="G3737" s="105"/>
      <c r="H3737" s="106">
        <v>5650</v>
      </c>
      <c r="I3737" s="105"/>
      <c r="J3737" s="105"/>
    </row>
    <row r="3738" spans="1:10" ht="15">
      <c r="A3738" s="78" t="s">
        <v>631</v>
      </c>
      <c r="B3738" s="113" t="s">
        <v>632</v>
      </c>
      <c r="C3738" s="105"/>
      <c r="D3738" s="89">
        <v>15570400</v>
      </c>
      <c r="E3738" s="89">
        <v>107145.6</v>
      </c>
      <c r="F3738" s="114">
        <v>0.69</v>
      </c>
      <c r="G3738" s="105"/>
      <c r="H3738" s="114">
        <v>15677545.6</v>
      </c>
      <c r="I3738" s="105"/>
      <c r="J3738" s="105"/>
    </row>
    <row r="3739" spans="1:10" ht="15">
      <c r="A3739" s="84" t="s">
        <v>633</v>
      </c>
      <c r="B3739" s="119" t="s">
        <v>634</v>
      </c>
      <c r="C3739" s="105"/>
      <c r="D3739" s="94">
        <v>9545000</v>
      </c>
      <c r="E3739" s="94">
        <v>-110977.77</v>
      </c>
      <c r="F3739" s="120">
        <v>-1.16</v>
      </c>
      <c r="G3739" s="105"/>
      <c r="H3739" s="120">
        <v>9434022.23</v>
      </c>
      <c r="I3739" s="105"/>
      <c r="J3739" s="105"/>
    </row>
    <row r="3740" spans="1:10" ht="15">
      <c r="A3740" s="79" t="s">
        <v>617</v>
      </c>
      <c r="B3740" s="115" t="s">
        <v>618</v>
      </c>
      <c r="C3740" s="105"/>
      <c r="D3740" s="90">
        <v>9545000</v>
      </c>
      <c r="E3740" s="90">
        <v>-110977.77</v>
      </c>
      <c r="F3740" s="116">
        <v>-1.16</v>
      </c>
      <c r="G3740" s="105"/>
      <c r="H3740" s="116">
        <v>9434022.23</v>
      </c>
      <c r="I3740" s="105"/>
      <c r="J3740" s="105"/>
    </row>
    <row r="3741" spans="1:10" ht="15">
      <c r="A3741" s="80" t="s">
        <v>635</v>
      </c>
      <c r="B3741" s="111" t="s">
        <v>636</v>
      </c>
      <c r="C3741" s="105"/>
      <c r="D3741" s="88">
        <v>9545000</v>
      </c>
      <c r="E3741" s="88">
        <v>-110977.77</v>
      </c>
      <c r="F3741" s="112">
        <v>-1.16</v>
      </c>
      <c r="G3741" s="105"/>
      <c r="H3741" s="112">
        <v>9434022.23</v>
      </c>
      <c r="I3741" s="105"/>
      <c r="J3741" s="105"/>
    </row>
    <row r="3742" spans="1:10" ht="15">
      <c r="A3742" s="81" t="s">
        <v>226</v>
      </c>
      <c r="B3742" s="109" t="s">
        <v>227</v>
      </c>
      <c r="C3742" s="105"/>
      <c r="D3742" s="87">
        <v>7575000</v>
      </c>
      <c r="E3742" s="87">
        <v>2650</v>
      </c>
      <c r="F3742" s="110">
        <v>0.03</v>
      </c>
      <c r="G3742" s="105"/>
      <c r="H3742" s="110">
        <v>7577650</v>
      </c>
      <c r="I3742" s="105"/>
      <c r="J3742" s="105"/>
    </row>
    <row r="3743" spans="1:10" ht="15">
      <c r="A3743" s="81" t="s">
        <v>228</v>
      </c>
      <c r="B3743" s="109" t="s">
        <v>227</v>
      </c>
      <c r="C3743" s="105"/>
      <c r="D3743" s="87">
        <v>7575000</v>
      </c>
      <c r="E3743" s="87">
        <v>2650</v>
      </c>
      <c r="F3743" s="110">
        <v>0.03</v>
      </c>
      <c r="G3743" s="105"/>
      <c r="H3743" s="110">
        <v>7577650</v>
      </c>
      <c r="I3743" s="105"/>
      <c r="J3743" s="105"/>
    </row>
    <row r="3744" spans="1:10" ht="15">
      <c r="A3744" s="82" t="s">
        <v>5</v>
      </c>
      <c r="B3744" s="107" t="s">
        <v>10</v>
      </c>
      <c r="C3744" s="105"/>
      <c r="D3744" s="86">
        <v>5425000</v>
      </c>
      <c r="E3744" s="86">
        <v>36450</v>
      </c>
      <c r="F3744" s="108">
        <v>0.67</v>
      </c>
      <c r="G3744" s="105"/>
      <c r="H3744" s="108">
        <v>5461450</v>
      </c>
      <c r="I3744" s="105"/>
      <c r="J3744" s="105"/>
    </row>
    <row r="3745" spans="1:10" ht="15">
      <c r="A3745" s="82" t="s">
        <v>11</v>
      </c>
      <c r="B3745" s="107" t="s">
        <v>12</v>
      </c>
      <c r="C3745" s="105"/>
      <c r="D3745" s="86">
        <v>2600000</v>
      </c>
      <c r="E3745" s="86">
        <v>-144300</v>
      </c>
      <c r="F3745" s="108">
        <v>-5.55</v>
      </c>
      <c r="G3745" s="105"/>
      <c r="H3745" s="108">
        <v>2455700</v>
      </c>
      <c r="I3745" s="105"/>
      <c r="J3745" s="105"/>
    </row>
    <row r="3746" spans="1:10" ht="15">
      <c r="A3746" s="83" t="s">
        <v>13</v>
      </c>
      <c r="B3746" s="104" t="s">
        <v>14</v>
      </c>
      <c r="C3746" s="105"/>
      <c r="D3746" s="85">
        <v>2170000</v>
      </c>
      <c r="E3746" s="85">
        <v>-100000</v>
      </c>
      <c r="F3746" s="106">
        <v>-4.61</v>
      </c>
      <c r="G3746" s="105"/>
      <c r="H3746" s="106">
        <v>2070000</v>
      </c>
      <c r="I3746" s="105"/>
      <c r="J3746" s="105"/>
    </row>
    <row r="3747" spans="1:10" ht="15">
      <c r="A3747" s="83" t="s">
        <v>15</v>
      </c>
      <c r="B3747" s="104" t="s">
        <v>16</v>
      </c>
      <c r="C3747" s="105"/>
      <c r="D3747" s="85">
        <v>75000</v>
      </c>
      <c r="E3747" s="85">
        <v>-5000</v>
      </c>
      <c r="F3747" s="106">
        <v>-6.67</v>
      </c>
      <c r="G3747" s="105"/>
      <c r="H3747" s="106">
        <v>70000</v>
      </c>
      <c r="I3747" s="105"/>
      <c r="J3747" s="105"/>
    </row>
    <row r="3748" spans="1:10" ht="15">
      <c r="A3748" s="83" t="s">
        <v>17</v>
      </c>
      <c r="B3748" s="104" t="s">
        <v>18</v>
      </c>
      <c r="C3748" s="105"/>
      <c r="D3748" s="85">
        <v>355000</v>
      </c>
      <c r="E3748" s="85">
        <v>-39300</v>
      </c>
      <c r="F3748" s="106">
        <v>-11.07</v>
      </c>
      <c r="G3748" s="105"/>
      <c r="H3748" s="106">
        <v>315700</v>
      </c>
      <c r="I3748" s="105"/>
      <c r="J3748" s="105"/>
    </row>
    <row r="3749" spans="1:10" ht="15">
      <c r="A3749" s="82" t="s">
        <v>19</v>
      </c>
      <c r="B3749" s="107" t="s">
        <v>20</v>
      </c>
      <c r="C3749" s="105"/>
      <c r="D3749" s="86">
        <v>2823000</v>
      </c>
      <c r="E3749" s="86">
        <v>180750</v>
      </c>
      <c r="F3749" s="108">
        <v>6.4</v>
      </c>
      <c r="G3749" s="105"/>
      <c r="H3749" s="108">
        <v>3003750</v>
      </c>
      <c r="I3749" s="105"/>
      <c r="J3749" s="105"/>
    </row>
    <row r="3750" spans="1:10" ht="15">
      <c r="A3750" s="83" t="s">
        <v>21</v>
      </c>
      <c r="B3750" s="104" t="s">
        <v>22</v>
      </c>
      <c r="C3750" s="105"/>
      <c r="D3750" s="85">
        <v>136000</v>
      </c>
      <c r="E3750" s="85">
        <v>-9350</v>
      </c>
      <c r="F3750" s="106">
        <v>-6.88</v>
      </c>
      <c r="G3750" s="105"/>
      <c r="H3750" s="106">
        <v>126650</v>
      </c>
      <c r="I3750" s="105"/>
      <c r="J3750" s="105"/>
    </row>
    <row r="3751" spans="1:10" ht="15">
      <c r="A3751" s="83" t="s">
        <v>23</v>
      </c>
      <c r="B3751" s="104" t="s">
        <v>24</v>
      </c>
      <c r="C3751" s="105"/>
      <c r="D3751" s="85">
        <v>715000</v>
      </c>
      <c r="E3751" s="85">
        <v>-15000</v>
      </c>
      <c r="F3751" s="106">
        <v>-2.1</v>
      </c>
      <c r="G3751" s="105"/>
      <c r="H3751" s="106">
        <v>700000</v>
      </c>
      <c r="I3751" s="105"/>
      <c r="J3751" s="105"/>
    </row>
    <row r="3752" spans="1:10" ht="15">
      <c r="A3752" s="83" t="s">
        <v>25</v>
      </c>
      <c r="B3752" s="104" t="s">
        <v>26</v>
      </c>
      <c r="C3752" s="105"/>
      <c r="D3752" s="85">
        <v>1482000</v>
      </c>
      <c r="E3752" s="85">
        <v>146000</v>
      </c>
      <c r="F3752" s="106">
        <v>9.85</v>
      </c>
      <c r="G3752" s="105"/>
      <c r="H3752" s="106">
        <v>1628000</v>
      </c>
      <c r="I3752" s="105"/>
      <c r="J3752" s="105"/>
    </row>
    <row r="3753" spans="1:10" ht="15">
      <c r="A3753" s="83" t="s">
        <v>27</v>
      </c>
      <c r="B3753" s="104" t="s">
        <v>28</v>
      </c>
      <c r="C3753" s="105"/>
      <c r="D3753" s="85">
        <v>490000</v>
      </c>
      <c r="E3753" s="85">
        <v>59100</v>
      </c>
      <c r="F3753" s="106">
        <v>12.06</v>
      </c>
      <c r="G3753" s="105"/>
      <c r="H3753" s="106">
        <v>549100</v>
      </c>
      <c r="I3753" s="105"/>
      <c r="J3753" s="105"/>
    </row>
    <row r="3754" spans="1:10" ht="15">
      <c r="A3754" s="82" t="s">
        <v>42</v>
      </c>
      <c r="B3754" s="107" t="s">
        <v>43</v>
      </c>
      <c r="C3754" s="105"/>
      <c r="D3754" s="86">
        <v>2000</v>
      </c>
      <c r="E3754" s="86">
        <v>0</v>
      </c>
      <c r="F3754" s="108">
        <v>0</v>
      </c>
      <c r="G3754" s="105"/>
      <c r="H3754" s="108">
        <v>2000</v>
      </c>
      <c r="I3754" s="105"/>
      <c r="J3754" s="105"/>
    </row>
    <row r="3755" spans="1:10" ht="15">
      <c r="A3755" s="83" t="s">
        <v>44</v>
      </c>
      <c r="B3755" s="104" t="s">
        <v>45</v>
      </c>
      <c r="C3755" s="105"/>
      <c r="D3755" s="85">
        <v>2000</v>
      </c>
      <c r="E3755" s="85">
        <v>0</v>
      </c>
      <c r="F3755" s="106">
        <v>0</v>
      </c>
      <c r="G3755" s="105"/>
      <c r="H3755" s="106">
        <v>2000</v>
      </c>
      <c r="I3755" s="105"/>
      <c r="J3755" s="105"/>
    </row>
    <row r="3756" spans="1:10" ht="15">
      <c r="A3756" s="82" t="s">
        <v>6</v>
      </c>
      <c r="B3756" s="107" t="s">
        <v>35</v>
      </c>
      <c r="C3756" s="105"/>
      <c r="D3756" s="86">
        <v>2150000</v>
      </c>
      <c r="E3756" s="86">
        <v>-33800</v>
      </c>
      <c r="F3756" s="108">
        <v>-1.57</v>
      </c>
      <c r="G3756" s="105"/>
      <c r="H3756" s="108">
        <v>2116200</v>
      </c>
      <c r="I3756" s="105"/>
      <c r="J3756" s="105"/>
    </row>
    <row r="3757" spans="1:10" ht="15">
      <c r="A3757" s="82" t="s">
        <v>36</v>
      </c>
      <c r="B3757" s="107" t="s">
        <v>37</v>
      </c>
      <c r="C3757" s="105"/>
      <c r="D3757" s="86">
        <v>1750000</v>
      </c>
      <c r="E3757" s="86">
        <v>-292700</v>
      </c>
      <c r="F3757" s="108">
        <v>-16.73</v>
      </c>
      <c r="G3757" s="105"/>
      <c r="H3757" s="108">
        <v>1457300</v>
      </c>
      <c r="I3757" s="105"/>
      <c r="J3757" s="105"/>
    </row>
    <row r="3758" spans="1:10" ht="15">
      <c r="A3758" s="83" t="s">
        <v>38</v>
      </c>
      <c r="B3758" s="104" t="s">
        <v>39</v>
      </c>
      <c r="C3758" s="105"/>
      <c r="D3758" s="85">
        <v>1750000</v>
      </c>
      <c r="E3758" s="85">
        <v>-292700</v>
      </c>
      <c r="F3758" s="106">
        <v>-16.73</v>
      </c>
      <c r="G3758" s="105"/>
      <c r="H3758" s="106">
        <v>1457300</v>
      </c>
      <c r="I3758" s="105"/>
      <c r="J3758" s="105"/>
    </row>
    <row r="3759" spans="1:10" ht="15">
      <c r="A3759" s="82" t="s">
        <v>71</v>
      </c>
      <c r="B3759" s="107" t="s">
        <v>72</v>
      </c>
      <c r="C3759" s="105"/>
      <c r="D3759" s="86">
        <v>400000</v>
      </c>
      <c r="E3759" s="86">
        <v>258900</v>
      </c>
      <c r="F3759" s="108">
        <v>64.73</v>
      </c>
      <c r="G3759" s="105"/>
      <c r="H3759" s="108">
        <v>658900</v>
      </c>
      <c r="I3759" s="105"/>
      <c r="J3759" s="105"/>
    </row>
    <row r="3760" spans="1:10" ht="15">
      <c r="A3760" s="83" t="s">
        <v>178</v>
      </c>
      <c r="B3760" s="104" t="s">
        <v>179</v>
      </c>
      <c r="C3760" s="105"/>
      <c r="D3760" s="85">
        <v>0</v>
      </c>
      <c r="E3760" s="85">
        <v>66500</v>
      </c>
      <c r="F3760" s="106">
        <v>100</v>
      </c>
      <c r="G3760" s="105"/>
      <c r="H3760" s="106">
        <v>66500</v>
      </c>
      <c r="I3760" s="105"/>
      <c r="J3760" s="105"/>
    </row>
    <row r="3761" spans="1:10" ht="15">
      <c r="A3761" s="83" t="s">
        <v>658</v>
      </c>
      <c r="B3761" s="104" t="s">
        <v>659</v>
      </c>
      <c r="C3761" s="105"/>
      <c r="D3761" s="85">
        <v>0</v>
      </c>
      <c r="E3761" s="85">
        <v>592400</v>
      </c>
      <c r="F3761" s="106">
        <v>100</v>
      </c>
      <c r="G3761" s="105"/>
      <c r="H3761" s="106">
        <v>592400</v>
      </c>
      <c r="I3761" s="105"/>
      <c r="J3761" s="105"/>
    </row>
    <row r="3762" spans="1:10" ht="15">
      <c r="A3762" s="83" t="s">
        <v>73</v>
      </c>
      <c r="B3762" s="104" t="s">
        <v>74</v>
      </c>
      <c r="C3762" s="105"/>
      <c r="D3762" s="85">
        <v>400000</v>
      </c>
      <c r="E3762" s="85">
        <v>-400000</v>
      </c>
      <c r="F3762" s="106">
        <v>-100</v>
      </c>
      <c r="G3762" s="105"/>
      <c r="H3762" s="106">
        <v>0</v>
      </c>
      <c r="I3762" s="105"/>
      <c r="J3762" s="105"/>
    </row>
    <row r="3763" spans="1:10" ht="15">
      <c r="A3763" s="81" t="s">
        <v>306</v>
      </c>
      <c r="B3763" s="109" t="s">
        <v>307</v>
      </c>
      <c r="C3763" s="105"/>
      <c r="D3763" s="87">
        <v>250000</v>
      </c>
      <c r="E3763" s="87">
        <v>200992.23</v>
      </c>
      <c r="F3763" s="110">
        <v>80.4</v>
      </c>
      <c r="G3763" s="105"/>
      <c r="H3763" s="110">
        <v>450992.23</v>
      </c>
      <c r="I3763" s="105"/>
      <c r="J3763" s="105"/>
    </row>
    <row r="3764" spans="1:10" ht="15">
      <c r="A3764" s="81" t="s">
        <v>308</v>
      </c>
      <c r="B3764" s="109" t="s">
        <v>307</v>
      </c>
      <c r="C3764" s="105"/>
      <c r="D3764" s="87">
        <v>250000</v>
      </c>
      <c r="E3764" s="87">
        <v>200992.23</v>
      </c>
      <c r="F3764" s="110">
        <v>80.4</v>
      </c>
      <c r="G3764" s="105"/>
      <c r="H3764" s="110">
        <v>450992.23</v>
      </c>
      <c r="I3764" s="105"/>
      <c r="J3764" s="105"/>
    </row>
    <row r="3765" spans="1:10" ht="15">
      <c r="A3765" s="82" t="s">
        <v>5</v>
      </c>
      <c r="B3765" s="107" t="s">
        <v>10</v>
      </c>
      <c r="C3765" s="105"/>
      <c r="D3765" s="86">
        <v>250000</v>
      </c>
      <c r="E3765" s="86">
        <v>200992.23</v>
      </c>
      <c r="F3765" s="108">
        <v>80.4</v>
      </c>
      <c r="G3765" s="105"/>
      <c r="H3765" s="108">
        <v>450992.23</v>
      </c>
      <c r="I3765" s="105"/>
      <c r="J3765" s="105"/>
    </row>
    <row r="3766" spans="1:10" ht="15">
      <c r="A3766" s="82" t="s">
        <v>19</v>
      </c>
      <c r="B3766" s="107" t="s">
        <v>20</v>
      </c>
      <c r="C3766" s="105"/>
      <c r="D3766" s="86">
        <v>250000</v>
      </c>
      <c r="E3766" s="86">
        <v>200992.23</v>
      </c>
      <c r="F3766" s="108">
        <v>80.4</v>
      </c>
      <c r="G3766" s="105"/>
      <c r="H3766" s="108">
        <v>450992.23</v>
      </c>
      <c r="I3766" s="105"/>
      <c r="J3766" s="105"/>
    </row>
    <row r="3767" spans="1:10" ht="15">
      <c r="A3767" s="83" t="s">
        <v>21</v>
      </c>
      <c r="B3767" s="104" t="s">
        <v>22</v>
      </c>
      <c r="C3767" s="105"/>
      <c r="D3767" s="85">
        <v>20000</v>
      </c>
      <c r="E3767" s="85">
        <v>0</v>
      </c>
      <c r="F3767" s="106">
        <v>0</v>
      </c>
      <c r="G3767" s="105"/>
      <c r="H3767" s="106">
        <v>20000</v>
      </c>
      <c r="I3767" s="105"/>
      <c r="J3767" s="105"/>
    </row>
    <row r="3768" spans="1:10" ht="15">
      <c r="A3768" s="83" t="s">
        <v>25</v>
      </c>
      <c r="B3768" s="104" t="s">
        <v>26</v>
      </c>
      <c r="C3768" s="105"/>
      <c r="D3768" s="85">
        <v>180000</v>
      </c>
      <c r="E3768" s="85">
        <v>130000</v>
      </c>
      <c r="F3768" s="106">
        <v>72.22</v>
      </c>
      <c r="G3768" s="105"/>
      <c r="H3768" s="106">
        <v>310000</v>
      </c>
      <c r="I3768" s="105"/>
      <c r="J3768" s="105"/>
    </row>
    <row r="3769" spans="1:10" ht="15">
      <c r="A3769" s="83" t="s">
        <v>27</v>
      </c>
      <c r="B3769" s="104" t="s">
        <v>28</v>
      </c>
      <c r="C3769" s="105"/>
      <c r="D3769" s="85">
        <v>50000</v>
      </c>
      <c r="E3769" s="85">
        <v>70992.23</v>
      </c>
      <c r="F3769" s="106">
        <v>141.98</v>
      </c>
      <c r="G3769" s="105"/>
      <c r="H3769" s="106">
        <v>120992.23</v>
      </c>
      <c r="I3769" s="105"/>
      <c r="J3769" s="105"/>
    </row>
    <row r="3770" spans="1:10" ht="15">
      <c r="A3770" s="81" t="s">
        <v>374</v>
      </c>
      <c r="B3770" s="109" t="s">
        <v>375</v>
      </c>
      <c r="C3770" s="105"/>
      <c r="D3770" s="87">
        <v>1100000</v>
      </c>
      <c r="E3770" s="87">
        <v>-150000</v>
      </c>
      <c r="F3770" s="110">
        <v>-13.64</v>
      </c>
      <c r="G3770" s="105"/>
      <c r="H3770" s="110">
        <v>950000</v>
      </c>
      <c r="I3770" s="105"/>
      <c r="J3770" s="105"/>
    </row>
    <row r="3771" spans="1:10" ht="15">
      <c r="A3771" s="81" t="s">
        <v>376</v>
      </c>
      <c r="B3771" s="109" t="s">
        <v>375</v>
      </c>
      <c r="C3771" s="105"/>
      <c r="D3771" s="87">
        <v>1100000</v>
      </c>
      <c r="E3771" s="87">
        <v>-150000</v>
      </c>
      <c r="F3771" s="110">
        <v>-13.64</v>
      </c>
      <c r="G3771" s="105"/>
      <c r="H3771" s="110">
        <v>950000</v>
      </c>
      <c r="I3771" s="105"/>
      <c r="J3771" s="105"/>
    </row>
    <row r="3772" spans="1:10" ht="15">
      <c r="A3772" s="82" t="s">
        <v>5</v>
      </c>
      <c r="B3772" s="107" t="s">
        <v>10</v>
      </c>
      <c r="C3772" s="105"/>
      <c r="D3772" s="86">
        <v>1100000</v>
      </c>
      <c r="E3772" s="86">
        <v>-150000</v>
      </c>
      <c r="F3772" s="108">
        <v>-13.64</v>
      </c>
      <c r="G3772" s="105"/>
      <c r="H3772" s="108">
        <v>950000</v>
      </c>
      <c r="I3772" s="105"/>
      <c r="J3772" s="105"/>
    </row>
    <row r="3773" spans="1:10" ht="15">
      <c r="A3773" s="82" t="s">
        <v>19</v>
      </c>
      <c r="B3773" s="107" t="s">
        <v>20</v>
      </c>
      <c r="C3773" s="105"/>
      <c r="D3773" s="86">
        <v>1100000</v>
      </c>
      <c r="E3773" s="86">
        <v>-150000</v>
      </c>
      <c r="F3773" s="108">
        <v>-13.64</v>
      </c>
      <c r="G3773" s="105"/>
      <c r="H3773" s="108">
        <v>950000</v>
      </c>
      <c r="I3773" s="105"/>
      <c r="J3773" s="105"/>
    </row>
    <row r="3774" spans="1:10" ht="15">
      <c r="A3774" s="83" t="s">
        <v>21</v>
      </c>
      <c r="B3774" s="104" t="s">
        <v>22</v>
      </c>
      <c r="C3774" s="105"/>
      <c r="D3774" s="85">
        <v>40000</v>
      </c>
      <c r="E3774" s="85">
        <v>-30000</v>
      </c>
      <c r="F3774" s="106">
        <v>-75</v>
      </c>
      <c r="G3774" s="105"/>
      <c r="H3774" s="106">
        <v>10000</v>
      </c>
      <c r="I3774" s="105"/>
      <c r="J3774" s="105"/>
    </row>
    <row r="3775" spans="1:10" ht="15">
      <c r="A3775" s="83" t="s">
        <v>23</v>
      </c>
      <c r="B3775" s="104" t="s">
        <v>24</v>
      </c>
      <c r="C3775" s="105"/>
      <c r="D3775" s="85">
        <v>70000</v>
      </c>
      <c r="E3775" s="85">
        <v>-40000</v>
      </c>
      <c r="F3775" s="106">
        <v>-57.14</v>
      </c>
      <c r="G3775" s="105"/>
      <c r="H3775" s="106">
        <v>30000</v>
      </c>
      <c r="I3775" s="105"/>
      <c r="J3775" s="105"/>
    </row>
    <row r="3776" spans="1:10" ht="15">
      <c r="A3776" s="83" t="s">
        <v>25</v>
      </c>
      <c r="B3776" s="104" t="s">
        <v>26</v>
      </c>
      <c r="C3776" s="105"/>
      <c r="D3776" s="85">
        <v>600000</v>
      </c>
      <c r="E3776" s="85">
        <v>0</v>
      </c>
      <c r="F3776" s="106">
        <v>0</v>
      </c>
      <c r="G3776" s="105"/>
      <c r="H3776" s="106">
        <v>600000</v>
      </c>
      <c r="I3776" s="105"/>
      <c r="J3776" s="105"/>
    </row>
    <row r="3777" spans="1:10" ht="15">
      <c r="A3777" s="83" t="s">
        <v>46</v>
      </c>
      <c r="B3777" s="104" t="s">
        <v>47</v>
      </c>
      <c r="C3777" s="105"/>
      <c r="D3777" s="85">
        <v>140000</v>
      </c>
      <c r="E3777" s="85">
        <v>10000</v>
      </c>
      <c r="F3777" s="106">
        <v>7.14</v>
      </c>
      <c r="G3777" s="105"/>
      <c r="H3777" s="106">
        <v>150000</v>
      </c>
      <c r="I3777" s="105"/>
      <c r="J3777" s="105"/>
    </row>
    <row r="3778" spans="1:10" ht="15">
      <c r="A3778" s="83" t="s">
        <v>27</v>
      </c>
      <c r="B3778" s="104" t="s">
        <v>28</v>
      </c>
      <c r="C3778" s="105"/>
      <c r="D3778" s="85">
        <v>250000</v>
      </c>
      <c r="E3778" s="85">
        <v>-90000</v>
      </c>
      <c r="F3778" s="106">
        <v>-36</v>
      </c>
      <c r="G3778" s="105"/>
      <c r="H3778" s="106">
        <v>160000</v>
      </c>
      <c r="I3778" s="105"/>
      <c r="J3778" s="105"/>
    </row>
    <row r="3779" spans="1:10" ht="15">
      <c r="A3779" s="81" t="s">
        <v>229</v>
      </c>
      <c r="B3779" s="109" t="s">
        <v>230</v>
      </c>
      <c r="C3779" s="105"/>
      <c r="D3779" s="87">
        <v>610000</v>
      </c>
      <c r="E3779" s="87">
        <v>-172000</v>
      </c>
      <c r="F3779" s="110">
        <v>-28.2</v>
      </c>
      <c r="G3779" s="105"/>
      <c r="H3779" s="110">
        <v>438000</v>
      </c>
      <c r="I3779" s="105"/>
      <c r="J3779" s="105"/>
    </row>
    <row r="3780" spans="1:10" ht="15">
      <c r="A3780" s="81" t="s">
        <v>231</v>
      </c>
      <c r="B3780" s="109" t="s">
        <v>230</v>
      </c>
      <c r="C3780" s="105"/>
      <c r="D3780" s="87">
        <v>610000</v>
      </c>
      <c r="E3780" s="87">
        <v>-172000</v>
      </c>
      <c r="F3780" s="110">
        <v>-28.2</v>
      </c>
      <c r="G3780" s="105"/>
      <c r="H3780" s="110">
        <v>438000</v>
      </c>
      <c r="I3780" s="105"/>
      <c r="J3780" s="105"/>
    </row>
    <row r="3781" spans="1:10" ht="15">
      <c r="A3781" s="82" t="s">
        <v>5</v>
      </c>
      <c r="B3781" s="107" t="s">
        <v>10</v>
      </c>
      <c r="C3781" s="105"/>
      <c r="D3781" s="86">
        <v>360000</v>
      </c>
      <c r="E3781" s="86">
        <v>-122000</v>
      </c>
      <c r="F3781" s="108">
        <v>-33.89</v>
      </c>
      <c r="G3781" s="105"/>
      <c r="H3781" s="108">
        <v>238000</v>
      </c>
      <c r="I3781" s="105"/>
      <c r="J3781" s="105"/>
    </row>
    <row r="3782" spans="1:10" ht="15">
      <c r="A3782" s="82" t="s">
        <v>19</v>
      </c>
      <c r="B3782" s="107" t="s">
        <v>20</v>
      </c>
      <c r="C3782" s="105"/>
      <c r="D3782" s="86">
        <v>360000</v>
      </c>
      <c r="E3782" s="86">
        <v>-122000</v>
      </c>
      <c r="F3782" s="108">
        <v>-33.89</v>
      </c>
      <c r="G3782" s="105"/>
      <c r="H3782" s="108">
        <v>238000</v>
      </c>
      <c r="I3782" s="105"/>
      <c r="J3782" s="105"/>
    </row>
    <row r="3783" spans="1:10" ht="15">
      <c r="A3783" s="83" t="s">
        <v>21</v>
      </c>
      <c r="B3783" s="104" t="s">
        <v>22</v>
      </c>
      <c r="C3783" s="105"/>
      <c r="D3783" s="85">
        <v>15000</v>
      </c>
      <c r="E3783" s="85">
        <v>-7100</v>
      </c>
      <c r="F3783" s="106">
        <v>-47.33</v>
      </c>
      <c r="G3783" s="105"/>
      <c r="H3783" s="106">
        <v>7900</v>
      </c>
      <c r="I3783" s="105"/>
      <c r="J3783" s="105"/>
    </row>
    <row r="3784" spans="1:10" ht="15">
      <c r="A3784" s="83" t="s">
        <v>25</v>
      </c>
      <c r="B3784" s="104" t="s">
        <v>26</v>
      </c>
      <c r="C3784" s="105"/>
      <c r="D3784" s="85">
        <v>335000</v>
      </c>
      <c r="E3784" s="85">
        <v>-104900</v>
      </c>
      <c r="F3784" s="106">
        <v>-31.31</v>
      </c>
      <c r="G3784" s="105"/>
      <c r="H3784" s="106">
        <v>230100</v>
      </c>
      <c r="I3784" s="105"/>
      <c r="J3784" s="105"/>
    </row>
    <row r="3785" spans="1:10" ht="15">
      <c r="A3785" s="83" t="s">
        <v>46</v>
      </c>
      <c r="B3785" s="104" t="s">
        <v>47</v>
      </c>
      <c r="C3785" s="105"/>
      <c r="D3785" s="85">
        <v>10000</v>
      </c>
      <c r="E3785" s="85">
        <v>-10000</v>
      </c>
      <c r="F3785" s="106">
        <v>-100</v>
      </c>
      <c r="G3785" s="105"/>
      <c r="H3785" s="106">
        <v>0</v>
      </c>
      <c r="I3785" s="105"/>
      <c r="J3785" s="105"/>
    </row>
    <row r="3786" spans="1:10" ht="15">
      <c r="A3786" s="82" t="s">
        <v>6</v>
      </c>
      <c r="B3786" s="107" t="s">
        <v>35</v>
      </c>
      <c r="C3786" s="105"/>
      <c r="D3786" s="86">
        <v>250000</v>
      </c>
      <c r="E3786" s="86">
        <v>-50000</v>
      </c>
      <c r="F3786" s="108">
        <v>-20</v>
      </c>
      <c r="G3786" s="105"/>
      <c r="H3786" s="108">
        <v>200000</v>
      </c>
      <c r="I3786" s="105"/>
      <c r="J3786" s="105"/>
    </row>
    <row r="3787" spans="1:10" ht="15">
      <c r="A3787" s="82" t="s">
        <v>71</v>
      </c>
      <c r="B3787" s="107" t="s">
        <v>72</v>
      </c>
      <c r="C3787" s="105"/>
      <c r="D3787" s="86">
        <v>250000</v>
      </c>
      <c r="E3787" s="86">
        <v>-50000</v>
      </c>
      <c r="F3787" s="108">
        <v>-20</v>
      </c>
      <c r="G3787" s="105"/>
      <c r="H3787" s="108">
        <v>200000</v>
      </c>
      <c r="I3787" s="105"/>
      <c r="J3787" s="105"/>
    </row>
    <row r="3788" spans="1:10" ht="15">
      <c r="A3788" s="83" t="s">
        <v>658</v>
      </c>
      <c r="B3788" s="104" t="s">
        <v>659</v>
      </c>
      <c r="C3788" s="105"/>
      <c r="D3788" s="85">
        <v>0</v>
      </c>
      <c r="E3788" s="85">
        <v>200000</v>
      </c>
      <c r="F3788" s="106">
        <v>100</v>
      </c>
      <c r="G3788" s="105"/>
      <c r="H3788" s="106">
        <v>200000</v>
      </c>
      <c r="I3788" s="105"/>
      <c r="J3788" s="105"/>
    </row>
    <row r="3789" spans="1:10" ht="15">
      <c r="A3789" s="83" t="s">
        <v>73</v>
      </c>
      <c r="B3789" s="104" t="s">
        <v>74</v>
      </c>
      <c r="C3789" s="105"/>
      <c r="D3789" s="85">
        <v>250000</v>
      </c>
      <c r="E3789" s="85">
        <v>-250000</v>
      </c>
      <c r="F3789" s="106">
        <v>-100</v>
      </c>
      <c r="G3789" s="105"/>
      <c r="H3789" s="106">
        <v>0</v>
      </c>
      <c r="I3789" s="105"/>
      <c r="J3789" s="105"/>
    </row>
    <row r="3790" spans="1:10" ht="15">
      <c r="A3790" s="81" t="s">
        <v>301</v>
      </c>
      <c r="B3790" s="109" t="s">
        <v>302</v>
      </c>
      <c r="C3790" s="105"/>
      <c r="D3790" s="87">
        <v>0</v>
      </c>
      <c r="E3790" s="87">
        <v>7380</v>
      </c>
      <c r="F3790" s="110">
        <v>100</v>
      </c>
      <c r="G3790" s="105"/>
      <c r="H3790" s="110">
        <v>7380</v>
      </c>
      <c r="I3790" s="105"/>
      <c r="J3790" s="105"/>
    </row>
    <row r="3791" spans="1:10" ht="15">
      <c r="A3791" s="81" t="s">
        <v>303</v>
      </c>
      <c r="B3791" s="109" t="s">
        <v>302</v>
      </c>
      <c r="C3791" s="105"/>
      <c r="D3791" s="87">
        <v>0</v>
      </c>
      <c r="E3791" s="87">
        <v>7380</v>
      </c>
      <c r="F3791" s="110">
        <v>100</v>
      </c>
      <c r="G3791" s="105"/>
      <c r="H3791" s="110">
        <v>7380</v>
      </c>
      <c r="I3791" s="105"/>
      <c r="J3791" s="105"/>
    </row>
    <row r="3792" spans="1:10" ht="15">
      <c r="A3792" s="82" t="s">
        <v>5</v>
      </c>
      <c r="B3792" s="107" t="s">
        <v>10</v>
      </c>
      <c r="C3792" s="105"/>
      <c r="D3792" s="86">
        <v>0</v>
      </c>
      <c r="E3792" s="86">
        <v>7380</v>
      </c>
      <c r="F3792" s="108">
        <v>100</v>
      </c>
      <c r="G3792" s="105"/>
      <c r="H3792" s="108">
        <v>7380</v>
      </c>
      <c r="I3792" s="105"/>
      <c r="J3792" s="105"/>
    </row>
    <row r="3793" spans="1:10" ht="15">
      <c r="A3793" s="82" t="s">
        <v>19</v>
      </c>
      <c r="B3793" s="107" t="s">
        <v>20</v>
      </c>
      <c r="C3793" s="105"/>
      <c r="D3793" s="86">
        <v>0</v>
      </c>
      <c r="E3793" s="86">
        <v>7380</v>
      </c>
      <c r="F3793" s="108">
        <v>100</v>
      </c>
      <c r="G3793" s="105"/>
      <c r="H3793" s="108">
        <v>7380</v>
      </c>
      <c r="I3793" s="105"/>
      <c r="J3793" s="105"/>
    </row>
    <row r="3794" spans="1:10" ht="15">
      <c r="A3794" s="83" t="s">
        <v>27</v>
      </c>
      <c r="B3794" s="104" t="s">
        <v>28</v>
      </c>
      <c r="C3794" s="105"/>
      <c r="D3794" s="85">
        <v>0</v>
      </c>
      <c r="E3794" s="85">
        <v>7380</v>
      </c>
      <c r="F3794" s="106">
        <v>100</v>
      </c>
      <c r="G3794" s="105"/>
      <c r="H3794" s="106">
        <v>7380</v>
      </c>
      <c r="I3794" s="105"/>
      <c r="J3794" s="105"/>
    </row>
    <row r="3795" spans="1:10" ht="15">
      <c r="A3795" s="81" t="s">
        <v>253</v>
      </c>
      <c r="B3795" s="109" t="s">
        <v>254</v>
      </c>
      <c r="C3795" s="105"/>
      <c r="D3795" s="87">
        <v>10000</v>
      </c>
      <c r="E3795" s="87">
        <v>0</v>
      </c>
      <c r="F3795" s="110">
        <v>0</v>
      </c>
      <c r="G3795" s="105"/>
      <c r="H3795" s="110">
        <v>10000</v>
      </c>
      <c r="I3795" s="105"/>
      <c r="J3795" s="105"/>
    </row>
    <row r="3796" spans="1:10" ht="15">
      <c r="A3796" s="81" t="s">
        <v>255</v>
      </c>
      <c r="B3796" s="109" t="s">
        <v>256</v>
      </c>
      <c r="C3796" s="105"/>
      <c r="D3796" s="87">
        <v>10000</v>
      </c>
      <c r="E3796" s="87">
        <v>0</v>
      </c>
      <c r="F3796" s="110">
        <v>0</v>
      </c>
      <c r="G3796" s="105"/>
      <c r="H3796" s="110">
        <v>10000</v>
      </c>
      <c r="I3796" s="105"/>
      <c r="J3796" s="105"/>
    </row>
    <row r="3797" spans="1:10" ht="15">
      <c r="A3797" s="82" t="s">
        <v>5</v>
      </c>
      <c r="B3797" s="107" t="s">
        <v>10</v>
      </c>
      <c r="C3797" s="105"/>
      <c r="D3797" s="86">
        <v>10000</v>
      </c>
      <c r="E3797" s="86">
        <v>0</v>
      </c>
      <c r="F3797" s="108">
        <v>0</v>
      </c>
      <c r="G3797" s="105"/>
      <c r="H3797" s="108">
        <v>10000</v>
      </c>
      <c r="I3797" s="105"/>
      <c r="J3797" s="105"/>
    </row>
    <row r="3798" spans="1:10" ht="15">
      <c r="A3798" s="82" t="s">
        <v>19</v>
      </c>
      <c r="B3798" s="107" t="s">
        <v>20</v>
      </c>
      <c r="C3798" s="105"/>
      <c r="D3798" s="86">
        <v>10000</v>
      </c>
      <c r="E3798" s="86">
        <v>0</v>
      </c>
      <c r="F3798" s="108">
        <v>0</v>
      </c>
      <c r="G3798" s="105"/>
      <c r="H3798" s="108">
        <v>10000</v>
      </c>
      <c r="I3798" s="105"/>
      <c r="J3798" s="105"/>
    </row>
    <row r="3799" spans="1:10" ht="15">
      <c r="A3799" s="83" t="s">
        <v>25</v>
      </c>
      <c r="B3799" s="104" t="s">
        <v>26</v>
      </c>
      <c r="C3799" s="105"/>
      <c r="D3799" s="85">
        <v>10000</v>
      </c>
      <c r="E3799" s="85">
        <v>0</v>
      </c>
      <c r="F3799" s="106">
        <v>0</v>
      </c>
      <c r="G3799" s="105"/>
      <c r="H3799" s="106">
        <v>10000</v>
      </c>
      <c r="I3799" s="105"/>
      <c r="J3799" s="105"/>
    </row>
    <row r="3800" spans="1:10" ht="15">
      <c r="A3800" s="84" t="s">
        <v>637</v>
      </c>
      <c r="B3800" s="119" t="s">
        <v>638</v>
      </c>
      <c r="C3800" s="105"/>
      <c r="D3800" s="94">
        <v>6025400</v>
      </c>
      <c r="E3800" s="94">
        <v>218123.37</v>
      </c>
      <c r="F3800" s="120">
        <v>3.62</v>
      </c>
      <c r="G3800" s="105"/>
      <c r="H3800" s="120">
        <v>6243523.37</v>
      </c>
      <c r="I3800" s="105"/>
      <c r="J3800" s="105"/>
    </row>
    <row r="3801" spans="1:10" ht="15">
      <c r="A3801" s="79" t="s">
        <v>617</v>
      </c>
      <c r="B3801" s="115" t="s">
        <v>618</v>
      </c>
      <c r="C3801" s="105"/>
      <c r="D3801" s="90">
        <v>6025400</v>
      </c>
      <c r="E3801" s="90">
        <v>218123.37</v>
      </c>
      <c r="F3801" s="116">
        <v>3.62</v>
      </c>
      <c r="G3801" s="105"/>
      <c r="H3801" s="116">
        <v>6243523.37</v>
      </c>
      <c r="I3801" s="105"/>
      <c r="J3801" s="105"/>
    </row>
    <row r="3802" spans="1:10" ht="15">
      <c r="A3802" s="80" t="s">
        <v>635</v>
      </c>
      <c r="B3802" s="111" t="s">
        <v>636</v>
      </c>
      <c r="C3802" s="105"/>
      <c r="D3802" s="88">
        <v>6025400</v>
      </c>
      <c r="E3802" s="88">
        <v>218123.37</v>
      </c>
      <c r="F3802" s="112">
        <v>3.62</v>
      </c>
      <c r="G3802" s="105"/>
      <c r="H3802" s="112">
        <v>6243523.37</v>
      </c>
      <c r="I3802" s="105"/>
      <c r="J3802" s="105"/>
    </row>
    <row r="3803" spans="1:10" ht="15">
      <c r="A3803" s="81" t="s">
        <v>226</v>
      </c>
      <c r="B3803" s="109" t="s">
        <v>227</v>
      </c>
      <c r="C3803" s="105"/>
      <c r="D3803" s="87">
        <v>4207400</v>
      </c>
      <c r="E3803" s="87">
        <v>0</v>
      </c>
      <c r="F3803" s="110">
        <v>0</v>
      </c>
      <c r="G3803" s="105"/>
      <c r="H3803" s="110">
        <v>4207400</v>
      </c>
      <c r="I3803" s="105"/>
      <c r="J3803" s="105"/>
    </row>
    <row r="3804" spans="1:10" ht="15">
      <c r="A3804" s="81" t="s">
        <v>228</v>
      </c>
      <c r="B3804" s="109" t="s">
        <v>227</v>
      </c>
      <c r="C3804" s="105"/>
      <c r="D3804" s="87">
        <v>4207400</v>
      </c>
      <c r="E3804" s="87">
        <v>0</v>
      </c>
      <c r="F3804" s="110">
        <v>0</v>
      </c>
      <c r="G3804" s="105"/>
      <c r="H3804" s="110">
        <v>4207400</v>
      </c>
      <c r="I3804" s="105"/>
      <c r="J3804" s="105"/>
    </row>
    <row r="3805" spans="1:10" ht="15">
      <c r="A3805" s="82" t="s">
        <v>5</v>
      </c>
      <c r="B3805" s="107" t="s">
        <v>10</v>
      </c>
      <c r="C3805" s="105"/>
      <c r="D3805" s="86">
        <v>3907400</v>
      </c>
      <c r="E3805" s="86">
        <v>0</v>
      </c>
      <c r="F3805" s="108">
        <v>0</v>
      </c>
      <c r="G3805" s="105"/>
      <c r="H3805" s="108">
        <v>3907400</v>
      </c>
      <c r="I3805" s="105"/>
      <c r="J3805" s="105"/>
    </row>
    <row r="3806" spans="1:10" ht="15">
      <c r="A3806" s="82" t="s">
        <v>11</v>
      </c>
      <c r="B3806" s="107" t="s">
        <v>12</v>
      </c>
      <c r="C3806" s="105"/>
      <c r="D3806" s="86">
        <v>3141200</v>
      </c>
      <c r="E3806" s="86">
        <v>2800</v>
      </c>
      <c r="F3806" s="108">
        <v>0.09</v>
      </c>
      <c r="G3806" s="105"/>
      <c r="H3806" s="108">
        <v>3144000</v>
      </c>
      <c r="I3806" s="105"/>
      <c r="J3806" s="105"/>
    </row>
    <row r="3807" spans="1:10" ht="15">
      <c r="A3807" s="83" t="s">
        <v>13</v>
      </c>
      <c r="B3807" s="104" t="s">
        <v>14</v>
      </c>
      <c r="C3807" s="105"/>
      <c r="D3807" s="85">
        <v>2600000</v>
      </c>
      <c r="E3807" s="85">
        <v>0</v>
      </c>
      <c r="F3807" s="106">
        <v>0</v>
      </c>
      <c r="G3807" s="105"/>
      <c r="H3807" s="106">
        <v>2600000</v>
      </c>
      <c r="I3807" s="105"/>
      <c r="J3807" s="105"/>
    </row>
    <row r="3808" spans="1:10" ht="15">
      <c r="A3808" s="83" t="s">
        <v>15</v>
      </c>
      <c r="B3808" s="104" t="s">
        <v>16</v>
      </c>
      <c r="C3808" s="105"/>
      <c r="D3808" s="85">
        <v>111200</v>
      </c>
      <c r="E3808" s="85">
        <v>2800</v>
      </c>
      <c r="F3808" s="106">
        <v>2.52</v>
      </c>
      <c r="G3808" s="105"/>
      <c r="H3808" s="106">
        <v>114000</v>
      </c>
      <c r="I3808" s="105"/>
      <c r="J3808" s="105"/>
    </row>
    <row r="3809" spans="1:10" ht="15">
      <c r="A3809" s="83" t="s">
        <v>17</v>
      </c>
      <c r="B3809" s="104" t="s">
        <v>18</v>
      </c>
      <c r="C3809" s="105"/>
      <c r="D3809" s="85">
        <v>430000</v>
      </c>
      <c r="E3809" s="85">
        <v>0</v>
      </c>
      <c r="F3809" s="106">
        <v>0</v>
      </c>
      <c r="G3809" s="105"/>
      <c r="H3809" s="106">
        <v>430000</v>
      </c>
      <c r="I3809" s="105"/>
      <c r="J3809" s="105"/>
    </row>
    <row r="3810" spans="1:10" ht="15">
      <c r="A3810" s="82" t="s">
        <v>19</v>
      </c>
      <c r="B3810" s="107" t="s">
        <v>20</v>
      </c>
      <c r="C3810" s="105"/>
      <c r="D3810" s="86">
        <v>766200</v>
      </c>
      <c r="E3810" s="86">
        <v>-2800</v>
      </c>
      <c r="F3810" s="108">
        <v>-0.37</v>
      </c>
      <c r="G3810" s="105"/>
      <c r="H3810" s="108">
        <v>763400</v>
      </c>
      <c r="I3810" s="105"/>
      <c r="J3810" s="105"/>
    </row>
    <row r="3811" spans="1:10" ht="15">
      <c r="A3811" s="83" t="s">
        <v>21</v>
      </c>
      <c r="B3811" s="104" t="s">
        <v>22</v>
      </c>
      <c r="C3811" s="105"/>
      <c r="D3811" s="85">
        <v>155000</v>
      </c>
      <c r="E3811" s="85">
        <v>-14000</v>
      </c>
      <c r="F3811" s="106">
        <v>-9.03</v>
      </c>
      <c r="G3811" s="105"/>
      <c r="H3811" s="106">
        <v>141000</v>
      </c>
      <c r="I3811" s="105"/>
      <c r="J3811" s="105"/>
    </row>
    <row r="3812" spans="1:10" ht="15">
      <c r="A3812" s="83" t="s">
        <v>23</v>
      </c>
      <c r="B3812" s="104" t="s">
        <v>24</v>
      </c>
      <c r="C3812" s="105"/>
      <c r="D3812" s="85">
        <v>254000</v>
      </c>
      <c r="E3812" s="85">
        <v>4000</v>
      </c>
      <c r="F3812" s="106">
        <v>1.57</v>
      </c>
      <c r="G3812" s="105"/>
      <c r="H3812" s="106">
        <v>258000</v>
      </c>
      <c r="I3812" s="105"/>
      <c r="J3812" s="105"/>
    </row>
    <row r="3813" spans="1:10" ht="15">
      <c r="A3813" s="83" t="s">
        <v>25</v>
      </c>
      <c r="B3813" s="104" t="s">
        <v>26</v>
      </c>
      <c r="C3813" s="105"/>
      <c r="D3813" s="85">
        <v>222400</v>
      </c>
      <c r="E3813" s="85">
        <v>-9400</v>
      </c>
      <c r="F3813" s="106">
        <v>-4.23</v>
      </c>
      <c r="G3813" s="105"/>
      <c r="H3813" s="106">
        <v>213000</v>
      </c>
      <c r="I3813" s="105"/>
      <c r="J3813" s="105"/>
    </row>
    <row r="3814" spans="1:10" ht="15">
      <c r="A3814" s="83" t="s">
        <v>27</v>
      </c>
      <c r="B3814" s="104" t="s">
        <v>28</v>
      </c>
      <c r="C3814" s="105"/>
      <c r="D3814" s="85">
        <v>134800</v>
      </c>
      <c r="E3814" s="85">
        <v>16600</v>
      </c>
      <c r="F3814" s="106">
        <v>12.31</v>
      </c>
      <c r="G3814" s="105"/>
      <c r="H3814" s="106">
        <v>151400</v>
      </c>
      <c r="I3814" s="105"/>
      <c r="J3814" s="105"/>
    </row>
    <row r="3815" spans="1:10" ht="15">
      <c r="A3815" s="82" t="s">
        <v>6</v>
      </c>
      <c r="B3815" s="107" t="s">
        <v>35</v>
      </c>
      <c r="C3815" s="105"/>
      <c r="D3815" s="86">
        <v>300000</v>
      </c>
      <c r="E3815" s="86">
        <v>0</v>
      </c>
      <c r="F3815" s="108">
        <v>0</v>
      </c>
      <c r="G3815" s="105"/>
      <c r="H3815" s="108">
        <v>300000</v>
      </c>
      <c r="I3815" s="105"/>
      <c r="J3815" s="105"/>
    </row>
    <row r="3816" spans="1:10" ht="15">
      <c r="A3816" s="82" t="s">
        <v>36</v>
      </c>
      <c r="B3816" s="107" t="s">
        <v>37</v>
      </c>
      <c r="C3816" s="105"/>
      <c r="D3816" s="86">
        <v>300000</v>
      </c>
      <c r="E3816" s="86">
        <v>0</v>
      </c>
      <c r="F3816" s="108">
        <v>0</v>
      </c>
      <c r="G3816" s="105"/>
      <c r="H3816" s="108">
        <v>300000</v>
      </c>
      <c r="I3816" s="105"/>
      <c r="J3816" s="105"/>
    </row>
    <row r="3817" spans="1:10" ht="15">
      <c r="A3817" s="83" t="s">
        <v>92</v>
      </c>
      <c r="B3817" s="104" t="s">
        <v>93</v>
      </c>
      <c r="C3817" s="105"/>
      <c r="D3817" s="85">
        <v>300000</v>
      </c>
      <c r="E3817" s="85">
        <v>0</v>
      </c>
      <c r="F3817" s="106">
        <v>0</v>
      </c>
      <c r="G3817" s="105"/>
      <c r="H3817" s="106">
        <v>300000</v>
      </c>
      <c r="I3817" s="105"/>
      <c r="J3817" s="105"/>
    </row>
    <row r="3818" spans="1:10" ht="15">
      <c r="A3818" s="81" t="s">
        <v>306</v>
      </c>
      <c r="B3818" s="109" t="s">
        <v>307</v>
      </c>
      <c r="C3818" s="105"/>
      <c r="D3818" s="87">
        <v>0</v>
      </c>
      <c r="E3818" s="87">
        <v>5000</v>
      </c>
      <c r="F3818" s="110">
        <v>100</v>
      </c>
      <c r="G3818" s="105"/>
      <c r="H3818" s="110">
        <v>5000</v>
      </c>
      <c r="I3818" s="105"/>
      <c r="J3818" s="105"/>
    </row>
    <row r="3819" spans="1:10" ht="15">
      <c r="A3819" s="81" t="s">
        <v>308</v>
      </c>
      <c r="B3819" s="109" t="s">
        <v>307</v>
      </c>
      <c r="C3819" s="105"/>
      <c r="D3819" s="87">
        <v>0</v>
      </c>
      <c r="E3819" s="87">
        <v>5000</v>
      </c>
      <c r="F3819" s="110">
        <v>100</v>
      </c>
      <c r="G3819" s="105"/>
      <c r="H3819" s="110">
        <v>5000</v>
      </c>
      <c r="I3819" s="105"/>
      <c r="J3819" s="105"/>
    </row>
    <row r="3820" spans="1:10" ht="15">
      <c r="A3820" s="82" t="s">
        <v>6</v>
      </c>
      <c r="B3820" s="107" t="s">
        <v>35</v>
      </c>
      <c r="C3820" s="105"/>
      <c r="D3820" s="86">
        <v>0</v>
      </c>
      <c r="E3820" s="86">
        <v>5000</v>
      </c>
      <c r="F3820" s="108">
        <v>100</v>
      </c>
      <c r="G3820" s="105"/>
      <c r="H3820" s="108">
        <v>5000</v>
      </c>
      <c r="I3820" s="105"/>
      <c r="J3820" s="105"/>
    </row>
    <row r="3821" spans="1:10" ht="15">
      <c r="A3821" s="82" t="s">
        <v>36</v>
      </c>
      <c r="B3821" s="107" t="s">
        <v>37</v>
      </c>
      <c r="C3821" s="105"/>
      <c r="D3821" s="86">
        <v>0</v>
      </c>
      <c r="E3821" s="86">
        <v>5000</v>
      </c>
      <c r="F3821" s="108">
        <v>100</v>
      </c>
      <c r="G3821" s="105"/>
      <c r="H3821" s="108">
        <v>5000</v>
      </c>
      <c r="I3821" s="105"/>
      <c r="J3821" s="105"/>
    </row>
    <row r="3822" spans="1:10" ht="15">
      <c r="A3822" s="83" t="s">
        <v>38</v>
      </c>
      <c r="B3822" s="104" t="s">
        <v>39</v>
      </c>
      <c r="C3822" s="105"/>
      <c r="D3822" s="85">
        <v>0</v>
      </c>
      <c r="E3822" s="85">
        <v>5000</v>
      </c>
      <c r="F3822" s="106">
        <v>100</v>
      </c>
      <c r="G3822" s="105"/>
      <c r="H3822" s="106">
        <v>5000</v>
      </c>
      <c r="I3822" s="105"/>
      <c r="J3822" s="105"/>
    </row>
    <row r="3823" spans="1:10" ht="15">
      <c r="A3823" s="81" t="s">
        <v>374</v>
      </c>
      <c r="B3823" s="109" t="s">
        <v>375</v>
      </c>
      <c r="C3823" s="105"/>
      <c r="D3823" s="87">
        <v>730000</v>
      </c>
      <c r="E3823" s="87">
        <v>59056.37</v>
      </c>
      <c r="F3823" s="110">
        <v>8.09</v>
      </c>
      <c r="G3823" s="105"/>
      <c r="H3823" s="110">
        <v>789056.37</v>
      </c>
      <c r="I3823" s="105"/>
      <c r="J3823" s="105"/>
    </row>
    <row r="3824" spans="1:10" ht="15">
      <c r="A3824" s="81" t="s">
        <v>376</v>
      </c>
      <c r="B3824" s="109" t="s">
        <v>375</v>
      </c>
      <c r="C3824" s="105"/>
      <c r="D3824" s="87">
        <v>730000</v>
      </c>
      <c r="E3824" s="87">
        <v>59056.37</v>
      </c>
      <c r="F3824" s="110">
        <v>8.09</v>
      </c>
      <c r="G3824" s="105"/>
      <c r="H3824" s="110">
        <v>789056.37</v>
      </c>
      <c r="I3824" s="105"/>
      <c r="J3824" s="105"/>
    </row>
    <row r="3825" spans="1:10" ht="15">
      <c r="A3825" s="82" t="s">
        <v>5</v>
      </c>
      <c r="B3825" s="107" t="s">
        <v>10</v>
      </c>
      <c r="C3825" s="105"/>
      <c r="D3825" s="86">
        <v>635679</v>
      </c>
      <c r="E3825" s="86">
        <v>-84856</v>
      </c>
      <c r="F3825" s="108">
        <v>-13.35</v>
      </c>
      <c r="G3825" s="105"/>
      <c r="H3825" s="108">
        <v>550823</v>
      </c>
      <c r="I3825" s="105"/>
      <c r="J3825" s="105"/>
    </row>
    <row r="3826" spans="1:10" ht="15">
      <c r="A3826" s="82" t="s">
        <v>11</v>
      </c>
      <c r="B3826" s="107" t="s">
        <v>12</v>
      </c>
      <c r="C3826" s="105"/>
      <c r="D3826" s="86">
        <v>168400</v>
      </c>
      <c r="E3826" s="86">
        <v>-84702</v>
      </c>
      <c r="F3826" s="108">
        <v>-50.3</v>
      </c>
      <c r="G3826" s="105"/>
      <c r="H3826" s="108">
        <v>83698</v>
      </c>
      <c r="I3826" s="105"/>
      <c r="J3826" s="105"/>
    </row>
    <row r="3827" spans="1:10" ht="15">
      <c r="A3827" s="83" t="s">
        <v>13</v>
      </c>
      <c r="B3827" s="104" t="s">
        <v>14</v>
      </c>
      <c r="C3827" s="105"/>
      <c r="D3827" s="85">
        <v>144400</v>
      </c>
      <c r="E3827" s="85">
        <v>-107400</v>
      </c>
      <c r="F3827" s="106">
        <v>-74.38</v>
      </c>
      <c r="G3827" s="105"/>
      <c r="H3827" s="106">
        <v>37000</v>
      </c>
      <c r="I3827" s="105"/>
      <c r="J3827" s="105"/>
    </row>
    <row r="3828" spans="1:10" ht="15">
      <c r="A3828" s="83" t="s">
        <v>15</v>
      </c>
      <c r="B3828" s="104" t="s">
        <v>16</v>
      </c>
      <c r="C3828" s="105"/>
      <c r="D3828" s="85">
        <v>0</v>
      </c>
      <c r="E3828" s="85">
        <v>43000</v>
      </c>
      <c r="F3828" s="106">
        <v>100</v>
      </c>
      <c r="G3828" s="105"/>
      <c r="H3828" s="106">
        <v>43000</v>
      </c>
      <c r="I3828" s="105"/>
      <c r="J3828" s="105"/>
    </row>
    <row r="3829" spans="1:10" ht="15">
      <c r="A3829" s="83" t="s">
        <v>17</v>
      </c>
      <c r="B3829" s="104" t="s">
        <v>18</v>
      </c>
      <c r="C3829" s="105"/>
      <c r="D3829" s="85">
        <v>24000</v>
      </c>
      <c r="E3829" s="85">
        <v>-20302</v>
      </c>
      <c r="F3829" s="106">
        <v>-84.59</v>
      </c>
      <c r="G3829" s="105"/>
      <c r="H3829" s="106">
        <v>3698</v>
      </c>
      <c r="I3829" s="105"/>
      <c r="J3829" s="105"/>
    </row>
    <row r="3830" spans="1:10" ht="15">
      <c r="A3830" s="82" t="s">
        <v>19</v>
      </c>
      <c r="B3830" s="107" t="s">
        <v>20</v>
      </c>
      <c r="C3830" s="105"/>
      <c r="D3830" s="86">
        <v>467279</v>
      </c>
      <c r="E3830" s="86">
        <v>-154</v>
      </c>
      <c r="F3830" s="108">
        <v>-0.03</v>
      </c>
      <c r="G3830" s="105"/>
      <c r="H3830" s="108">
        <v>467125</v>
      </c>
      <c r="I3830" s="105"/>
      <c r="J3830" s="105"/>
    </row>
    <row r="3831" spans="1:10" ht="15">
      <c r="A3831" s="83" t="s">
        <v>21</v>
      </c>
      <c r="B3831" s="104" t="s">
        <v>22</v>
      </c>
      <c r="C3831" s="105"/>
      <c r="D3831" s="85">
        <v>10000</v>
      </c>
      <c r="E3831" s="85">
        <v>-6000</v>
      </c>
      <c r="F3831" s="106">
        <v>-60</v>
      </c>
      <c r="G3831" s="105"/>
      <c r="H3831" s="106">
        <v>4000</v>
      </c>
      <c r="I3831" s="105"/>
      <c r="J3831" s="105"/>
    </row>
    <row r="3832" spans="1:10" ht="15">
      <c r="A3832" s="83" t="s">
        <v>23</v>
      </c>
      <c r="B3832" s="104" t="s">
        <v>24</v>
      </c>
      <c r="C3832" s="105"/>
      <c r="D3832" s="85">
        <v>295000</v>
      </c>
      <c r="E3832" s="85">
        <v>9000</v>
      </c>
      <c r="F3832" s="106">
        <v>3.05</v>
      </c>
      <c r="G3832" s="105"/>
      <c r="H3832" s="106">
        <v>304000</v>
      </c>
      <c r="I3832" s="105"/>
      <c r="J3832" s="105"/>
    </row>
    <row r="3833" spans="1:10" ht="15">
      <c r="A3833" s="83" t="s">
        <v>25</v>
      </c>
      <c r="B3833" s="104" t="s">
        <v>26</v>
      </c>
      <c r="C3833" s="105"/>
      <c r="D3833" s="85">
        <v>137400</v>
      </c>
      <c r="E3833" s="85">
        <v>6725</v>
      </c>
      <c r="F3833" s="106">
        <v>4.89</v>
      </c>
      <c r="G3833" s="105"/>
      <c r="H3833" s="106">
        <v>144125</v>
      </c>
      <c r="I3833" s="105"/>
      <c r="J3833" s="105"/>
    </row>
    <row r="3834" spans="1:10" ht="15">
      <c r="A3834" s="83" t="s">
        <v>46</v>
      </c>
      <c r="B3834" s="104" t="s">
        <v>47</v>
      </c>
      <c r="C3834" s="105"/>
      <c r="D3834" s="85">
        <v>5000</v>
      </c>
      <c r="E3834" s="85">
        <v>0</v>
      </c>
      <c r="F3834" s="106">
        <v>0</v>
      </c>
      <c r="G3834" s="105"/>
      <c r="H3834" s="106">
        <v>5000</v>
      </c>
      <c r="I3834" s="105"/>
      <c r="J3834" s="105"/>
    </row>
    <row r="3835" spans="1:10" ht="15">
      <c r="A3835" s="83" t="s">
        <v>27</v>
      </c>
      <c r="B3835" s="104" t="s">
        <v>28</v>
      </c>
      <c r="C3835" s="105"/>
      <c r="D3835" s="85">
        <v>19879</v>
      </c>
      <c r="E3835" s="85">
        <v>-9879</v>
      </c>
      <c r="F3835" s="106">
        <v>-49.7</v>
      </c>
      <c r="G3835" s="105"/>
      <c r="H3835" s="106">
        <v>10000</v>
      </c>
      <c r="I3835" s="105"/>
      <c r="J3835" s="105"/>
    </row>
    <row r="3836" spans="1:10" ht="15">
      <c r="A3836" s="82" t="s">
        <v>6</v>
      </c>
      <c r="B3836" s="107" t="s">
        <v>35</v>
      </c>
      <c r="C3836" s="105"/>
      <c r="D3836" s="86">
        <v>94321</v>
      </c>
      <c r="E3836" s="86">
        <v>143912.37</v>
      </c>
      <c r="F3836" s="108">
        <v>152.58</v>
      </c>
      <c r="G3836" s="105"/>
      <c r="H3836" s="108">
        <v>238233.37</v>
      </c>
      <c r="I3836" s="105"/>
      <c r="J3836" s="105"/>
    </row>
    <row r="3837" spans="1:10" ht="15">
      <c r="A3837" s="82" t="s">
        <v>36</v>
      </c>
      <c r="B3837" s="107" t="s">
        <v>37</v>
      </c>
      <c r="C3837" s="105"/>
      <c r="D3837" s="86">
        <v>94321</v>
      </c>
      <c r="E3837" s="86">
        <v>143912.37</v>
      </c>
      <c r="F3837" s="108">
        <v>152.58</v>
      </c>
      <c r="G3837" s="105"/>
      <c r="H3837" s="108">
        <v>238233.37</v>
      </c>
      <c r="I3837" s="105"/>
      <c r="J3837" s="105"/>
    </row>
    <row r="3838" spans="1:10" ht="15">
      <c r="A3838" s="83" t="s">
        <v>38</v>
      </c>
      <c r="B3838" s="104" t="s">
        <v>39</v>
      </c>
      <c r="C3838" s="105"/>
      <c r="D3838" s="85">
        <v>60000</v>
      </c>
      <c r="E3838" s="85">
        <v>133165.37</v>
      </c>
      <c r="F3838" s="106">
        <v>221.94</v>
      </c>
      <c r="G3838" s="105"/>
      <c r="H3838" s="106">
        <v>193165.37</v>
      </c>
      <c r="I3838" s="105"/>
      <c r="J3838" s="105"/>
    </row>
    <row r="3839" spans="1:10" ht="15">
      <c r="A3839" s="83" t="s">
        <v>92</v>
      </c>
      <c r="B3839" s="104" t="s">
        <v>93</v>
      </c>
      <c r="C3839" s="105"/>
      <c r="D3839" s="85">
        <v>34321</v>
      </c>
      <c r="E3839" s="85">
        <v>10747</v>
      </c>
      <c r="F3839" s="106">
        <v>31.31</v>
      </c>
      <c r="G3839" s="105"/>
      <c r="H3839" s="106">
        <v>45068</v>
      </c>
      <c r="I3839" s="105"/>
      <c r="J3839" s="105"/>
    </row>
    <row r="3840" spans="1:10" ht="15">
      <c r="A3840" s="81" t="s">
        <v>229</v>
      </c>
      <c r="B3840" s="109" t="s">
        <v>230</v>
      </c>
      <c r="C3840" s="105"/>
      <c r="D3840" s="87">
        <v>1078000</v>
      </c>
      <c r="E3840" s="87">
        <v>129560</v>
      </c>
      <c r="F3840" s="110">
        <v>12.02</v>
      </c>
      <c r="G3840" s="105"/>
      <c r="H3840" s="110">
        <v>1207560</v>
      </c>
      <c r="I3840" s="105"/>
      <c r="J3840" s="105"/>
    </row>
    <row r="3841" spans="1:10" ht="15">
      <c r="A3841" s="81" t="s">
        <v>231</v>
      </c>
      <c r="B3841" s="109" t="s">
        <v>230</v>
      </c>
      <c r="C3841" s="105"/>
      <c r="D3841" s="87">
        <v>1078000</v>
      </c>
      <c r="E3841" s="87">
        <v>129560</v>
      </c>
      <c r="F3841" s="110">
        <v>12.02</v>
      </c>
      <c r="G3841" s="105"/>
      <c r="H3841" s="110">
        <v>1207560</v>
      </c>
      <c r="I3841" s="105"/>
      <c r="J3841" s="105"/>
    </row>
    <row r="3842" spans="1:10" ht="15">
      <c r="A3842" s="82" t="s">
        <v>5</v>
      </c>
      <c r="B3842" s="107" t="s">
        <v>10</v>
      </c>
      <c r="C3842" s="105"/>
      <c r="D3842" s="86">
        <v>604765</v>
      </c>
      <c r="E3842" s="86">
        <v>85930</v>
      </c>
      <c r="F3842" s="108">
        <v>14.21</v>
      </c>
      <c r="G3842" s="105"/>
      <c r="H3842" s="108">
        <v>690695</v>
      </c>
      <c r="I3842" s="105"/>
      <c r="J3842" s="105"/>
    </row>
    <row r="3843" spans="1:10" ht="15">
      <c r="A3843" s="82" t="s">
        <v>11</v>
      </c>
      <c r="B3843" s="107" t="s">
        <v>12</v>
      </c>
      <c r="C3843" s="105"/>
      <c r="D3843" s="86">
        <v>490317</v>
      </c>
      <c r="E3843" s="86">
        <v>8356</v>
      </c>
      <c r="F3843" s="108">
        <v>1.7</v>
      </c>
      <c r="G3843" s="105"/>
      <c r="H3843" s="108">
        <v>498673</v>
      </c>
      <c r="I3843" s="105"/>
      <c r="J3843" s="105"/>
    </row>
    <row r="3844" spans="1:10" ht="15">
      <c r="A3844" s="83" t="s">
        <v>13</v>
      </c>
      <c r="B3844" s="104" t="s">
        <v>14</v>
      </c>
      <c r="C3844" s="105"/>
      <c r="D3844" s="85">
        <v>411600</v>
      </c>
      <c r="E3844" s="85">
        <v>8000</v>
      </c>
      <c r="F3844" s="106">
        <v>1.94</v>
      </c>
      <c r="G3844" s="105"/>
      <c r="H3844" s="106">
        <v>419600</v>
      </c>
      <c r="I3844" s="105"/>
      <c r="J3844" s="105"/>
    </row>
    <row r="3845" spans="1:10" ht="15">
      <c r="A3845" s="83" t="s">
        <v>15</v>
      </c>
      <c r="B3845" s="104" t="s">
        <v>16</v>
      </c>
      <c r="C3845" s="105"/>
      <c r="D3845" s="85">
        <v>10800</v>
      </c>
      <c r="E3845" s="85">
        <v>-800</v>
      </c>
      <c r="F3845" s="106">
        <v>-7.41</v>
      </c>
      <c r="G3845" s="105"/>
      <c r="H3845" s="106">
        <v>10000</v>
      </c>
      <c r="I3845" s="105"/>
      <c r="J3845" s="105"/>
    </row>
    <row r="3846" spans="1:10" ht="15">
      <c r="A3846" s="83" t="s">
        <v>17</v>
      </c>
      <c r="B3846" s="104" t="s">
        <v>18</v>
      </c>
      <c r="C3846" s="105"/>
      <c r="D3846" s="85">
        <v>67917</v>
      </c>
      <c r="E3846" s="85">
        <v>1156</v>
      </c>
      <c r="F3846" s="106">
        <v>1.7</v>
      </c>
      <c r="G3846" s="105"/>
      <c r="H3846" s="106">
        <v>69073</v>
      </c>
      <c r="I3846" s="105"/>
      <c r="J3846" s="105"/>
    </row>
    <row r="3847" spans="1:10" ht="15">
      <c r="A3847" s="82" t="s">
        <v>19</v>
      </c>
      <c r="B3847" s="107" t="s">
        <v>20</v>
      </c>
      <c r="C3847" s="105"/>
      <c r="D3847" s="86">
        <v>114448</v>
      </c>
      <c r="E3847" s="86">
        <v>77574</v>
      </c>
      <c r="F3847" s="108">
        <v>67.78</v>
      </c>
      <c r="G3847" s="105"/>
      <c r="H3847" s="108">
        <v>192022</v>
      </c>
      <c r="I3847" s="105"/>
      <c r="J3847" s="105"/>
    </row>
    <row r="3848" spans="1:10" ht="15">
      <c r="A3848" s="83" t="s">
        <v>21</v>
      </c>
      <c r="B3848" s="104" t="s">
        <v>22</v>
      </c>
      <c r="C3848" s="105"/>
      <c r="D3848" s="85">
        <v>15180</v>
      </c>
      <c r="E3848" s="85">
        <v>11396</v>
      </c>
      <c r="F3848" s="106">
        <v>75.07</v>
      </c>
      <c r="G3848" s="105"/>
      <c r="H3848" s="106">
        <v>26576</v>
      </c>
      <c r="I3848" s="105"/>
      <c r="J3848" s="105"/>
    </row>
    <row r="3849" spans="1:10" ht="15">
      <c r="A3849" s="83" t="s">
        <v>23</v>
      </c>
      <c r="B3849" s="104" t="s">
        <v>24</v>
      </c>
      <c r="C3849" s="105"/>
      <c r="D3849" s="85">
        <v>18344</v>
      </c>
      <c r="E3849" s="85">
        <v>5656</v>
      </c>
      <c r="F3849" s="106">
        <v>30.83</v>
      </c>
      <c r="G3849" s="105"/>
      <c r="H3849" s="106">
        <v>24000</v>
      </c>
      <c r="I3849" s="105"/>
      <c r="J3849" s="105"/>
    </row>
    <row r="3850" spans="1:10" ht="15">
      <c r="A3850" s="83" t="s">
        <v>25</v>
      </c>
      <c r="B3850" s="104" t="s">
        <v>26</v>
      </c>
      <c r="C3850" s="105"/>
      <c r="D3850" s="85">
        <v>39879</v>
      </c>
      <c r="E3850" s="85">
        <v>82988</v>
      </c>
      <c r="F3850" s="106">
        <v>208.1</v>
      </c>
      <c r="G3850" s="105"/>
      <c r="H3850" s="106">
        <v>122867</v>
      </c>
      <c r="I3850" s="105"/>
      <c r="J3850" s="105"/>
    </row>
    <row r="3851" spans="1:10" ht="15">
      <c r="A3851" s="83" t="s">
        <v>46</v>
      </c>
      <c r="B3851" s="104" t="s">
        <v>47</v>
      </c>
      <c r="C3851" s="105"/>
      <c r="D3851" s="85">
        <v>0</v>
      </c>
      <c r="E3851" s="85">
        <v>6449</v>
      </c>
      <c r="F3851" s="106">
        <v>100</v>
      </c>
      <c r="G3851" s="105"/>
      <c r="H3851" s="106">
        <v>6449</v>
      </c>
      <c r="I3851" s="105"/>
      <c r="J3851" s="105"/>
    </row>
    <row r="3852" spans="1:10" ht="15">
      <c r="A3852" s="83" t="s">
        <v>27</v>
      </c>
      <c r="B3852" s="104" t="s">
        <v>28</v>
      </c>
      <c r="C3852" s="105"/>
      <c r="D3852" s="85">
        <v>41045</v>
      </c>
      <c r="E3852" s="85">
        <v>-28915</v>
      </c>
      <c r="F3852" s="106">
        <v>-70.45</v>
      </c>
      <c r="G3852" s="105"/>
      <c r="H3852" s="106">
        <v>12130</v>
      </c>
      <c r="I3852" s="105"/>
      <c r="J3852" s="105"/>
    </row>
    <row r="3853" spans="1:10" ht="15">
      <c r="A3853" s="82" t="s">
        <v>6</v>
      </c>
      <c r="B3853" s="107" t="s">
        <v>35</v>
      </c>
      <c r="C3853" s="105"/>
      <c r="D3853" s="86">
        <v>473235</v>
      </c>
      <c r="E3853" s="86">
        <v>43630</v>
      </c>
      <c r="F3853" s="108">
        <v>9.22</v>
      </c>
      <c r="G3853" s="105"/>
      <c r="H3853" s="108">
        <v>516865</v>
      </c>
      <c r="I3853" s="105"/>
      <c r="J3853" s="105"/>
    </row>
    <row r="3854" spans="1:10" ht="15">
      <c r="A3854" s="82" t="s">
        <v>36</v>
      </c>
      <c r="B3854" s="107" t="s">
        <v>37</v>
      </c>
      <c r="C3854" s="105"/>
      <c r="D3854" s="86">
        <v>473235</v>
      </c>
      <c r="E3854" s="86">
        <v>43630</v>
      </c>
      <c r="F3854" s="108">
        <v>9.22</v>
      </c>
      <c r="G3854" s="105"/>
      <c r="H3854" s="108">
        <v>516865</v>
      </c>
      <c r="I3854" s="105"/>
      <c r="J3854" s="105"/>
    </row>
    <row r="3855" spans="1:10" ht="15">
      <c r="A3855" s="83" t="s">
        <v>38</v>
      </c>
      <c r="B3855" s="104" t="s">
        <v>39</v>
      </c>
      <c r="C3855" s="105"/>
      <c r="D3855" s="85">
        <v>7556</v>
      </c>
      <c r="E3855" s="85">
        <v>13834</v>
      </c>
      <c r="F3855" s="106">
        <v>183.09</v>
      </c>
      <c r="G3855" s="105"/>
      <c r="H3855" s="106">
        <v>21390</v>
      </c>
      <c r="I3855" s="105"/>
      <c r="J3855" s="105"/>
    </row>
    <row r="3856" spans="1:10" ht="15">
      <c r="A3856" s="83" t="s">
        <v>92</v>
      </c>
      <c r="B3856" s="104" t="s">
        <v>93</v>
      </c>
      <c r="C3856" s="105"/>
      <c r="D3856" s="85">
        <v>465679</v>
      </c>
      <c r="E3856" s="85">
        <v>29796</v>
      </c>
      <c r="F3856" s="106">
        <v>6.4</v>
      </c>
      <c r="G3856" s="105"/>
      <c r="H3856" s="106">
        <v>495475</v>
      </c>
      <c r="I3856" s="105"/>
      <c r="J3856" s="105"/>
    </row>
    <row r="3857" spans="1:10" ht="15">
      <c r="A3857" s="81" t="s">
        <v>301</v>
      </c>
      <c r="B3857" s="109" t="s">
        <v>302</v>
      </c>
      <c r="C3857" s="105"/>
      <c r="D3857" s="87">
        <v>0</v>
      </c>
      <c r="E3857" s="87">
        <v>24507</v>
      </c>
      <c r="F3857" s="110">
        <v>100</v>
      </c>
      <c r="G3857" s="105"/>
      <c r="H3857" s="110">
        <v>24507</v>
      </c>
      <c r="I3857" s="105"/>
      <c r="J3857" s="105"/>
    </row>
    <row r="3858" spans="1:10" ht="15">
      <c r="A3858" s="81" t="s">
        <v>303</v>
      </c>
      <c r="B3858" s="109" t="s">
        <v>302</v>
      </c>
      <c r="C3858" s="105"/>
      <c r="D3858" s="87">
        <v>0</v>
      </c>
      <c r="E3858" s="87">
        <v>24507</v>
      </c>
      <c r="F3858" s="110">
        <v>100</v>
      </c>
      <c r="G3858" s="105"/>
      <c r="H3858" s="110">
        <v>24507</v>
      </c>
      <c r="I3858" s="105"/>
      <c r="J3858" s="105"/>
    </row>
    <row r="3859" spans="1:10" ht="15">
      <c r="A3859" s="82" t="s">
        <v>6</v>
      </c>
      <c r="B3859" s="107" t="s">
        <v>35</v>
      </c>
      <c r="C3859" s="105"/>
      <c r="D3859" s="86">
        <v>0</v>
      </c>
      <c r="E3859" s="86">
        <v>24507</v>
      </c>
      <c r="F3859" s="108">
        <v>100</v>
      </c>
      <c r="G3859" s="105"/>
      <c r="H3859" s="108">
        <v>24507</v>
      </c>
      <c r="I3859" s="105"/>
      <c r="J3859" s="105"/>
    </row>
    <row r="3860" spans="1:10" ht="15">
      <c r="A3860" s="82" t="s">
        <v>36</v>
      </c>
      <c r="B3860" s="107" t="s">
        <v>37</v>
      </c>
      <c r="C3860" s="105"/>
      <c r="D3860" s="86">
        <v>0</v>
      </c>
      <c r="E3860" s="86">
        <v>24507</v>
      </c>
      <c r="F3860" s="108">
        <v>100</v>
      </c>
      <c r="G3860" s="105"/>
      <c r="H3860" s="108">
        <v>24507</v>
      </c>
      <c r="I3860" s="105"/>
      <c r="J3860" s="105"/>
    </row>
    <row r="3861" spans="1:10" ht="15">
      <c r="A3861" s="83" t="s">
        <v>38</v>
      </c>
      <c r="B3861" s="104" t="s">
        <v>39</v>
      </c>
      <c r="C3861" s="105"/>
      <c r="D3861" s="85">
        <v>0</v>
      </c>
      <c r="E3861" s="85">
        <v>15050</v>
      </c>
      <c r="F3861" s="106">
        <v>100</v>
      </c>
      <c r="G3861" s="105"/>
      <c r="H3861" s="106">
        <v>15050</v>
      </c>
      <c r="I3861" s="105"/>
      <c r="J3861" s="105"/>
    </row>
    <row r="3862" spans="1:10" ht="15">
      <c r="A3862" s="83" t="s">
        <v>92</v>
      </c>
      <c r="B3862" s="104" t="s">
        <v>93</v>
      </c>
      <c r="C3862" s="105"/>
      <c r="D3862" s="85">
        <v>0</v>
      </c>
      <c r="E3862" s="85">
        <v>9457</v>
      </c>
      <c r="F3862" s="106">
        <v>100</v>
      </c>
      <c r="G3862" s="105"/>
      <c r="H3862" s="106">
        <v>9457</v>
      </c>
      <c r="I3862" s="105"/>
      <c r="J3862" s="105"/>
    </row>
    <row r="3863" spans="1:10" ht="15">
      <c r="A3863" s="81" t="s">
        <v>253</v>
      </c>
      <c r="B3863" s="109" t="s">
        <v>254</v>
      </c>
      <c r="C3863" s="105"/>
      <c r="D3863" s="87">
        <v>10000</v>
      </c>
      <c r="E3863" s="87">
        <v>0</v>
      </c>
      <c r="F3863" s="110">
        <v>0</v>
      </c>
      <c r="G3863" s="105"/>
      <c r="H3863" s="110">
        <v>10000</v>
      </c>
      <c r="I3863" s="105"/>
      <c r="J3863" s="105"/>
    </row>
    <row r="3864" spans="1:10" ht="15">
      <c r="A3864" s="81" t="s">
        <v>255</v>
      </c>
      <c r="B3864" s="109" t="s">
        <v>256</v>
      </c>
      <c r="C3864" s="105"/>
      <c r="D3864" s="87">
        <v>10000</v>
      </c>
      <c r="E3864" s="87">
        <v>0</v>
      </c>
      <c r="F3864" s="110">
        <v>0</v>
      </c>
      <c r="G3864" s="105"/>
      <c r="H3864" s="110">
        <v>10000</v>
      </c>
      <c r="I3864" s="105"/>
      <c r="J3864" s="105"/>
    </row>
    <row r="3865" spans="1:10" ht="15">
      <c r="A3865" s="82" t="s">
        <v>6</v>
      </c>
      <c r="B3865" s="107" t="s">
        <v>35</v>
      </c>
      <c r="C3865" s="105"/>
      <c r="D3865" s="86">
        <v>10000</v>
      </c>
      <c r="E3865" s="86">
        <v>0</v>
      </c>
      <c r="F3865" s="108">
        <v>0</v>
      </c>
      <c r="G3865" s="105"/>
      <c r="H3865" s="108">
        <v>10000</v>
      </c>
      <c r="I3865" s="105"/>
      <c r="J3865" s="105"/>
    </row>
    <row r="3866" spans="1:10" ht="15">
      <c r="A3866" s="82" t="s">
        <v>36</v>
      </c>
      <c r="B3866" s="107" t="s">
        <v>37</v>
      </c>
      <c r="C3866" s="105"/>
      <c r="D3866" s="86">
        <v>10000</v>
      </c>
      <c r="E3866" s="86">
        <v>0</v>
      </c>
      <c r="F3866" s="108">
        <v>0</v>
      </c>
      <c r="G3866" s="105"/>
      <c r="H3866" s="108">
        <v>10000</v>
      </c>
      <c r="I3866" s="105"/>
      <c r="J3866" s="105"/>
    </row>
    <row r="3867" spans="1:10" ht="15">
      <c r="A3867" s="83" t="s">
        <v>38</v>
      </c>
      <c r="B3867" s="104" t="s">
        <v>39</v>
      </c>
      <c r="C3867" s="105"/>
      <c r="D3867" s="85">
        <v>10000</v>
      </c>
      <c r="E3867" s="85">
        <v>0</v>
      </c>
      <c r="F3867" s="106">
        <v>0</v>
      </c>
      <c r="G3867" s="105"/>
      <c r="H3867" s="106">
        <v>10000</v>
      </c>
      <c r="I3867" s="105"/>
      <c r="J3867" s="105"/>
    </row>
    <row r="3868" spans="1:10" ht="15">
      <c r="A3868" s="77" t="s">
        <v>639</v>
      </c>
      <c r="B3868" s="117" t="s">
        <v>640</v>
      </c>
      <c r="C3868" s="105"/>
      <c r="D3868" s="91">
        <v>1838000</v>
      </c>
      <c r="E3868" s="91">
        <v>-342600</v>
      </c>
      <c r="F3868" s="118">
        <v>-18.64</v>
      </c>
      <c r="G3868" s="105"/>
      <c r="H3868" s="118">
        <v>1495400</v>
      </c>
      <c r="I3868" s="105"/>
      <c r="J3868" s="105"/>
    </row>
    <row r="3869" spans="1:10" ht="15">
      <c r="A3869" s="78" t="s">
        <v>641</v>
      </c>
      <c r="B3869" s="113" t="s">
        <v>640</v>
      </c>
      <c r="C3869" s="105"/>
      <c r="D3869" s="89">
        <v>1838000</v>
      </c>
      <c r="E3869" s="89">
        <v>-342600</v>
      </c>
      <c r="F3869" s="114">
        <v>-18.64</v>
      </c>
      <c r="G3869" s="105"/>
      <c r="H3869" s="114">
        <v>1495400</v>
      </c>
      <c r="I3869" s="105"/>
      <c r="J3869" s="105"/>
    </row>
    <row r="3870" spans="1:10" ht="15">
      <c r="A3870" s="79" t="s">
        <v>642</v>
      </c>
      <c r="B3870" s="115" t="s">
        <v>372</v>
      </c>
      <c r="C3870" s="105"/>
      <c r="D3870" s="90">
        <v>1838000</v>
      </c>
      <c r="E3870" s="90">
        <v>-342600</v>
      </c>
      <c r="F3870" s="116">
        <v>-18.64</v>
      </c>
      <c r="G3870" s="105"/>
      <c r="H3870" s="116">
        <v>1495400</v>
      </c>
      <c r="I3870" s="105"/>
      <c r="J3870" s="105"/>
    </row>
    <row r="3871" spans="1:10" ht="15">
      <c r="A3871" s="80" t="s">
        <v>643</v>
      </c>
      <c r="B3871" s="111" t="s">
        <v>225</v>
      </c>
      <c r="C3871" s="105"/>
      <c r="D3871" s="88">
        <v>1838000</v>
      </c>
      <c r="E3871" s="88">
        <v>-342600</v>
      </c>
      <c r="F3871" s="112">
        <v>-18.64</v>
      </c>
      <c r="G3871" s="105"/>
      <c r="H3871" s="112">
        <v>1495400</v>
      </c>
      <c r="I3871" s="105"/>
      <c r="J3871" s="105"/>
    </row>
    <row r="3872" spans="1:10" ht="15">
      <c r="A3872" s="81" t="s">
        <v>226</v>
      </c>
      <c r="B3872" s="109" t="s">
        <v>227</v>
      </c>
      <c r="C3872" s="105"/>
      <c r="D3872" s="87">
        <v>1838000</v>
      </c>
      <c r="E3872" s="87">
        <v>-342600</v>
      </c>
      <c r="F3872" s="110">
        <v>-18.64</v>
      </c>
      <c r="G3872" s="105"/>
      <c r="H3872" s="110">
        <v>1495400</v>
      </c>
      <c r="I3872" s="105"/>
      <c r="J3872" s="105"/>
    </row>
    <row r="3873" spans="1:10" ht="15">
      <c r="A3873" s="81" t="s">
        <v>228</v>
      </c>
      <c r="B3873" s="109" t="s">
        <v>227</v>
      </c>
      <c r="C3873" s="105"/>
      <c r="D3873" s="87">
        <v>1838000</v>
      </c>
      <c r="E3873" s="87">
        <v>-342600</v>
      </c>
      <c r="F3873" s="110">
        <v>-18.64</v>
      </c>
      <c r="G3873" s="105"/>
      <c r="H3873" s="110">
        <v>1495400</v>
      </c>
      <c r="I3873" s="105"/>
      <c r="J3873" s="105"/>
    </row>
    <row r="3874" spans="1:10" ht="15">
      <c r="A3874" s="82" t="s">
        <v>5</v>
      </c>
      <c r="B3874" s="107" t="s">
        <v>10</v>
      </c>
      <c r="C3874" s="105"/>
      <c r="D3874" s="86">
        <v>1838000</v>
      </c>
      <c r="E3874" s="86">
        <v>-342600</v>
      </c>
      <c r="F3874" s="108">
        <v>-18.64</v>
      </c>
      <c r="G3874" s="105"/>
      <c r="H3874" s="108">
        <v>1495400</v>
      </c>
      <c r="I3874" s="105"/>
      <c r="J3874" s="105"/>
    </row>
    <row r="3875" spans="1:10" ht="15">
      <c r="A3875" s="82" t="s">
        <v>11</v>
      </c>
      <c r="B3875" s="107" t="s">
        <v>12</v>
      </c>
      <c r="C3875" s="105"/>
      <c r="D3875" s="86">
        <v>1130000</v>
      </c>
      <c r="E3875" s="86">
        <v>-190600</v>
      </c>
      <c r="F3875" s="108">
        <v>-16.87</v>
      </c>
      <c r="G3875" s="105"/>
      <c r="H3875" s="108">
        <v>939400</v>
      </c>
      <c r="I3875" s="105"/>
      <c r="J3875" s="105"/>
    </row>
    <row r="3876" spans="1:10" ht="15">
      <c r="A3876" s="83" t="s">
        <v>13</v>
      </c>
      <c r="B3876" s="104" t="s">
        <v>14</v>
      </c>
      <c r="C3876" s="105"/>
      <c r="D3876" s="85">
        <v>900000</v>
      </c>
      <c r="E3876" s="85">
        <v>-160000</v>
      </c>
      <c r="F3876" s="106">
        <v>-17.78</v>
      </c>
      <c r="G3876" s="105"/>
      <c r="H3876" s="106">
        <v>740000</v>
      </c>
      <c r="I3876" s="105"/>
      <c r="J3876" s="105"/>
    </row>
    <row r="3877" spans="1:10" ht="15">
      <c r="A3877" s="83" t="s">
        <v>15</v>
      </c>
      <c r="B3877" s="104" t="s">
        <v>16</v>
      </c>
      <c r="C3877" s="105"/>
      <c r="D3877" s="85">
        <v>90000</v>
      </c>
      <c r="E3877" s="85">
        <v>-15000</v>
      </c>
      <c r="F3877" s="106">
        <v>-16.67</v>
      </c>
      <c r="G3877" s="105"/>
      <c r="H3877" s="106">
        <v>75000</v>
      </c>
      <c r="I3877" s="105"/>
      <c r="J3877" s="105"/>
    </row>
    <row r="3878" spans="1:10" ht="15">
      <c r="A3878" s="83" t="s">
        <v>17</v>
      </c>
      <c r="B3878" s="104" t="s">
        <v>18</v>
      </c>
      <c r="C3878" s="105"/>
      <c r="D3878" s="85">
        <v>140000</v>
      </c>
      <c r="E3878" s="85">
        <v>-15600</v>
      </c>
      <c r="F3878" s="106">
        <v>-11.14</v>
      </c>
      <c r="G3878" s="105"/>
      <c r="H3878" s="106">
        <v>124400</v>
      </c>
      <c r="I3878" s="105"/>
      <c r="J3878" s="105"/>
    </row>
    <row r="3879" spans="1:10" ht="15">
      <c r="A3879" s="82" t="s">
        <v>19</v>
      </c>
      <c r="B3879" s="107" t="s">
        <v>20</v>
      </c>
      <c r="C3879" s="105"/>
      <c r="D3879" s="86">
        <v>708000</v>
      </c>
      <c r="E3879" s="86">
        <v>-152000</v>
      </c>
      <c r="F3879" s="108">
        <v>-21.47</v>
      </c>
      <c r="G3879" s="105"/>
      <c r="H3879" s="108">
        <v>556000</v>
      </c>
      <c r="I3879" s="105"/>
      <c r="J3879" s="105"/>
    </row>
    <row r="3880" spans="1:10" ht="15">
      <c r="A3880" s="83" t="s">
        <v>21</v>
      </c>
      <c r="B3880" s="104" t="s">
        <v>22</v>
      </c>
      <c r="C3880" s="105"/>
      <c r="D3880" s="85">
        <v>20000</v>
      </c>
      <c r="E3880" s="85">
        <v>-2000</v>
      </c>
      <c r="F3880" s="106">
        <v>-10</v>
      </c>
      <c r="G3880" s="105"/>
      <c r="H3880" s="106">
        <v>18000</v>
      </c>
      <c r="I3880" s="105"/>
      <c r="J3880" s="105"/>
    </row>
    <row r="3881" spans="1:10" ht="15">
      <c r="A3881" s="83" t="s">
        <v>23</v>
      </c>
      <c r="B3881" s="104" t="s">
        <v>24</v>
      </c>
      <c r="C3881" s="105"/>
      <c r="D3881" s="85">
        <v>28000</v>
      </c>
      <c r="E3881" s="85">
        <v>0</v>
      </c>
      <c r="F3881" s="106">
        <v>0</v>
      </c>
      <c r="G3881" s="105"/>
      <c r="H3881" s="106">
        <v>28000</v>
      </c>
      <c r="I3881" s="105"/>
      <c r="J3881" s="105"/>
    </row>
    <row r="3882" spans="1:10" ht="15">
      <c r="A3882" s="83" t="s">
        <v>27</v>
      </c>
      <c r="B3882" s="104" t="s">
        <v>28</v>
      </c>
      <c r="C3882" s="105"/>
      <c r="D3882" s="85">
        <v>660000</v>
      </c>
      <c r="E3882" s="85">
        <v>-150000</v>
      </c>
      <c r="F3882" s="106">
        <v>-22.73</v>
      </c>
      <c r="G3882" s="105"/>
      <c r="H3882" s="106">
        <v>510000</v>
      </c>
      <c r="I3882" s="105"/>
      <c r="J3882" s="105"/>
    </row>
    <row r="3883" spans="1:10" ht="15">
      <c r="A3883" s="77" t="s">
        <v>644</v>
      </c>
      <c r="B3883" s="117" t="s">
        <v>645</v>
      </c>
      <c r="C3883" s="105"/>
      <c r="D3883" s="91">
        <v>321000</v>
      </c>
      <c r="E3883" s="91">
        <v>0</v>
      </c>
      <c r="F3883" s="118">
        <v>0</v>
      </c>
      <c r="G3883" s="105"/>
      <c r="H3883" s="118">
        <v>321000</v>
      </c>
      <c r="I3883" s="105"/>
      <c r="J3883" s="105"/>
    </row>
    <row r="3884" spans="1:10" ht="15">
      <c r="A3884" s="78" t="s">
        <v>646</v>
      </c>
      <c r="B3884" s="113" t="s">
        <v>645</v>
      </c>
      <c r="C3884" s="105"/>
      <c r="D3884" s="89">
        <v>321000</v>
      </c>
      <c r="E3884" s="89">
        <v>0</v>
      </c>
      <c r="F3884" s="114">
        <v>0</v>
      </c>
      <c r="G3884" s="105"/>
      <c r="H3884" s="114">
        <v>321000</v>
      </c>
      <c r="I3884" s="105"/>
      <c r="J3884" s="105"/>
    </row>
    <row r="3885" spans="1:10" ht="15">
      <c r="A3885" s="79" t="s">
        <v>647</v>
      </c>
      <c r="B3885" s="115" t="s">
        <v>372</v>
      </c>
      <c r="C3885" s="105"/>
      <c r="D3885" s="90">
        <v>321000</v>
      </c>
      <c r="E3885" s="90">
        <v>0</v>
      </c>
      <c r="F3885" s="116">
        <v>0</v>
      </c>
      <c r="G3885" s="105"/>
      <c r="H3885" s="116">
        <v>321000</v>
      </c>
      <c r="I3885" s="105"/>
      <c r="J3885" s="105"/>
    </row>
    <row r="3886" spans="1:10" ht="15">
      <c r="A3886" s="80" t="s">
        <v>648</v>
      </c>
      <c r="B3886" s="111" t="s">
        <v>225</v>
      </c>
      <c r="C3886" s="105"/>
      <c r="D3886" s="88">
        <v>321000</v>
      </c>
      <c r="E3886" s="88">
        <v>0</v>
      </c>
      <c r="F3886" s="112">
        <v>0</v>
      </c>
      <c r="G3886" s="105"/>
      <c r="H3886" s="112">
        <v>321000</v>
      </c>
      <c r="I3886" s="105"/>
      <c r="J3886" s="105"/>
    </row>
    <row r="3887" spans="1:10" ht="15">
      <c r="A3887" s="81" t="s">
        <v>226</v>
      </c>
      <c r="B3887" s="109" t="s">
        <v>227</v>
      </c>
      <c r="C3887" s="105"/>
      <c r="D3887" s="87">
        <v>321000</v>
      </c>
      <c r="E3887" s="87">
        <v>0</v>
      </c>
      <c r="F3887" s="110">
        <v>0</v>
      </c>
      <c r="G3887" s="105"/>
      <c r="H3887" s="110">
        <v>321000</v>
      </c>
      <c r="I3887" s="105"/>
      <c r="J3887" s="105"/>
    </row>
    <row r="3888" spans="1:10" ht="15">
      <c r="A3888" s="81" t="s">
        <v>228</v>
      </c>
      <c r="B3888" s="109" t="s">
        <v>227</v>
      </c>
      <c r="C3888" s="105"/>
      <c r="D3888" s="87">
        <v>321000</v>
      </c>
      <c r="E3888" s="87">
        <v>0</v>
      </c>
      <c r="F3888" s="110">
        <v>0</v>
      </c>
      <c r="G3888" s="105"/>
      <c r="H3888" s="110">
        <v>321000</v>
      </c>
      <c r="I3888" s="105"/>
      <c r="J3888" s="105"/>
    </row>
    <row r="3889" spans="1:10" ht="15">
      <c r="A3889" s="82" t="s">
        <v>5</v>
      </c>
      <c r="B3889" s="107" t="s">
        <v>10</v>
      </c>
      <c r="C3889" s="105"/>
      <c r="D3889" s="86">
        <v>321000</v>
      </c>
      <c r="E3889" s="86">
        <v>0</v>
      </c>
      <c r="F3889" s="108">
        <v>0</v>
      </c>
      <c r="G3889" s="105"/>
      <c r="H3889" s="108">
        <v>321000</v>
      </c>
      <c r="I3889" s="105"/>
      <c r="J3889" s="105"/>
    </row>
    <row r="3890" spans="1:10" ht="15">
      <c r="A3890" s="82" t="s">
        <v>11</v>
      </c>
      <c r="B3890" s="107" t="s">
        <v>12</v>
      </c>
      <c r="C3890" s="105"/>
      <c r="D3890" s="86">
        <v>305000</v>
      </c>
      <c r="E3890" s="86">
        <v>350</v>
      </c>
      <c r="F3890" s="108">
        <v>0.11</v>
      </c>
      <c r="G3890" s="105"/>
      <c r="H3890" s="108">
        <v>305350</v>
      </c>
      <c r="I3890" s="105"/>
      <c r="J3890" s="105"/>
    </row>
    <row r="3891" spans="1:10" ht="15">
      <c r="A3891" s="83" t="s">
        <v>13</v>
      </c>
      <c r="B3891" s="104" t="s">
        <v>14</v>
      </c>
      <c r="C3891" s="105"/>
      <c r="D3891" s="85">
        <v>252000</v>
      </c>
      <c r="E3891" s="85">
        <v>0</v>
      </c>
      <c r="F3891" s="106">
        <v>0</v>
      </c>
      <c r="G3891" s="105"/>
      <c r="H3891" s="106">
        <v>252000</v>
      </c>
      <c r="I3891" s="105"/>
      <c r="J3891" s="105"/>
    </row>
    <row r="3892" spans="1:10" ht="15">
      <c r="A3892" s="83" t="s">
        <v>15</v>
      </c>
      <c r="B3892" s="104" t="s">
        <v>16</v>
      </c>
      <c r="C3892" s="105"/>
      <c r="D3892" s="85">
        <v>10000</v>
      </c>
      <c r="E3892" s="85">
        <v>0</v>
      </c>
      <c r="F3892" s="106">
        <v>0</v>
      </c>
      <c r="G3892" s="105"/>
      <c r="H3892" s="106">
        <v>10000</v>
      </c>
      <c r="I3892" s="105"/>
      <c r="J3892" s="105"/>
    </row>
    <row r="3893" spans="1:10" ht="15">
      <c r="A3893" s="83" t="s">
        <v>17</v>
      </c>
      <c r="B3893" s="104" t="s">
        <v>18</v>
      </c>
      <c r="C3893" s="105"/>
      <c r="D3893" s="85">
        <v>43000</v>
      </c>
      <c r="E3893" s="85">
        <v>350</v>
      </c>
      <c r="F3893" s="106">
        <v>0.81</v>
      </c>
      <c r="G3893" s="105"/>
      <c r="H3893" s="106">
        <v>43350</v>
      </c>
      <c r="I3893" s="105"/>
      <c r="J3893" s="105"/>
    </row>
    <row r="3894" spans="1:10" ht="15">
      <c r="A3894" s="82" t="s">
        <v>19</v>
      </c>
      <c r="B3894" s="107" t="s">
        <v>20</v>
      </c>
      <c r="C3894" s="105"/>
      <c r="D3894" s="86">
        <v>16000</v>
      </c>
      <c r="E3894" s="86">
        <v>-350</v>
      </c>
      <c r="F3894" s="108">
        <v>-2.19</v>
      </c>
      <c r="G3894" s="105"/>
      <c r="H3894" s="108">
        <v>15650</v>
      </c>
      <c r="I3894" s="105"/>
      <c r="J3894" s="105"/>
    </row>
    <row r="3895" spans="1:10" ht="15">
      <c r="A3895" s="83" t="s">
        <v>21</v>
      </c>
      <c r="B3895" s="104" t="s">
        <v>22</v>
      </c>
      <c r="C3895" s="105"/>
      <c r="D3895" s="85">
        <v>3000</v>
      </c>
      <c r="E3895" s="85">
        <v>-350</v>
      </c>
      <c r="F3895" s="106">
        <v>-11.67</v>
      </c>
      <c r="G3895" s="105"/>
      <c r="H3895" s="106">
        <v>2650</v>
      </c>
      <c r="I3895" s="105"/>
      <c r="J3895" s="105"/>
    </row>
    <row r="3896" spans="1:10" ht="15">
      <c r="A3896" s="83" t="s">
        <v>23</v>
      </c>
      <c r="B3896" s="104" t="s">
        <v>24</v>
      </c>
      <c r="C3896" s="105"/>
      <c r="D3896" s="85">
        <v>3000</v>
      </c>
      <c r="E3896" s="85">
        <v>0</v>
      </c>
      <c r="F3896" s="106">
        <v>0</v>
      </c>
      <c r="G3896" s="105"/>
      <c r="H3896" s="106">
        <v>3000</v>
      </c>
      <c r="I3896" s="105"/>
      <c r="J3896" s="105"/>
    </row>
    <row r="3897" spans="1:10" ht="15">
      <c r="A3897" s="83" t="s">
        <v>27</v>
      </c>
      <c r="B3897" s="104" t="s">
        <v>28</v>
      </c>
      <c r="C3897" s="105"/>
      <c r="D3897" s="85">
        <v>10000</v>
      </c>
      <c r="E3897" s="85">
        <v>0</v>
      </c>
      <c r="F3897" s="106">
        <v>0</v>
      </c>
      <c r="G3897" s="105"/>
      <c r="H3897" s="106">
        <v>10000</v>
      </c>
      <c r="I3897" s="105"/>
      <c r="J3897" s="105"/>
    </row>
  </sheetData>
  <sheetProtection/>
  <mergeCells count="11677">
    <mergeCell ref="B3896:C3896"/>
    <mergeCell ref="F3896:G3896"/>
    <mergeCell ref="H3896:J3896"/>
    <mergeCell ref="B3897:C3897"/>
    <mergeCell ref="F3897:G3897"/>
    <mergeCell ref="H3897:J3897"/>
    <mergeCell ref="B3894:C3894"/>
    <mergeCell ref="F3894:G3894"/>
    <mergeCell ref="H3894:J3894"/>
    <mergeCell ref="B3895:C3895"/>
    <mergeCell ref="F3895:G3895"/>
    <mergeCell ref="H3895:J3895"/>
    <mergeCell ref="B8:C8"/>
    <mergeCell ref="F8:G8"/>
    <mergeCell ref="H8:J8"/>
    <mergeCell ref="B3893:C3893"/>
    <mergeCell ref="F3893:G3893"/>
    <mergeCell ref="H3893:J3893"/>
    <mergeCell ref="B3504:C3504"/>
    <mergeCell ref="F3504:G3504"/>
    <mergeCell ref="H3504:J3504"/>
    <mergeCell ref="B3505:C3505"/>
    <mergeCell ref="F3505:G3505"/>
    <mergeCell ref="H3505:J3505"/>
    <mergeCell ref="B3502:C3502"/>
    <mergeCell ref="F3502:G3502"/>
    <mergeCell ref="H3502:J3502"/>
    <mergeCell ref="B3503:C3503"/>
    <mergeCell ref="F3503:G3503"/>
    <mergeCell ref="H3503:J3503"/>
    <mergeCell ref="B3500:C3500"/>
    <mergeCell ref="F3500:G3500"/>
    <mergeCell ref="H3500:J3500"/>
    <mergeCell ref="B3501:C3501"/>
    <mergeCell ref="F3501:G3501"/>
    <mergeCell ref="H3501:J3501"/>
    <mergeCell ref="B3498:C3498"/>
    <mergeCell ref="F3498:G3498"/>
    <mergeCell ref="H3498:J3498"/>
    <mergeCell ref="B3499:C3499"/>
    <mergeCell ref="F3499:G3499"/>
    <mergeCell ref="H3499:J3499"/>
    <mergeCell ref="B3496:C3496"/>
    <mergeCell ref="F3496:G3496"/>
    <mergeCell ref="H3496:J3496"/>
    <mergeCell ref="B3497:C3497"/>
    <mergeCell ref="F3497:G3497"/>
    <mergeCell ref="H3497:J3497"/>
    <mergeCell ref="B3494:C3494"/>
    <mergeCell ref="F3494:G3494"/>
    <mergeCell ref="H3494:J3494"/>
    <mergeCell ref="B3495:C3495"/>
    <mergeCell ref="F3495:G3495"/>
    <mergeCell ref="H3495:J3495"/>
    <mergeCell ref="B3492:C3492"/>
    <mergeCell ref="F3492:G3492"/>
    <mergeCell ref="H3492:J3492"/>
    <mergeCell ref="B3493:C3493"/>
    <mergeCell ref="F3493:G3493"/>
    <mergeCell ref="H3493:J3493"/>
    <mergeCell ref="B3490:C3490"/>
    <mergeCell ref="F3490:G3490"/>
    <mergeCell ref="H3490:J3490"/>
    <mergeCell ref="B3491:C3491"/>
    <mergeCell ref="F3491:G3491"/>
    <mergeCell ref="H3491:J3491"/>
    <mergeCell ref="B3488:C3488"/>
    <mergeCell ref="F3488:G3488"/>
    <mergeCell ref="H3488:J3488"/>
    <mergeCell ref="B3489:C3489"/>
    <mergeCell ref="F3489:G3489"/>
    <mergeCell ref="H3489:J3489"/>
    <mergeCell ref="B3486:C3486"/>
    <mergeCell ref="F3486:G3486"/>
    <mergeCell ref="H3486:J3486"/>
    <mergeCell ref="B3487:C3487"/>
    <mergeCell ref="F3487:G3487"/>
    <mergeCell ref="H3487:J3487"/>
    <mergeCell ref="B3484:C3484"/>
    <mergeCell ref="F3484:G3484"/>
    <mergeCell ref="H3484:J3484"/>
    <mergeCell ref="B3485:C3485"/>
    <mergeCell ref="F3485:G3485"/>
    <mergeCell ref="H3485:J3485"/>
    <mergeCell ref="B3482:C3482"/>
    <mergeCell ref="F3482:G3482"/>
    <mergeCell ref="H3482:J3482"/>
    <mergeCell ref="B3483:C3483"/>
    <mergeCell ref="F3483:G3483"/>
    <mergeCell ref="H3483:J3483"/>
    <mergeCell ref="B3480:C3480"/>
    <mergeCell ref="F3480:G3480"/>
    <mergeCell ref="H3480:J3480"/>
    <mergeCell ref="B3481:C3481"/>
    <mergeCell ref="F3481:G3481"/>
    <mergeCell ref="H3481:J3481"/>
    <mergeCell ref="B3478:C3478"/>
    <mergeCell ref="F3478:G3478"/>
    <mergeCell ref="H3478:J3478"/>
    <mergeCell ref="B3479:C3479"/>
    <mergeCell ref="F3479:G3479"/>
    <mergeCell ref="H3479:J3479"/>
    <mergeCell ref="B3476:C3476"/>
    <mergeCell ref="F3476:G3476"/>
    <mergeCell ref="H3476:J3476"/>
    <mergeCell ref="B3477:C3477"/>
    <mergeCell ref="F3477:G3477"/>
    <mergeCell ref="H3477:J3477"/>
    <mergeCell ref="B3474:C3474"/>
    <mergeCell ref="F3474:G3474"/>
    <mergeCell ref="H3474:J3474"/>
    <mergeCell ref="B3475:C3475"/>
    <mergeCell ref="F3475:G3475"/>
    <mergeCell ref="H3475:J3475"/>
    <mergeCell ref="B3472:C3472"/>
    <mergeCell ref="F3472:G3472"/>
    <mergeCell ref="H3472:J3472"/>
    <mergeCell ref="B3473:C3473"/>
    <mergeCell ref="F3473:G3473"/>
    <mergeCell ref="H3473:J3473"/>
    <mergeCell ref="B3470:C3470"/>
    <mergeCell ref="F3470:G3470"/>
    <mergeCell ref="H3470:J3470"/>
    <mergeCell ref="B3471:C3471"/>
    <mergeCell ref="F3471:G3471"/>
    <mergeCell ref="H3471:J3471"/>
    <mergeCell ref="B3468:C3468"/>
    <mergeCell ref="F3468:G3468"/>
    <mergeCell ref="H3468:J3468"/>
    <mergeCell ref="B3469:C3469"/>
    <mergeCell ref="F3469:G3469"/>
    <mergeCell ref="H3469:J3469"/>
    <mergeCell ref="B3466:C3466"/>
    <mergeCell ref="F3466:G3466"/>
    <mergeCell ref="H3466:J3466"/>
    <mergeCell ref="B3467:C3467"/>
    <mergeCell ref="F3467:G3467"/>
    <mergeCell ref="H3467:J3467"/>
    <mergeCell ref="B3464:C3464"/>
    <mergeCell ref="F3464:G3464"/>
    <mergeCell ref="H3464:J3464"/>
    <mergeCell ref="B3465:C3465"/>
    <mergeCell ref="F3465:G3465"/>
    <mergeCell ref="H3465:J3465"/>
    <mergeCell ref="B3462:C3462"/>
    <mergeCell ref="F3462:G3462"/>
    <mergeCell ref="H3462:J3462"/>
    <mergeCell ref="B3463:C3463"/>
    <mergeCell ref="F3463:G3463"/>
    <mergeCell ref="H3463:J3463"/>
    <mergeCell ref="B3460:C3460"/>
    <mergeCell ref="F3460:G3460"/>
    <mergeCell ref="H3460:J3460"/>
    <mergeCell ref="B3461:C3461"/>
    <mergeCell ref="F3461:G3461"/>
    <mergeCell ref="H3461:J3461"/>
    <mergeCell ref="B3458:C3458"/>
    <mergeCell ref="F3458:G3458"/>
    <mergeCell ref="H3458:J3458"/>
    <mergeCell ref="B3459:C3459"/>
    <mergeCell ref="F3459:G3459"/>
    <mergeCell ref="H3459:J3459"/>
    <mergeCell ref="B3456:C3456"/>
    <mergeCell ref="F3456:G3456"/>
    <mergeCell ref="H3456:J3456"/>
    <mergeCell ref="B3457:C3457"/>
    <mergeCell ref="F3457:G3457"/>
    <mergeCell ref="H3457:J3457"/>
    <mergeCell ref="B3454:C3454"/>
    <mergeCell ref="F3454:G3454"/>
    <mergeCell ref="H3454:J3454"/>
    <mergeCell ref="B3455:C3455"/>
    <mergeCell ref="F3455:G3455"/>
    <mergeCell ref="H3455:J3455"/>
    <mergeCell ref="B3452:C3452"/>
    <mergeCell ref="F3452:G3452"/>
    <mergeCell ref="H3452:J3452"/>
    <mergeCell ref="B3453:C3453"/>
    <mergeCell ref="F3453:G3453"/>
    <mergeCell ref="H3453:J3453"/>
    <mergeCell ref="B3450:C3450"/>
    <mergeCell ref="F3450:G3450"/>
    <mergeCell ref="H3450:J3450"/>
    <mergeCell ref="B3451:C3451"/>
    <mergeCell ref="F3451:G3451"/>
    <mergeCell ref="H3451:J3451"/>
    <mergeCell ref="B3448:C3448"/>
    <mergeCell ref="F3448:G3448"/>
    <mergeCell ref="H3448:J3448"/>
    <mergeCell ref="B3449:C3449"/>
    <mergeCell ref="F3449:G3449"/>
    <mergeCell ref="H3449:J3449"/>
    <mergeCell ref="B3446:C3446"/>
    <mergeCell ref="F3446:G3446"/>
    <mergeCell ref="H3446:J3446"/>
    <mergeCell ref="B3447:C3447"/>
    <mergeCell ref="F3447:G3447"/>
    <mergeCell ref="H3447:J3447"/>
    <mergeCell ref="B3444:C3444"/>
    <mergeCell ref="F3444:G3444"/>
    <mergeCell ref="H3444:J3444"/>
    <mergeCell ref="B3445:C3445"/>
    <mergeCell ref="F3445:G3445"/>
    <mergeCell ref="H3445:J3445"/>
    <mergeCell ref="B3442:C3442"/>
    <mergeCell ref="F3442:G3442"/>
    <mergeCell ref="H3442:J3442"/>
    <mergeCell ref="B3443:C3443"/>
    <mergeCell ref="F3443:G3443"/>
    <mergeCell ref="H3443:J3443"/>
    <mergeCell ref="B3440:C3440"/>
    <mergeCell ref="F3440:G3440"/>
    <mergeCell ref="H3440:J3440"/>
    <mergeCell ref="B3441:C3441"/>
    <mergeCell ref="F3441:G3441"/>
    <mergeCell ref="H3441:J3441"/>
    <mergeCell ref="B3438:C3438"/>
    <mergeCell ref="F3438:G3438"/>
    <mergeCell ref="H3438:J3438"/>
    <mergeCell ref="B3439:C3439"/>
    <mergeCell ref="F3439:G3439"/>
    <mergeCell ref="H3439:J3439"/>
    <mergeCell ref="B3436:C3436"/>
    <mergeCell ref="F3436:G3436"/>
    <mergeCell ref="H3436:J3436"/>
    <mergeCell ref="B3437:C3437"/>
    <mergeCell ref="F3437:G3437"/>
    <mergeCell ref="H3437:J3437"/>
    <mergeCell ref="B3434:C3434"/>
    <mergeCell ref="F3434:G3434"/>
    <mergeCell ref="H3434:J3434"/>
    <mergeCell ref="B3435:C3435"/>
    <mergeCell ref="F3435:G3435"/>
    <mergeCell ref="H3435:J3435"/>
    <mergeCell ref="B3432:C3432"/>
    <mergeCell ref="F3432:G3432"/>
    <mergeCell ref="H3432:J3432"/>
    <mergeCell ref="B3433:C3433"/>
    <mergeCell ref="F3433:G3433"/>
    <mergeCell ref="H3433:J3433"/>
    <mergeCell ref="B3430:C3430"/>
    <mergeCell ref="F3430:G3430"/>
    <mergeCell ref="H3430:J3430"/>
    <mergeCell ref="B3431:C3431"/>
    <mergeCell ref="F3431:G3431"/>
    <mergeCell ref="H3431:J3431"/>
    <mergeCell ref="B3428:C3428"/>
    <mergeCell ref="F3428:G3428"/>
    <mergeCell ref="H3428:J3428"/>
    <mergeCell ref="B3429:C3429"/>
    <mergeCell ref="F3429:G3429"/>
    <mergeCell ref="H3429:J3429"/>
    <mergeCell ref="B3426:C3426"/>
    <mergeCell ref="F3426:G3426"/>
    <mergeCell ref="H3426:J3426"/>
    <mergeCell ref="B3427:C3427"/>
    <mergeCell ref="F3427:G3427"/>
    <mergeCell ref="H3427:J3427"/>
    <mergeCell ref="B3424:C3424"/>
    <mergeCell ref="F3424:G3424"/>
    <mergeCell ref="H3424:J3424"/>
    <mergeCell ref="B3425:C3425"/>
    <mergeCell ref="F3425:G3425"/>
    <mergeCell ref="H3425:J3425"/>
    <mergeCell ref="B3422:C3422"/>
    <mergeCell ref="F3422:G3422"/>
    <mergeCell ref="H3422:J3422"/>
    <mergeCell ref="B3423:C3423"/>
    <mergeCell ref="F3423:G3423"/>
    <mergeCell ref="H3423:J3423"/>
    <mergeCell ref="B3420:C3420"/>
    <mergeCell ref="F3420:G3420"/>
    <mergeCell ref="H3420:J3420"/>
    <mergeCell ref="B3421:C3421"/>
    <mergeCell ref="F3421:G3421"/>
    <mergeCell ref="H3421:J3421"/>
    <mergeCell ref="B3418:C3418"/>
    <mergeCell ref="F3418:G3418"/>
    <mergeCell ref="H3418:J3418"/>
    <mergeCell ref="B3419:C3419"/>
    <mergeCell ref="F3419:G3419"/>
    <mergeCell ref="H3419:J3419"/>
    <mergeCell ref="B3416:C3416"/>
    <mergeCell ref="F3416:G3416"/>
    <mergeCell ref="H3416:J3416"/>
    <mergeCell ref="B3417:C3417"/>
    <mergeCell ref="F3417:G3417"/>
    <mergeCell ref="H3417:J3417"/>
    <mergeCell ref="B3414:C3414"/>
    <mergeCell ref="F3414:G3414"/>
    <mergeCell ref="H3414:J3414"/>
    <mergeCell ref="B3415:C3415"/>
    <mergeCell ref="F3415:G3415"/>
    <mergeCell ref="H3415:J3415"/>
    <mergeCell ref="B3412:C3412"/>
    <mergeCell ref="F3412:G3412"/>
    <mergeCell ref="H3412:J3412"/>
    <mergeCell ref="B3413:C3413"/>
    <mergeCell ref="F3413:G3413"/>
    <mergeCell ref="H3413:J3413"/>
    <mergeCell ref="B3410:C3410"/>
    <mergeCell ref="F3410:G3410"/>
    <mergeCell ref="H3410:J3410"/>
    <mergeCell ref="B3411:C3411"/>
    <mergeCell ref="F3411:G3411"/>
    <mergeCell ref="H3411:J3411"/>
    <mergeCell ref="B3408:C3408"/>
    <mergeCell ref="F3408:G3408"/>
    <mergeCell ref="H3408:J3408"/>
    <mergeCell ref="B3409:C3409"/>
    <mergeCell ref="F3409:G3409"/>
    <mergeCell ref="H3409:J3409"/>
    <mergeCell ref="B3406:C3406"/>
    <mergeCell ref="F3406:G3406"/>
    <mergeCell ref="H3406:J3406"/>
    <mergeCell ref="B3407:C3407"/>
    <mergeCell ref="F3407:G3407"/>
    <mergeCell ref="H3407:J3407"/>
    <mergeCell ref="B3404:C3404"/>
    <mergeCell ref="F3404:G3404"/>
    <mergeCell ref="H3404:J3404"/>
    <mergeCell ref="B3405:C3405"/>
    <mergeCell ref="F3405:G3405"/>
    <mergeCell ref="H3405:J3405"/>
    <mergeCell ref="B3402:C3402"/>
    <mergeCell ref="F3402:G3402"/>
    <mergeCell ref="H3402:J3402"/>
    <mergeCell ref="B3403:C3403"/>
    <mergeCell ref="F3403:G3403"/>
    <mergeCell ref="H3403:J3403"/>
    <mergeCell ref="B3400:C3400"/>
    <mergeCell ref="F3400:G3400"/>
    <mergeCell ref="H3400:J3400"/>
    <mergeCell ref="B3401:C3401"/>
    <mergeCell ref="F3401:G3401"/>
    <mergeCell ref="H3401:J3401"/>
    <mergeCell ref="B3398:C3398"/>
    <mergeCell ref="F3398:G3398"/>
    <mergeCell ref="H3398:J3398"/>
    <mergeCell ref="B3399:C3399"/>
    <mergeCell ref="F3399:G3399"/>
    <mergeCell ref="H3399:J3399"/>
    <mergeCell ref="B3396:C3396"/>
    <mergeCell ref="F3396:G3396"/>
    <mergeCell ref="H3396:J3396"/>
    <mergeCell ref="B3397:C3397"/>
    <mergeCell ref="F3397:G3397"/>
    <mergeCell ref="H3397:J3397"/>
    <mergeCell ref="B3394:C3394"/>
    <mergeCell ref="F3394:G3394"/>
    <mergeCell ref="H3394:J3394"/>
    <mergeCell ref="B3395:C3395"/>
    <mergeCell ref="F3395:G3395"/>
    <mergeCell ref="H3395:J3395"/>
    <mergeCell ref="B3392:C3392"/>
    <mergeCell ref="F3392:G3392"/>
    <mergeCell ref="H3392:J3392"/>
    <mergeCell ref="B3393:C3393"/>
    <mergeCell ref="F3393:G3393"/>
    <mergeCell ref="H3393:J3393"/>
    <mergeCell ref="B3390:C3390"/>
    <mergeCell ref="F3390:G3390"/>
    <mergeCell ref="H3390:J3390"/>
    <mergeCell ref="B3391:C3391"/>
    <mergeCell ref="F3391:G3391"/>
    <mergeCell ref="H3391:J3391"/>
    <mergeCell ref="B3388:C3388"/>
    <mergeCell ref="F3388:G3388"/>
    <mergeCell ref="H3388:J3388"/>
    <mergeCell ref="B3389:C3389"/>
    <mergeCell ref="F3389:G3389"/>
    <mergeCell ref="H3389:J3389"/>
    <mergeCell ref="B3386:C3386"/>
    <mergeCell ref="F3386:G3386"/>
    <mergeCell ref="H3386:J3386"/>
    <mergeCell ref="B3387:C3387"/>
    <mergeCell ref="F3387:G3387"/>
    <mergeCell ref="H3387:J3387"/>
    <mergeCell ref="B3384:C3384"/>
    <mergeCell ref="F3384:G3384"/>
    <mergeCell ref="H3384:J3384"/>
    <mergeCell ref="B3385:C3385"/>
    <mergeCell ref="F3385:G3385"/>
    <mergeCell ref="H3385:J3385"/>
    <mergeCell ref="B3382:C3382"/>
    <mergeCell ref="F3382:G3382"/>
    <mergeCell ref="H3382:J3382"/>
    <mergeCell ref="B3383:C3383"/>
    <mergeCell ref="F3383:G3383"/>
    <mergeCell ref="H3383:J3383"/>
    <mergeCell ref="B3380:C3380"/>
    <mergeCell ref="F3380:G3380"/>
    <mergeCell ref="H3380:J3380"/>
    <mergeCell ref="B3381:C3381"/>
    <mergeCell ref="F3381:G3381"/>
    <mergeCell ref="H3381:J3381"/>
    <mergeCell ref="B3378:C3378"/>
    <mergeCell ref="F3378:G3378"/>
    <mergeCell ref="H3378:J3378"/>
    <mergeCell ref="B3379:C3379"/>
    <mergeCell ref="F3379:G3379"/>
    <mergeCell ref="H3379:J3379"/>
    <mergeCell ref="B3376:C3376"/>
    <mergeCell ref="F3376:G3376"/>
    <mergeCell ref="H3376:J3376"/>
    <mergeCell ref="B3377:C3377"/>
    <mergeCell ref="F3377:G3377"/>
    <mergeCell ref="H3377:J3377"/>
    <mergeCell ref="B3374:C3374"/>
    <mergeCell ref="F3374:G3374"/>
    <mergeCell ref="H3374:J3374"/>
    <mergeCell ref="B3375:C3375"/>
    <mergeCell ref="F3375:G3375"/>
    <mergeCell ref="H3375:J3375"/>
    <mergeCell ref="B3372:C3372"/>
    <mergeCell ref="F3372:G3372"/>
    <mergeCell ref="H3372:J3372"/>
    <mergeCell ref="B3373:C3373"/>
    <mergeCell ref="F3373:G3373"/>
    <mergeCell ref="H3373:J3373"/>
    <mergeCell ref="B3370:C3370"/>
    <mergeCell ref="F3370:G3370"/>
    <mergeCell ref="H3370:J3370"/>
    <mergeCell ref="B3371:C3371"/>
    <mergeCell ref="F3371:G3371"/>
    <mergeCell ref="H3371:J3371"/>
    <mergeCell ref="B3368:C3368"/>
    <mergeCell ref="F3368:G3368"/>
    <mergeCell ref="H3368:J3368"/>
    <mergeCell ref="B3369:C3369"/>
    <mergeCell ref="F3369:G3369"/>
    <mergeCell ref="H3369:J3369"/>
    <mergeCell ref="B3366:C3366"/>
    <mergeCell ref="F3366:G3366"/>
    <mergeCell ref="H3366:J3366"/>
    <mergeCell ref="B3367:C3367"/>
    <mergeCell ref="F3367:G3367"/>
    <mergeCell ref="H3367:J3367"/>
    <mergeCell ref="B3364:C3364"/>
    <mergeCell ref="F3364:G3364"/>
    <mergeCell ref="H3364:J3364"/>
    <mergeCell ref="B3365:C3365"/>
    <mergeCell ref="F3365:G3365"/>
    <mergeCell ref="H3365:J3365"/>
    <mergeCell ref="B3362:C3362"/>
    <mergeCell ref="F3362:G3362"/>
    <mergeCell ref="H3362:J3362"/>
    <mergeCell ref="B3363:C3363"/>
    <mergeCell ref="F3363:G3363"/>
    <mergeCell ref="H3363:J3363"/>
    <mergeCell ref="B3360:C3360"/>
    <mergeCell ref="F3360:G3360"/>
    <mergeCell ref="H3360:J3360"/>
    <mergeCell ref="B3361:C3361"/>
    <mergeCell ref="F3361:G3361"/>
    <mergeCell ref="H3361:J3361"/>
    <mergeCell ref="B3358:C3358"/>
    <mergeCell ref="F3358:G3358"/>
    <mergeCell ref="H3358:J3358"/>
    <mergeCell ref="B3359:C3359"/>
    <mergeCell ref="F3359:G3359"/>
    <mergeCell ref="H3359:J3359"/>
    <mergeCell ref="B3356:C3356"/>
    <mergeCell ref="F3356:G3356"/>
    <mergeCell ref="H3356:J3356"/>
    <mergeCell ref="B3357:C3357"/>
    <mergeCell ref="F3357:G3357"/>
    <mergeCell ref="H3357:J3357"/>
    <mergeCell ref="B3354:C3354"/>
    <mergeCell ref="F3354:G3354"/>
    <mergeCell ref="H3354:J3354"/>
    <mergeCell ref="B3355:C3355"/>
    <mergeCell ref="F3355:G3355"/>
    <mergeCell ref="H3355:J3355"/>
    <mergeCell ref="B3352:C3352"/>
    <mergeCell ref="F3352:G3352"/>
    <mergeCell ref="H3352:J3352"/>
    <mergeCell ref="B3353:C3353"/>
    <mergeCell ref="F3353:G3353"/>
    <mergeCell ref="H3353:J3353"/>
    <mergeCell ref="B3350:C3350"/>
    <mergeCell ref="F3350:G3350"/>
    <mergeCell ref="H3350:J3350"/>
    <mergeCell ref="B3351:C3351"/>
    <mergeCell ref="F3351:G3351"/>
    <mergeCell ref="H3351:J3351"/>
    <mergeCell ref="B3348:C3348"/>
    <mergeCell ref="F3348:G3348"/>
    <mergeCell ref="H3348:J3348"/>
    <mergeCell ref="B3349:C3349"/>
    <mergeCell ref="F3349:G3349"/>
    <mergeCell ref="H3349:J3349"/>
    <mergeCell ref="B3346:C3346"/>
    <mergeCell ref="F3346:G3346"/>
    <mergeCell ref="H3346:J3346"/>
    <mergeCell ref="B3347:C3347"/>
    <mergeCell ref="F3347:G3347"/>
    <mergeCell ref="H3347:J3347"/>
    <mergeCell ref="B3344:C3344"/>
    <mergeCell ref="F3344:G3344"/>
    <mergeCell ref="H3344:J3344"/>
    <mergeCell ref="B3345:C3345"/>
    <mergeCell ref="F3345:G3345"/>
    <mergeCell ref="H3345:J3345"/>
    <mergeCell ref="B3342:C3342"/>
    <mergeCell ref="F3342:G3342"/>
    <mergeCell ref="H3342:J3342"/>
    <mergeCell ref="B3343:C3343"/>
    <mergeCell ref="F3343:G3343"/>
    <mergeCell ref="H3343:J3343"/>
    <mergeCell ref="B3340:C3340"/>
    <mergeCell ref="F3340:G3340"/>
    <mergeCell ref="H3340:J3340"/>
    <mergeCell ref="B3341:C3341"/>
    <mergeCell ref="F3341:G3341"/>
    <mergeCell ref="H3341:J3341"/>
    <mergeCell ref="B3338:C3338"/>
    <mergeCell ref="F3338:G3338"/>
    <mergeCell ref="H3338:J3338"/>
    <mergeCell ref="B3339:C3339"/>
    <mergeCell ref="F3339:G3339"/>
    <mergeCell ref="H3339:J3339"/>
    <mergeCell ref="B3336:C3336"/>
    <mergeCell ref="F3336:G3336"/>
    <mergeCell ref="H3336:J3336"/>
    <mergeCell ref="B3337:C3337"/>
    <mergeCell ref="F3337:G3337"/>
    <mergeCell ref="H3337:J3337"/>
    <mergeCell ref="B3334:C3334"/>
    <mergeCell ref="F3334:G3334"/>
    <mergeCell ref="H3334:J3334"/>
    <mergeCell ref="B3335:C3335"/>
    <mergeCell ref="F3335:G3335"/>
    <mergeCell ref="H3335:J3335"/>
    <mergeCell ref="B3332:C3332"/>
    <mergeCell ref="F3332:G3332"/>
    <mergeCell ref="H3332:J3332"/>
    <mergeCell ref="B3333:C3333"/>
    <mergeCell ref="F3333:G3333"/>
    <mergeCell ref="H3333:J3333"/>
    <mergeCell ref="B3330:C3330"/>
    <mergeCell ref="F3330:G3330"/>
    <mergeCell ref="H3330:J3330"/>
    <mergeCell ref="B3331:C3331"/>
    <mergeCell ref="F3331:G3331"/>
    <mergeCell ref="H3331:J3331"/>
    <mergeCell ref="B3328:C3328"/>
    <mergeCell ref="F3328:G3328"/>
    <mergeCell ref="H3328:J3328"/>
    <mergeCell ref="B3329:C3329"/>
    <mergeCell ref="F3329:G3329"/>
    <mergeCell ref="H3329:J3329"/>
    <mergeCell ref="B3326:C3326"/>
    <mergeCell ref="F3326:G3326"/>
    <mergeCell ref="H3326:J3326"/>
    <mergeCell ref="B3327:C3327"/>
    <mergeCell ref="F3327:G3327"/>
    <mergeCell ref="H3327:J3327"/>
    <mergeCell ref="B3324:C3324"/>
    <mergeCell ref="F3324:G3324"/>
    <mergeCell ref="H3324:J3324"/>
    <mergeCell ref="B3325:C3325"/>
    <mergeCell ref="F3325:G3325"/>
    <mergeCell ref="H3325:J3325"/>
    <mergeCell ref="B3322:C3322"/>
    <mergeCell ref="F3322:G3322"/>
    <mergeCell ref="H3322:J3322"/>
    <mergeCell ref="B3323:C3323"/>
    <mergeCell ref="F3323:G3323"/>
    <mergeCell ref="H3323:J3323"/>
    <mergeCell ref="B3320:C3320"/>
    <mergeCell ref="F3320:G3320"/>
    <mergeCell ref="H3320:J3320"/>
    <mergeCell ref="B3321:C3321"/>
    <mergeCell ref="F3321:G3321"/>
    <mergeCell ref="H3321:J3321"/>
    <mergeCell ref="B3318:C3318"/>
    <mergeCell ref="F3318:G3318"/>
    <mergeCell ref="H3318:J3318"/>
    <mergeCell ref="B3319:C3319"/>
    <mergeCell ref="F3319:G3319"/>
    <mergeCell ref="H3319:J3319"/>
    <mergeCell ref="B3316:C3316"/>
    <mergeCell ref="F3316:G3316"/>
    <mergeCell ref="H3316:J3316"/>
    <mergeCell ref="B3317:C3317"/>
    <mergeCell ref="F3317:G3317"/>
    <mergeCell ref="H3317:J3317"/>
    <mergeCell ref="B3314:C3314"/>
    <mergeCell ref="F3314:G3314"/>
    <mergeCell ref="H3314:J3314"/>
    <mergeCell ref="B3315:C3315"/>
    <mergeCell ref="F3315:G3315"/>
    <mergeCell ref="H3315:J3315"/>
    <mergeCell ref="B3312:C3312"/>
    <mergeCell ref="F3312:G3312"/>
    <mergeCell ref="H3312:J3312"/>
    <mergeCell ref="B3313:C3313"/>
    <mergeCell ref="F3313:G3313"/>
    <mergeCell ref="H3313:J3313"/>
    <mergeCell ref="B3310:C3310"/>
    <mergeCell ref="F3310:G3310"/>
    <mergeCell ref="H3310:J3310"/>
    <mergeCell ref="B3311:C3311"/>
    <mergeCell ref="F3311:G3311"/>
    <mergeCell ref="H3311:J3311"/>
    <mergeCell ref="B3308:C3308"/>
    <mergeCell ref="F3308:G3308"/>
    <mergeCell ref="H3308:J3308"/>
    <mergeCell ref="B3309:C3309"/>
    <mergeCell ref="F3309:G3309"/>
    <mergeCell ref="H3309:J3309"/>
    <mergeCell ref="B3306:C3306"/>
    <mergeCell ref="F3306:G3306"/>
    <mergeCell ref="H3306:J3306"/>
    <mergeCell ref="B3307:C3307"/>
    <mergeCell ref="F3307:G3307"/>
    <mergeCell ref="H3307:J3307"/>
    <mergeCell ref="B3304:C3304"/>
    <mergeCell ref="F3304:G3304"/>
    <mergeCell ref="H3304:J3304"/>
    <mergeCell ref="B3305:C3305"/>
    <mergeCell ref="F3305:G3305"/>
    <mergeCell ref="H3305:J3305"/>
    <mergeCell ref="B3302:C3302"/>
    <mergeCell ref="F3302:G3302"/>
    <mergeCell ref="H3302:J3302"/>
    <mergeCell ref="B3303:C3303"/>
    <mergeCell ref="F3303:G3303"/>
    <mergeCell ref="H3303:J3303"/>
    <mergeCell ref="B3300:C3300"/>
    <mergeCell ref="F3300:G3300"/>
    <mergeCell ref="H3300:J3300"/>
    <mergeCell ref="B3301:C3301"/>
    <mergeCell ref="F3301:G3301"/>
    <mergeCell ref="H3301:J3301"/>
    <mergeCell ref="B3298:C3298"/>
    <mergeCell ref="F3298:G3298"/>
    <mergeCell ref="H3298:J3298"/>
    <mergeCell ref="B3299:C3299"/>
    <mergeCell ref="F3299:G3299"/>
    <mergeCell ref="H3299:J3299"/>
    <mergeCell ref="B3296:C3296"/>
    <mergeCell ref="F3296:G3296"/>
    <mergeCell ref="H3296:J3296"/>
    <mergeCell ref="B3297:C3297"/>
    <mergeCell ref="F3297:G3297"/>
    <mergeCell ref="H3297:J3297"/>
    <mergeCell ref="B3294:C3294"/>
    <mergeCell ref="F3294:G3294"/>
    <mergeCell ref="H3294:J3294"/>
    <mergeCell ref="B3295:C3295"/>
    <mergeCell ref="F3295:G3295"/>
    <mergeCell ref="H3295:J3295"/>
    <mergeCell ref="B3292:C3292"/>
    <mergeCell ref="F3292:G3292"/>
    <mergeCell ref="H3292:J3292"/>
    <mergeCell ref="B3293:C3293"/>
    <mergeCell ref="F3293:G3293"/>
    <mergeCell ref="H3293:J3293"/>
    <mergeCell ref="B3290:C3290"/>
    <mergeCell ref="F3290:G3290"/>
    <mergeCell ref="H3290:J3290"/>
    <mergeCell ref="B3291:C3291"/>
    <mergeCell ref="F3291:G3291"/>
    <mergeCell ref="H3291:J3291"/>
    <mergeCell ref="B3288:C3288"/>
    <mergeCell ref="F3288:G3288"/>
    <mergeCell ref="H3288:J3288"/>
    <mergeCell ref="B3289:C3289"/>
    <mergeCell ref="F3289:G3289"/>
    <mergeCell ref="H3289:J3289"/>
    <mergeCell ref="B3286:C3286"/>
    <mergeCell ref="F3286:G3286"/>
    <mergeCell ref="H3286:J3286"/>
    <mergeCell ref="B3287:C3287"/>
    <mergeCell ref="F3287:G3287"/>
    <mergeCell ref="H3287:J3287"/>
    <mergeCell ref="B3284:C3284"/>
    <mergeCell ref="F3284:G3284"/>
    <mergeCell ref="H3284:J3284"/>
    <mergeCell ref="B3285:C3285"/>
    <mergeCell ref="F3285:G3285"/>
    <mergeCell ref="H3285:J3285"/>
    <mergeCell ref="B3282:C3282"/>
    <mergeCell ref="F3282:G3282"/>
    <mergeCell ref="H3282:J3282"/>
    <mergeCell ref="B3283:C3283"/>
    <mergeCell ref="F3283:G3283"/>
    <mergeCell ref="H3283:J3283"/>
    <mergeCell ref="B3280:C3280"/>
    <mergeCell ref="F3280:G3280"/>
    <mergeCell ref="H3280:J3280"/>
    <mergeCell ref="B3281:C3281"/>
    <mergeCell ref="F3281:G3281"/>
    <mergeCell ref="H3281:J3281"/>
    <mergeCell ref="B3278:C3278"/>
    <mergeCell ref="F3278:G3278"/>
    <mergeCell ref="H3278:J3278"/>
    <mergeCell ref="B3279:C3279"/>
    <mergeCell ref="F3279:G3279"/>
    <mergeCell ref="H3279:J3279"/>
    <mergeCell ref="B3276:C3276"/>
    <mergeCell ref="F3276:G3276"/>
    <mergeCell ref="H3276:J3276"/>
    <mergeCell ref="B3277:C3277"/>
    <mergeCell ref="F3277:G3277"/>
    <mergeCell ref="H3277:J3277"/>
    <mergeCell ref="B3274:C3274"/>
    <mergeCell ref="F3274:G3274"/>
    <mergeCell ref="H3274:J3274"/>
    <mergeCell ref="B3275:C3275"/>
    <mergeCell ref="F3275:G3275"/>
    <mergeCell ref="H3275:J3275"/>
    <mergeCell ref="B3272:C3272"/>
    <mergeCell ref="F3272:G3272"/>
    <mergeCell ref="H3272:J3272"/>
    <mergeCell ref="B3273:C3273"/>
    <mergeCell ref="F3273:G3273"/>
    <mergeCell ref="H3273:J3273"/>
    <mergeCell ref="B3270:C3270"/>
    <mergeCell ref="F3270:G3270"/>
    <mergeCell ref="H3270:J3270"/>
    <mergeCell ref="B3271:C3271"/>
    <mergeCell ref="F3271:G3271"/>
    <mergeCell ref="H3271:J3271"/>
    <mergeCell ref="B3268:C3268"/>
    <mergeCell ref="F3268:G3268"/>
    <mergeCell ref="H3268:J3268"/>
    <mergeCell ref="B3269:C3269"/>
    <mergeCell ref="F3269:G3269"/>
    <mergeCell ref="H3269:J3269"/>
    <mergeCell ref="B3266:C3266"/>
    <mergeCell ref="F3266:G3266"/>
    <mergeCell ref="H3266:J3266"/>
    <mergeCell ref="B3267:C3267"/>
    <mergeCell ref="F3267:G3267"/>
    <mergeCell ref="H3267:J3267"/>
    <mergeCell ref="B3264:C3264"/>
    <mergeCell ref="F3264:G3264"/>
    <mergeCell ref="H3264:J3264"/>
    <mergeCell ref="B3265:C3265"/>
    <mergeCell ref="F3265:G3265"/>
    <mergeCell ref="H3265:J3265"/>
    <mergeCell ref="B3262:C3262"/>
    <mergeCell ref="F3262:G3262"/>
    <mergeCell ref="H3262:J3262"/>
    <mergeCell ref="B3263:C3263"/>
    <mergeCell ref="F3263:G3263"/>
    <mergeCell ref="H3263:J3263"/>
    <mergeCell ref="B3260:C3260"/>
    <mergeCell ref="F3260:G3260"/>
    <mergeCell ref="H3260:J3260"/>
    <mergeCell ref="B3261:C3261"/>
    <mergeCell ref="F3261:G3261"/>
    <mergeCell ref="H3261:J3261"/>
    <mergeCell ref="B3258:C3258"/>
    <mergeCell ref="F3258:G3258"/>
    <mergeCell ref="H3258:J3258"/>
    <mergeCell ref="B3259:C3259"/>
    <mergeCell ref="F3259:G3259"/>
    <mergeCell ref="H3259:J3259"/>
    <mergeCell ref="B3256:C3256"/>
    <mergeCell ref="F3256:G3256"/>
    <mergeCell ref="H3256:J3256"/>
    <mergeCell ref="B3257:C3257"/>
    <mergeCell ref="F3257:G3257"/>
    <mergeCell ref="H3257:J3257"/>
    <mergeCell ref="B3254:C3254"/>
    <mergeCell ref="F3254:G3254"/>
    <mergeCell ref="H3254:J3254"/>
    <mergeCell ref="B3255:C3255"/>
    <mergeCell ref="F3255:G3255"/>
    <mergeCell ref="H3255:J3255"/>
    <mergeCell ref="B3252:C3252"/>
    <mergeCell ref="F3252:G3252"/>
    <mergeCell ref="H3252:J3252"/>
    <mergeCell ref="B3253:C3253"/>
    <mergeCell ref="F3253:G3253"/>
    <mergeCell ref="H3253:J3253"/>
    <mergeCell ref="B3250:C3250"/>
    <mergeCell ref="F3250:G3250"/>
    <mergeCell ref="H3250:J3250"/>
    <mergeCell ref="B3251:C3251"/>
    <mergeCell ref="F3251:G3251"/>
    <mergeCell ref="H3251:J3251"/>
    <mergeCell ref="B3248:C3248"/>
    <mergeCell ref="F3248:G3248"/>
    <mergeCell ref="H3248:J3248"/>
    <mergeCell ref="B3249:C3249"/>
    <mergeCell ref="F3249:G3249"/>
    <mergeCell ref="H3249:J3249"/>
    <mergeCell ref="B3246:C3246"/>
    <mergeCell ref="F3246:G3246"/>
    <mergeCell ref="H3246:J3246"/>
    <mergeCell ref="B3247:C3247"/>
    <mergeCell ref="F3247:G3247"/>
    <mergeCell ref="H3247:J3247"/>
    <mergeCell ref="B3244:C3244"/>
    <mergeCell ref="F3244:G3244"/>
    <mergeCell ref="H3244:J3244"/>
    <mergeCell ref="B3245:C3245"/>
    <mergeCell ref="F3245:G3245"/>
    <mergeCell ref="H3245:J3245"/>
    <mergeCell ref="B3242:C3242"/>
    <mergeCell ref="F3242:G3242"/>
    <mergeCell ref="H3242:J3242"/>
    <mergeCell ref="B3243:C3243"/>
    <mergeCell ref="F3243:G3243"/>
    <mergeCell ref="H3243:J3243"/>
    <mergeCell ref="B3240:C3240"/>
    <mergeCell ref="F3240:G3240"/>
    <mergeCell ref="H3240:J3240"/>
    <mergeCell ref="B3241:C3241"/>
    <mergeCell ref="F3241:G3241"/>
    <mergeCell ref="H3241:J3241"/>
    <mergeCell ref="B3238:C3238"/>
    <mergeCell ref="F3238:G3238"/>
    <mergeCell ref="H3238:J3238"/>
    <mergeCell ref="B3239:C3239"/>
    <mergeCell ref="F3239:G3239"/>
    <mergeCell ref="H3239:J3239"/>
    <mergeCell ref="B3236:C3236"/>
    <mergeCell ref="F3236:G3236"/>
    <mergeCell ref="H3236:J3236"/>
    <mergeCell ref="B3237:C3237"/>
    <mergeCell ref="F3237:G3237"/>
    <mergeCell ref="H3237:J3237"/>
    <mergeCell ref="B3234:C3234"/>
    <mergeCell ref="F3234:G3234"/>
    <mergeCell ref="H3234:J3234"/>
    <mergeCell ref="B3235:C3235"/>
    <mergeCell ref="F3235:G3235"/>
    <mergeCell ref="H3235:J3235"/>
    <mergeCell ref="B3232:C3232"/>
    <mergeCell ref="F3232:G3232"/>
    <mergeCell ref="H3232:J3232"/>
    <mergeCell ref="B3233:C3233"/>
    <mergeCell ref="F3233:G3233"/>
    <mergeCell ref="H3233:J3233"/>
    <mergeCell ref="B3230:C3230"/>
    <mergeCell ref="F3230:G3230"/>
    <mergeCell ref="H3230:J3230"/>
    <mergeCell ref="B3231:C3231"/>
    <mergeCell ref="F3231:G3231"/>
    <mergeCell ref="H3231:J3231"/>
    <mergeCell ref="B3228:C3228"/>
    <mergeCell ref="F3228:G3228"/>
    <mergeCell ref="H3228:J3228"/>
    <mergeCell ref="B3229:C3229"/>
    <mergeCell ref="F3229:G3229"/>
    <mergeCell ref="H3229:J3229"/>
    <mergeCell ref="B3226:C3226"/>
    <mergeCell ref="F3226:G3226"/>
    <mergeCell ref="H3226:J3226"/>
    <mergeCell ref="B3227:C3227"/>
    <mergeCell ref="F3227:G3227"/>
    <mergeCell ref="H3227:J3227"/>
    <mergeCell ref="B3224:C3224"/>
    <mergeCell ref="F3224:G3224"/>
    <mergeCell ref="H3224:J3224"/>
    <mergeCell ref="B3225:C3225"/>
    <mergeCell ref="F3225:G3225"/>
    <mergeCell ref="H3225:J3225"/>
    <mergeCell ref="B3222:C3222"/>
    <mergeCell ref="F3222:G3222"/>
    <mergeCell ref="H3222:J3222"/>
    <mergeCell ref="B3223:C3223"/>
    <mergeCell ref="F3223:G3223"/>
    <mergeCell ref="H3223:J3223"/>
    <mergeCell ref="B3220:C3220"/>
    <mergeCell ref="F3220:G3220"/>
    <mergeCell ref="H3220:J3220"/>
    <mergeCell ref="B3221:C3221"/>
    <mergeCell ref="F3221:G3221"/>
    <mergeCell ref="H3221:J3221"/>
    <mergeCell ref="B3218:C3218"/>
    <mergeCell ref="F3218:G3218"/>
    <mergeCell ref="H3218:J3218"/>
    <mergeCell ref="B3219:C3219"/>
    <mergeCell ref="F3219:G3219"/>
    <mergeCell ref="H3219:J3219"/>
    <mergeCell ref="B3216:C3216"/>
    <mergeCell ref="F3216:G3216"/>
    <mergeCell ref="H3216:J3216"/>
    <mergeCell ref="B3217:C3217"/>
    <mergeCell ref="F3217:G3217"/>
    <mergeCell ref="H3217:J3217"/>
    <mergeCell ref="B3214:C3214"/>
    <mergeCell ref="F3214:G3214"/>
    <mergeCell ref="H3214:J3214"/>
    <mergeCell ref="B3215:C3215"/>
    <mergeCell ref="F3215:G3215"/>
    <mergeCell ref="H3215:J3215"/>
    <mergeCell ref="B3212:C3212"/>
    <mergeCell ref="F3212:G3212"/>
    <mergeCell ref="H3212:J3212"/>
    <mergeCell ref="B3213:C3213"/>
    <mergeCell ref="F3213:G3213"/>
    <mergeCell ref="H3213:J3213"/>
    <mergeCell ref="B3210:C3210"/>
    <mergeCell ref="F3210:G3210"/>
    <mergeCell ref="H3210:J3210"/>
    <mergeCell ref="B3211:C3211"/>
    <mergeCell ref="F3211:G3211"/>
    <mergeCell ref="H3211:J3211"/>
    <mergeCell ref="B3208:C3208"/>
    <mergeCell ref="F3208:G3208"/>
    <mergeCell ref="H3208:J3208"/>
    <mergeCell ref="B3209:C3209"/>
    <mergeCell ref="F3209:G3209"/>
    <mergeCell ref="H3209:J3209"/>
    <mergeCell ref="B3206:C3206"/>
    <mergeCell ref="F3206:G3206"/>
    <mergeCell ref="H3206:J3206"/>
    <mergeCell ref="B3207:C3207"/>
    <mergeCell ref="F3207:G3207"/>
    <mergeCell ref="H3207:J3207"/>
    <mergeCell ref="B3204:C3204"/>
    <mergeCell ref="F3204:G3204"/>
    <mergeCell ref="H3204:J3204"/>
    <mergeCell ref="B3205:C3205"/>
    <mergeCell ref="F3205:G3205"/>
    <mergeCell ref="H3205:J3205"/>
    <mergeCell ref="B3202:C3202"/>
    <mergeCell ref="F3202:G3202"/>
    <mergeCell ref="H3202:J3202"/>
    <mergeCell ref="B3203:C3203"/>
    <mergeCell ref="F3203:G3203"/>
    <mergeCell ref="H3203:J3203"/>
    <mergeCell ref="B3200:C3200"/>
    <mergeCell ref="F3200:G3200"/>
    <mergeCell ref="H3200:J3200"/>
    <mergeCell ref="B3201:C3201"/>
    <mergeCell ref="F3201:G3201"/>
    <mergeCell ref="H3201:J3201"/>
    <mergeCell ref="B3198:C3198"/>
    <mergeCell ref="F3198:G3198"/>
    <mergeCell ref="H3198:J3198"/>
    <mergeCell ref="B3199:C3199"/>
    <mergeCell ref="F3199:G3199"/>
    <mergeCell ref="H3199:J3199"/>
    <mergeCell ref="B3196:C3196"/>
    <mergeCell ref="F3196:G3196"/>
    <mergeCell ref="H3196:J3196"/>
    <mergeCell ref="B3197:C3197"/>
    <mergeCell ref="F3197:G3197"/>
    <mergeCell ref="H3197:J3197"/>
    <mergeCell ref="B3194:C3194"/>
    <mergeCell ref="F3194:G3194"/>
    <mergeCell ref="H3194:J3194"/>
    <mergeCell ref="B3195:C3195"/>
    <mergeCell ref="F3195:G3195"/>
    <mergeCell ref="H3195:J3195"/>
    <mergeCell ref="B3192:C3192"/>
    <mergeCell ref="F3192:G3192"/>
    <mergeCell ref="H3192:J3192"/>
    <mergeCell ref="B3193:C3193"/>
    <mergeCell ref="F3193:G3193"/>
    <mergeCell ref="H3193:J3193"/>
    <mergeCell ref="B3190:C3190"/>
    <mergeCell ref="F3190:G3190"/>
    <mergeCell ref="H3190:J3190"/>
    <mergeCell ref="B3191:C3191"/>
    <mergeCell ref="F3191:G3191"/>
    <mergeCell ref="H3191:J3191"/>
    <mergeCell ref="B3188:C3188"/>
    <mergeCell ref="F3188:G3188"/>
    <mergeCell ref="H3188:J3188"/>
    <mergeCell ref="B3189:C3189"/>
    <mergeCell ref="F3189:G3189"/>
    <mergeCell ref="H3189:J3189"/>
    <mergeCell ref="B3186:C3186"/>
    <mergeCell ref="F3186:G3186"/>
    <mergeCell ref="H3186:J3186"/>
    <mergeCell ref="B3187:C3187"/>
    <mergeCell ref="F3187:G3187"/>
    <mergeCell ref="H3187:J3187"/>
    <mergeCell ref="B3184:C3184"/>
    <mergeCell ref="F3184:G3184"/>
    <mergeCell ref="H3184:J3184"/>
    <mergeCell ref="B3185:C3185"/>
    <mergeCell ref="F3185:G3185"/>
    <mergeCell ref="H3185:J3185"/>
    <mergeCell ref="B3182:C3182"/>
    <mergeCell ref="F3182:G3182"/>
    <mergeCell ref="H3182:J3182"/>
    <mergeCell ref="B3183:C3183"/>
    <mergeCell ref="F3183:G3183"/>
    <mergeCell ref="H3183:J3183"/>
    <mergeCell ref="B3180:C3180"/>
    <mergeCell ref="F3180:G3180"/>
    <mergeCell ref="H3180:J3180"/>
    <mergeCell ref="B3181:C3181"/>
    <mergeCell ref="F3181:G3181"/>
    <mergeCell ref="H3181:J3181"/>
    <mergeCell ref="B3178:C3178"/>
    <mergeCell ref="F3178:G3178"/>
    <mergeCell ref="H3178:J3178"/>
    <mergeCell ref="B3179:C3179"/>
    <mergeCell ref="F3179:G3179"/>
    <mergeCell ref="H3179:J3179"/>
    <mergeCell ref="B3176:C3176"/>
    <mergeCell ref="F3176:G3176"/>
    <mergeCell ref="H3176:J3176"/>
    <mergeCell ref="B3177:C3177"/>
    <mergeCell ref="F3177:G3177"/>
    <mergeCell ref="H3177:J3177"/>
    <mergeCell ref="B3174:C3174"/>
    <mergeCell ref="F3174:G3174"/>
    <mergeCell ref="H3174:J3174"/>
    <mergeCell ref="B3175:C3175"/>
    <mergeCell ref="F3175:G3175"/>
    <mergeCell ref="H3175:J3175"/>
    <mergeCell ref="B3172:C3172"/>
    <mergeCell ref="F3172:G3172"/>
    <mergeCell ref="H3172:J3172"/>
    <mergeCell ref="B3173:C3173"/>
    <mergeCell ref="F3173:G3173"/>
    <mergeCell ref="H3173:J3173"/>
    <mergeCell ref="B3170:C3170"/>
    <mergeCell ref="F3170:G3170"/>
    <mergeCell ref="H3170:J3170"/>
    <mergeCell ref="B3171:C3171"/>
    <mergeCell ref="F3171:G3171"/>
    <mergeCell ref="H3171:J3171"/>
    <mergeCell ref="B3168:C3168"/>
    <mergeCell ref="F3168:G3168"/>
    <mergeCell ref="H3168:J3168"/>
    <mergeCell ref="B3169:C3169"/>
    <mergeCell ref="F3169:G3169"/>
    <mergeCell ref="H3169:J3169"/>
    <mergeCell ref="B3166:C3166"/>
    <mergeCell ref="F3166:G3166"/>
    <mergeCell ref="H3166:J3166"/>
    <mergeCell ref="B3167:C3167"/>
    <mergeCell ref="F3167:G3167"/>
    <mergeCell ref="H3167:J3167"/>
    <mergeCell ref="B3164:C3164"/>
    <mergeCell ref="F3164:G3164"/>
    <mergeCell ref="H3164:J3164"/>
    <mergeCell ref="B3165:C3165"/>
    <mergeCell ref="F3165:G3165"/>
    <mergeCell ref="H3165:J3165"/>
    <mergeCell ref="B3162:C3162"/>
    <mergeCell ref="F3162:G3162"/>
    <mergeCell ref="H3162:J3162"/>
    <mergeCell ref="B3163:C3163"/>
    <mergeCell ref="F3163:G3163"/>
    <mergeCell ref="H3163:J3163"/>
    <mergeCell ref="B3160:C3160"/>
    <mergeCell ref="F3160:G3160"/>
    <mergeCell ref="H3160:J3160"/>
    <mergeCell ref="B3161:C3161"/>
    <mergeCell ref="F3161:G3161"/>
    <mergeCell ref="H3161:J3161"/>
    <mergeCell ref="B3158:C3158"/>
    <mergeCell ref="F3158:G3158"/>
    <mergeCell ref="H3158:J3158"/>
    <mergeCell ref="B3159:C3159"/>
    <mergeCell ref="F3159:G3159"/>
    <mergeCell ref="H3159:J3159"/>
    <mergeCell ref="B3156:C3156"/>
    <mergeCell ref="F3156:G3156"/>
    <mergeCell ref="H3156:J3156"/>
    <mergeCell ref="B3157:C3157"/>
    <mergeCell ref="F3157:G3157"/>
    <mergeCell ref="H3157:J3157"/>
    <mergeCell ref="B3154:C3154"/>
    <mergeCell ref="F3154:G3154"/>
    <mergeCell ref="H3154:J3154"/>
    <mergeCell ref="B3155:C3155"/>
    <mergeCell ref="F3155:G3155"/>
    <mergeCell ref="H3155:J3155"/>
    <mergeCell ref="B3152:C3152"/>
    <mergeCell ref="F3152:G3152"/>
    <mergeCell ref="H3152:J3152"/>
    <mergeCell ref="B3153:C3153"/>
    <mergeCell ref="F3153:G3153"/>
    <mergeCell ref="H3153:J3153"/>
    <mergeCell ref="B3150:C3150"/>
    <mergeCell ref="F3150:G3150"/>
    <mergeCell ref="H3150:J3150"/>
    <mergeCell ref="B3151:C3151"/>
    <mergeCell ref="F3151:G3151"/>
    <mergeCell ref="H3151:J3151"/>
    <mergeCell ref="B3148:C3148"/>
    <mergeCell ref="F3148:G3148"/>
    <mergeCell ref="H3148:J3148"/>
    <mergeCell ref="B3149:C3149"/>
    <mergeCell ref="F3149:G3149"/>
    <mergeCell ref="H3149:J3149"/>
    <mergeCell ref="B3146:C3146"/>
    <mergeCell ref="F3146:G3146"/>
    <mergeCell ref="H3146:J3146"/>
    <mergeCell ref="B3147:C3147"/>
    <mergeCell ref="F3147:G3147"/>
    <mergeCell ref="H3147:J3147"/>
    <mergeCell ref="B3144:C3144"/>
    <mergeCell ref="F3144:G3144"/>
    <mergeCell ref="H3144:J3144"/>
    <mergeCell ref="B3145:C3145"/>
    <mergeCell ref="F3145:G3145"/>
    <mergeCell ref="H3145:J3145"/>
    <mergeCell ref="B3142:C3142"/>
    <mergeCell ref="F3142:G3142"/>
    <mergeCell ref="H3142:J3142"/>
    <mergeCell ref="B3143:C3143"/>
    <mergeCell ref="F3143:G3143"/>
    <mergeCell ref="H3143:J3143"/>
    <mergeCell ref="B3140:C3140"/>
    <mergeCell ref="F3140:G3140"/>
    <mergeCell ref="H3140:J3140"/>
    <mergeCell ref="B3141:C3141"/>
    <mergeCell ref="F3141:G3141"/>
    <mergeCell ref="H3141:J3141"/>
    <mergeCell ref="B3138:C3138"/>
    <mergeCell ref="F3138:G3138"/>
    <mergeCell ref="H3138:J3138"/>
    <mergeCell ref="B3139:C3139"/>
    <mergeCell ref="F3139:G3139"/>
    <mergeCell ref="H3139:J3139"/>
    <mergeCell ref="B3136:C3136"/>
    <mergeCell ref="F3136:G3136"/>
    <mergeCell ref="H3136:J3136"/>
    <mergeCell ref="B3137:C3137"/>
    <mergeCell ref="F3137:G3137"/>
    <mergeCell ref="H3137:J3137"/>
    <mergeCell ref="B3134:C3134"/>
    <mergeCell ref="F3134:G3134"/>
    <mergeCell ref="H3134:J3134"/>
    <mergeCell ref="B3135:C3135"/>
    <mergeCell ref="F3135:G3135"/>
    <mergeCell ref="H3135:J3135"/>
    <mergeCell ref="B3132:C3132"/>
    <mergeCell ref="F3132:G3132"/>
    <mergeCell ref="H3132:J3132"/>
    <mergeCell ref="B3133:C3133"/>
    <mergeCell ref="F3133:G3133"/>
    <mergeCell ref="H3133:J3133"/>
    <mergeCell ref="B3130:C3130"/>
    <mergeCell ref="F3130:G3130"/>
    <mergeCell ref="H3130:J3130"/>
    <mergeCell ref="B3131:C3131"/>
    <mergeCell ref="F3131:G3131"/>
    <mergeCell ref="H3131:J3131"/>
    <mergeCell ref="B3128:C3128"/>
    <mergeCell ref="F3128:G3128"/>
    <mergeCell ref="H3128:J3128"/>
    <mergeCell ref="B3129:C3129"/>
    <mergeCell ref="F3129:G3129"/>
    <mergeCell ref="H3129:J3129"/>
    <mergeCell ref="B3126:C3126"/>
    <mergeCell ref="F3126:G3126"/>
    <mergeCell ref="H3126:J3126"/>
    <mergeCell ref="B3127:C3127"/>
    <mergeCell ref="F3127:G3127"/>
    <mergeCell ref="H3127:J3127"/>
    <mergeCell ref="B3124:C3124"/>
    <mergeCell ref="F3124:G3124"/>
    <mergeCell ref="H3124:J3124"/>
    <mergeCell ref="B3125:C3125"/>
    <mergeCell ref="F3125:G3125"/>
    <mergeCell ref="H3125:J3125"/>
    <mergeCell ref="B3122:C3122"/>
    <mergeCell ref="F3122:G3122"/>
    <mergeCell ref="H3122:J3122"/>
    <mergeCell ref="B3123:C3123"/>
    <mergeCell ref="F3123:G3123"/>
    <mergeCell ref="H3123:J3123"/>
    <mergeCell ref="B3120:C3120"/>
    <mergeCell ref="F3120:G3120"/>
    <mergeCell ref="H3120:J3120"/>
    <mergeCell ref="B3121:C3121"/>
    <mergeCell ref="F3121:G3121"/>
    <mergeCell ref="H3121:J3121"/>
    <mergeCell ref="B3118:C3118"/>
    <mergeCell ref="F3118:G3118"/>
    <mergeCell ref="H3118:J3118"/>
    <mergeCell ref="B3119:C3119"/>
    <mergeCell ref="F3119:G3119"/>
    <mergeCell ref="H3119:J3119"/>
    <mergeCell ref="B3116:C3116"/>
    <mergeCell ref="F3116:G3116"/>
    <mergeCell ref="H3116:J3116"/>
    <mergeCell ref="B3117:C3117"/>
    <mergeCell ref="F3117:G3117"/>
    <mergeCell ref="H3117:J3117"/>
    <mergeCell ref="B3114:C3114"/>
    <mergeCell ref="F3114:G3114"/>
    <mergeCell ref="H3114:J3114"/>
    <mergeCell ref="B3115:C3115"/>
    <mergeCell ref="F3115:G3115"/>
    <mergeCell ref="H3115:J3115"/>
    <mergeCell ref="B3112:C3112"/>
    <mergeCell ref="F3112:G3112"/>
    <mergeCell ref="H3112:J3112"/>
    <mergeCell ref="B3113:C3113"/>
    <mergeCell ref="F3113:G3113"/>
    <mergeCell ref="H3113:J3113"/>
    <mergeCell ref="B3110:C3110"/>
    <mergeCell ref="F3110:G3110"/>
    <mergeCell ref="H3110:J3110"/>
    <mergeCell ref="B3111:C3111"/>
    <mergeCell ref="F3111:G3111"/>
    <mergeCell ref="H3111:J3111"/>
    <mergeCell ref="B3108:C3108"/>
    <mergeCell ref="F3108:G3108"/>
    <mergeCell ref="H3108:J3108"/>
    <mergeCell ref="B3109:C3109"/>
    <mergeCell ref="F3109:G3109"/>
    <mergeCell ref="H3109:J3109"/>
    <mergeCell ref="B3106:C3106"/>
    <mergeCell ref="F3106:G3106"/>
    <mergeCell ref="H3106:J3106"/>
    <mergeCell ref="B3107:C3107"/>
    <mergeCell ref="F3107:G3107"/>
    <mergeCell ref="H3107:J3107"/>
    <mergeCell ref="B3104:C3104"/>
    <mergeCell ref="F3104:G3104"/>
    <mergeCell ref="H3104:J3104"/>
    <mergeCell ref="B3105:C3105"/>
    <mergeCell ref="F3105:G3105"/>
    <mergeCell ref="H3105:J3105"/>
    <mergeCell ref="B3102:C3102"/>
    <mergeCell ref="F3102:G3102"/>
    <mergeCell ref="H3102:J3102"/>
    <mergeCell ref="B3103:C3103"/>
    <mergeCell ref="F3103:G3103"/>
    <mergeCell ref="H3103:J3103"/>
    <mergeCell ref="B3100:C3100"/>
    <mergeCell ref="F3100:G3100"/>
    <mergeCell ref="H3100:J3100"/>
    <mergeCell ref="B3101:C3101"/>
    <mergeCell ref="F3101:G3101"/>
    <mergeCell ref="H3101:J3101"/>
    <mergeCell ref="B3098:C3098"/>
    <mergeCell ref="F3098:G3098"/>
    <mergeCell ref="H3098:J3098"/>
    <mergeCell ref="B3099:C3099"/>
    <mergeCell ref="F3099:G3099"/>
    <mergeCell ref="H3099:J3099"/>
    <mergeCell ref="B3096:C3096"/>
    <mergeCell ref="F3096:G3096"/>
    <mergeCell ref="H3096:J3096"/>
    <mergeCell ref="B3097:C3097"/>
    <mergeCell ref="F3097:G3097"/>
    <mergeCell ref="H3097:J3097"/>
    <mergeCell ref="B3094:C3094"/>
    <mergeCell ref="F3094:G3094"/>
    <mergeCell ref="H3094:J3094"/>
    <mergeCell ref="B3095:C3095"/>
    <mergeCell ref="F3095:G3095"/>
    <mergeCell ref="H3095:J3095"/>
    <mergeCell ref="B3092:C3092"/>
    <mergeCell ref="F3092:G3092"/>
    <mergeCell ref="H3092:J3092"/>
    <mergeCell ref="B3093:C3093"/>
    <mergeCell ref="F3093:G3093"/>
    <mergeCell ref="H3093:J3093"/>
    <mergeCell ref="B3090:C3090"/>
    <mergeCell ref="F3090:G3090"/>
    <mergeCell ref="H3090:J3090"/>
    <mergeCell ref="B3091:C3091"/>
    <mergeCell ref="F3091:G3091"/>
    <mergeCell ref="H3091:J3091"/>
    <mergeCell ref="B3088:C3088"/>
    <mergeCell ref="F3088:G3088"/>
    <mergeCell ref="H3088:J3088"/>
    <mergeCell ref="B3089:C3089"/>
    <mergeCell ref="F3089:G3089"/>
    <mergeCell ref="H3089:J3089"/>
    <mergeCell ref="B3086:C3086"/>
    <mergeCell ref="F3086:G3086"/>
    <mergeCell ref="H3086:J3086"/>
    <mergeCell ref="B3087:C3087"/>
    <mergeCell ref="F3087:G3087"/>
    <mergeCell ref="H3087:J3087"/>
    <mergeCell ref="B3084:C3084"/>
    <mergeCell ref="F3084:G3084"/>
    <mergeCell ref="H3084:J3084"/>
    <mergeCell ref="B3085:C3085"/>
    <mergeCell ref="F3085:G3085"/>
    <mergeCell ref="H3085:J3085"/>
    <mergeCell ref="B3082:C3082"/>
    <mergeCell ref="F3082:G3082"/>
    <mergeCell ref="H3082:J3082"/>
    <mergeCell ref="B3083:C3083"/>
    <mergeCell ref="F3083:G3083"/>
    <mergeCell ref="H3083:J3083"/>
    <mergeCell ref="B3080:C3080"/>
    <mergeCell ref="F3080:G3080"/>
    <mergeCell ref="H3080:J3080"/>
    <mergeCell ref="B3081:C3081"/>
    <mergeCell ref="F3081:G3081"/>
    <mergeCell ref="H3081:J3081"/>
    <mergeCell ref="B3078:C3078"/>
    <mergeCell ref="F3078:G3078"/>
    <mergeCell ref="H3078:J3078"/>
    <mergeCell ref="B3079:C3079"/>
    <mergeCell ref="F3079:G3079"/>
    <mergeCell ref="H3079:J3079"/>
    <mergeCell ref="B3076:C3076"/>
    <mergeCell ref="F3076:G3076"/>
    <mergeCell ref="H3076:J3076"/>
    <mergeCell ref="B3077:C3077"/>
    <mergeCell ref="F3077:G3077"/>
    <mergeCell ref="H3077:J3077"/>
    <mergeCell ref="B3074:C3074"/>
    <mergeCell ref="F3074:G3074"/>
    <mergeCell ref="H3074:J3074"/>
    <mergeCell ref="B3075:C3075"/>
    <mergeCell ref="F3075:G3075"/>
    <mergeCell ref="H3075:J3075"/>
    <mergeCell ref="B3072:C3072"/>
    <mergeCell ref="F3072:G3072"/>
    <mergeCell ref="H3072:J3072"/>
    <mergeCell ref="B3073:C3073"/>
    <mergeCell ref="F3073:G3073"/>
    <mergeCell ref="H3073:J3073"/>
    <mergeCell ref="B3070:C3070"/>
    <mergeCell ref="F3070:G3070"/>
    <mergeCell ref="H3070:J3070"/>
    <mergeCell ref="B3071:C3071"/>
    <mergeCell ref="F3071:G3071"/>
    <mergeCell ref="H3071:J3071"/>
    <mergeCell ref="B3068:C3068"/>
    <mergeCell ref="F3068:G3068"/>
    <mergeCell ref="H3068:J3068"/>
    <mergeCell ref="B3069:C3069"/>
    <mergeCell ref="F3069:G3069"/>
    <mergeCell ref="H3069:J3069"/>
    <mergeCell ref="B3066:C3066"/>
    <mergeCell ref="F3066:G3066"/>
    <mergeCell ref="H3066:J3066"/>
    <mergeCell ref="B3067:C3067"/>
    <mergeCell ref="F3067:G3067"/>
    <mergeCell ref="H3067:J3067"/>
    <mergeCell ref="B3064:C3064"/>
    <mergeCell ref="F3064:G3064"/>
    <mergeCell ref="H3064:J3064"/>
    <mergeCell ref="B3065:C3065"/>
    <mergeCell ref="F3065:G3065"/>
    <mergeCell ref="H3065:J3065"/>
    <mergeCell ref="B3062:C3062"/>
    <mergeCell ref="F3062:G3062"/>
    <mergeCell ref="H3062:J3062"/>
    <mergeCell ref="B3063:C3063"/>
    <mergeCell ref="F3063:G3063"/>
    <mergeCell ref="H3063:J3063"/>
    <mergeCell ref="B3060:C3060"/>
    <mergeCell ref="F3060:G3060"/>
    <mergeCell ref="H3060:J3060"/>
    <mergeCell ref="B3061:C3061"/>
    <mergeCell ref="F3061:G3061"/>
    <mergeCell ref="H3061:J3061"/>
    <mergeCell ref="B3058:C3058"/>
    <mergeCell ref="F3058:G3058"/>
    <mergeCell ref="H3058:J3058"/>
    <mergeCell ref="B3059:C3059"/>
    <mergeCell ref="F3059:G3059"/>
    <mergeCell ref="H3059:J3059"/>
    <mergeCell ref="B3056:C3056"/>
    <mergeCell ref="F3056:G3056"/>
    <mergeCell ref="H3056:J3056"/>
    <mergeCell ref="B3057:C3057"/>
    <mergeCell ref="F3057:G3057"/>
    <mergeCell ref="H3057:J3057"/>
    <mergeCell ref="B3054:C3054"/>
    <mergeCell ref="F3054:G3054"/>
    <mergeCell ref="H3054:J3054"/>
    <mergeCell ref="B3055:C3055"/>
    <mergeCell ref="F3055:G3055"/>
    <mergeCell ref="H3055:J3055"/>
    <mergeCell ref="B3052:C3052"/>
    <mergeCell ref="F3052:G3052"/>
    <mergeCell ref="H3052:J3052"/>
    <mergeCell ref="B3053:C3053"/>
    <mergeCell ref="F3053:G3053"/>
    <mergeCell ref="H3053:J3053"/>
    <mergeCell ref="B3050:C3050"/>
    <mergeCell ref="F3050:G3050"/>
    <mergeCell ref="H3050:J3050"/>
    <mergeCell ref="B3051:C3051"/>
    <mergeCell ref="F3051:G3051"/>
    <mergeCell ref="H3051:J3051"/>
    <mergeCell ref="B3048:C3048"/>
    <mergeCell ref="F3048:G3048"/>
    <mergeCell ref="H3048:J3048"/>
    <mergeCell ref="B3049:C3049"/>
    <mergeCell ref="F3049:G3049"/>
    <mergeCell ref="H3049:J3049"/>
    <mergeCell ref="B3046:C3046"/>
    <mergeCell ref="F3046:G3046"/>
    <mergeCell ref="H3046:J3046"/>
    <mergeCell ref="B3047:C3047"/>
    <mergeCell ref="F3047:G3047"/>
    <mergeCell ref="H3047:J3047"/>
    <mergeCell ref="B3044:C3044"/>
    <mergeCell ref="F3044:G3044"/>
    <mergeCell ref="H3044:J3044"/>
    <mergeCell ref="B3045:C3045"/>
    <mergeCell ref="F3045:G3045"/>
    <mergeCell ref="H3045:J3045"/>
    <mergeCell ref="B3042:C3042"/>
    <mergeCell ref="F3042:G3042"/>
    <mergeCell ref="H3042:J3042"/>
    <mergeCell ref="B3043:C3043"/>
    <mergeCell ref="F3043:G3043"/>
    <mergeCell ref="H3043:J3043"/>
    <mergeCell ref="B3040:C3040"/>
    <mergeCell ref="F3040:G3040"/>
    <mergeCell ref="H3040:J3040"/>
    <mergeCell ref="B3041:C3041"/>
    <mergeCell ref="F3041:G3041"/>
    <mergeCell ref="H3041:J3041"/>
    <mergeCell ref="B3038:C3038"/>
    <mergeCell ref="F3038:G3038"/>
    <mergeCell ref="H3038:J3038"/>
    <mergeCell ref="B3039:C3039"/>
    <mergeCell ref="F3039:G3039"/>
    <mergeCell ref="H3039:J3039"/>
    <mergeCell ref="B3036:C3036"/>
    <mergeCell ref="F3036:G3036"/>
    <mergeCell ref="H3036:J3036"/>
    <mergeCell ref="B3037:C3037"/>
    <mergeCell ref="F3037:G3037"/>
    <mergeCell ref="H3037:J3037"/>
    <mergeCell ref="B3034:C3034"/>
    <mergeCell ref="F3034:G3034"/>
    <mergeCell ref="H3034:J3034"/>
    <mergeCell ref="B3035:C3035"/>
    <mergeCell ref="F3035:G3035"/>
    <mergeCell ref="H3035:J3035"/>
    <mergeCell ref="B3032:C3032"/>
    <mergeCell ref="F3032:G3032"/>
    <mergeCell ref="H3032:J3032"/>
    <mergeCell ref="B3033:C3033"/>
    <mergeCell ref="F3033:G3033"/>
    <mergeCell ref="H3033:J3033"/>
    <mergeCell ref="B3030:C3030"/>
    <mergeCell ref="F3030:G3030"/>
    <mergeCell ref="H3030:J3030"/>
    <mergeCell ref="B3031:C3031"/>
    <mergeCell ref="F3031:G3031"/>
    <mergeCell ref="H3031:J3031"/>
    <mergeCell ref="B3028:C3028"/>
    <mergeCell ref="F3028:G3028"/>
    <mergeCell ref="H3028:J3028"/>
    <mergeCell ref="B3029:C3029"/>
    <mergeCell ref="F3029:G3029"/>
    <mergeCell ref="H3029:J3029"/>
    <mergeCell ref="B3026:C3026"/>
    <mergeCell ref="F3026:G3026"/>
    <mergeCell ref="H3026:J3026"/>
    <mergeCell ref="B3027:C3027"/>
    <mergeCell ref="F3027:G3027"/>
    <mergeCell ref="H3027:J3027"/>
    <mergeCell ref="B3024:C3024"/>
    <mergeCell ref="F3024:G3024"/>
    <mergeCell ref="H3024:J3024"/>
    <mergeCell ref="B3025:C3025"/>
    <mergeCell ref="F3025:G3025"/>
    <mergeCell ref="H3025:J3025"/>
    <mergeCell ref="B3022:C3022"/>
    <mergeCell ref="F3022:G3022"/>
    <mergeCell ref="H3022:J3022"/>
    <mergeCell ref="B3023:C3023"/>
    <mergeCell ref="F3023:G3023"/>
    <mergeCell ref="H3023:J3023"/>
    <mergeCell ref="B3020:C3020"/>
    <mergeCell ref="F3020:G3020"/>
    <mergeCell ref="H3020:J3020"/>
    <mergeCell ref="B3021:C3021"/>
    <mergeCell ref="F3021:G3021"/>
    <mergeCell ref="H3021:J3021"/>
    <mergeCell ref="B3018:C3018"/>
    <mergeCell ref="F3018:G3018"/>
    <mergeCell ref="H3018:J3018"/>
    <mergeCell ref="B3019:C3019"/>
    <mergeCell ref="F3019:G3019"/>
    <mergeCell ref="H3019:J3019"/>
    <mergeCell ref="B3016:C3016"/>
    <mergeCell ref="F3016:G3016"/>
    <mergeCell ref="H3016:J3016"/>
    <mergeCell ref="B3017:C3017"/>
    <mergeCell ref="F3017:G3017"/>
    <mergeCell ref="H3017:J3017"/>
    <mergeCell ref="B3014:C3014"/>
    <mergeCell ref="F3014:G3014"/>
    <mergeCell ref="H3014:J3014"/>
    <mergeCell ref="B3015:C3015"/>
    <mergeCell ref="F3015:G3015"/>
    <mergeCell ref="H3015:J3015"/>
    <mergeCell ref="B3012:C3012"/>
    <mergeCell ref="F3012:G3012"/>
    <mergeCell ref="H3012:J3012"/>
    <mergeCell ref="B3013:C3013"/>
    <mergeCell ref="F3013:G3013"/>
    <mergeCell ref="H3013:J3013"/>
    <mergeCell ref="B3010:C3010"/>
    <mergeCell ref="F3010:G3010"/>
    <mergeCell ref="H3010:J3010"/>
    <mergeCell ref="B3011:C3011"/>
    <mergeCell ref="F3011:G3011"/>
    <mergeCell ref="H3011:J3011"/>
    <mergeCell ref="B3008:C3008"/>
    <mergeCell ref="F3008:G3008"/>
    <mergeCell ref="H3008:J3008"/>
    <mergeCell ref="B3009:C3009"/>
    <mergeCell ref="F3009:G3009"/>
    <mergeCell ref="H3009:J3009"/>
    <mergeCell ref="B3006:C3006"/>
    <mergeCell ref="F3006:G3006"/>
    <mergeCell ref="H3006:J3006"/>
    <mergeCell ref="B3007:C3007"/>
    <mergeCell ref="F3007:G3007"/>
    <mergeCell ref="H3007:J3007"/>
    <mergeCell ref="B3004:C3004"/>
    <mergeCell ref="F3004:G3004"/>
    <mergeCell ref="H3004:J3004"/>
    <mergeCell ref="B3005:C3005"/>
    <mergeCell ref="F3005:G3005"/>
    <mergeCell ref="H3005:J3005"/>
    <mergeCell ref="B3002:C3002"/>
    <mergeCell ref="F3002:G3002"/>
    <mergeCell ref="H3002:J3002"/>
    <mergeCell ref="B3003:C3003"/>
    <mergeCell ref="F3003:G3003"/>
    <mergeCell ref="H3003:J3003"/>
    <mergeCell ref="B3000:C3000"/>
    <mergeCell ref="F3000:G3000"/>
    <mergeCell ref="H3000:J3000"/>
    <mergeCell ref="B3001:C3001"/>
    <mergeCell ref="F3001:G3001"/>
    <mergeCell ref="H3001:J3001"/>
    <mergeCell ref="B2998:C2998"/>
    <mergeCell ref="F2998:G2998"/>
    <mergeCell ref="H2998:J2998"/>
    <mergeCell ref="B2999:C2999"/>
    <mergeCell ref="F2999:G2999"/>
    <mergeCell ref="H2999:J2999"/>
    <mergeCell ref="B2996:C2996"/>
    <mergeCell ref="F2996:G2996"/>
    <mergeCell ref="H2996:J2996"/>
    <mergeCell ref="B2997:C2997"/>
    <mergeCell ref="F2997:G2997"/>
    <mergeCell ref="H2997:J2997"/>
    <mergeCell ref="B2994:C2994"/>
    <mergeCell ref="F2994:G2994"/>
    <mergeCell ref="H2994:J2994"/>
    <mergeCell ref="B2995:C2995"/>
    <mergeCell ref="F2995:G2995"/>
    <mergeCell ref="H2995:J2995"/>
    <mergeCell ref="B2992:C2992"/>
    <mergeCell ref="F2992:G2992"/>
    <mergeCell ref="H2992:J2992"/>
    <mergeCell ref="B2993:C2993"/>
    <mergeCell ref="F2993:G2993"/>
    <mergeCell ref="H2993:J2993"/>
    <mergeCell ref="B2990:C2990"/>
    <mergeCell ref="F2990:G2990"/>
    <mergeCell ref="H2990:J2990"/>
    <mergeCell ref="B2991:C2991"/>
    <mergeCell ref="F2991:G2991"/>
    <mergeCell ref="H2991:J2991"/>
    <mergeCell ref="B2988:C2988"/>
    <mergeCell ref="F2988:G2988"/>
    <mergeCell ref="H2988:J2988"/>
    <mergeCell ref="B2989:C2989"/>
    <mergeCell ref="F2989:G2989"/>
    <mergeCell ref="H2989:J2989"/>
    <mergeCell ref="B2986:C2986"/>
    <mergeCell ref="F2986:G2986"/>
    <mergeCell ref="H2986:J2986"/>
    <mergeCell ref="B2987:C2987"/>
    <mergeCell ref="F2987:G2987"/>
    <mergeCell ref="H2987:J2987"/>
    <mergeCell ref="B2984:C2984"/>
    <mergeCell ref="F2984:G2984"/>
    <mergeCell ref="H2984:J2984"/>
    <mergeCell ref="B2985:C2985"/>
    <mergeCell ref="F2985:G2985"/>
    <mergeCell ref="H2985:J2985"/>
    <mergeCell ref="B2982:C2982"/>
    <mergeCell ref="F2982:G2982"/>
    <mergeCell ref="H2982:J2982"/>
    <mergeCell ref="B2983:C2983"/>
    <mergeCell ref="F2983:G2983"/>
    <mergeCell ref="H2983:J2983"/>
    <mergeCell ref="B2980:C2980"/>
    <mergeCell ref="F2980:G2980"/>
    <mergeCell ref="H2980:J2980"/>
    <mergeCell ref="B2981:C2981"/>
    <mergeCell ref="F2981:G2981"/>
    <mergeCell ref="H2981:J2981"/>
    <mergeCell ref="B2978:C2978"/>
    <mergeCell ref="F2978:G2978"/>
    <mergeCell ref="H2978:J2978"/>
    <mergeCell ref="B2979:C2979"/>
    <mergeCell ref="F2979:G2979"/>
    <mergeCell ref="H2979:J2979"/>
    <mergeCell ref="B2976:C2976"/>
    <mergeCell ref="F2976:G2976"/>
    <mergeCell ref="H2976:J2976"/>
    <mergeCell ref="B2977:C2977"/>
    <mergeCell ref="F2977:G2977"/>
    <mergeCell ref="H2977:J2977"/>
    <mergeCell ref="B2974:C2974"/>
    <mergeCell ref="F2974:G2974"/>
    <mergeCell ref="H2974:J2974"/>
    <mergeCell ref="B2975:C2975"/>
    <mergeCell ref="F2975:G2975"/>
    <mergeCell ref="H2975:J2975"/>
    <mergeCell ref="B2972:C2972"/>
    <mergeCell ref="F2972:G2972"/>
    <mergeCell ref="H2972:J2972"/>
    <mergeCell ref="B2973:C2973"/>
    <mergeCell ref="F2973:G2973"/>
    <mergeCell ref="H2973:J2973"/>
    <mergeCell ref="B2970:C2970"/>
    <mergeCell ref="F2970:G2970"/>
    <mergeCell ref="H2970:J2970"/>
    <mergeCell ref="B2971:C2971"/>
    <mergeCell ref="F2971:G2971"/>
    <mergeCell ref="H2971:J2971"/>
    <mergeCell ref="B2968:C2968"/>
    <mergeCell ref="F2968:G2968"/>
    <mergeCell ref="H2968:J2968"/>
    <mergeCell ref="B2969:C2969"/>
    <mergeCell ref="F2969:G2969"/>
    <mergeCell ref="H2969:J2969"/>
    <mergeCell ref="B2966:C2966"/>
    <mergeCell ref="F2966:G2966"/>
    <mergeCell ref="H2966:J2966"/>
    <mergeCell ref="B2967:C2967"/>
    <mergeCell ref="F2967:G2967"/>
    <mergeCell ref="H2967:J2967"/>
    <mergeCell ref="B2964:C2964"/>
    <mergeCell ref="F2964:G2964"/>
    <mergeCell ref="H2964:J2964"/>
    <mergeCell ref="B2965:C2965"/>
    <mergeCell ref="F2965:G2965"/>
    <mergeCell ref="H2965:J2965"/>
    <mergeCell ref="B2962:C2962"/>
    <mergeCell ref="F2962:G2962"/>
    <mergeCell ref="H2962:J2962"/>
    <mergeCell ref="B2963:C2963"/>
    <mergeCell ref="F2963:G2963"/>
    <mergeCell ref="H2963:J2963"/>
    <mergeCell ref="B2960:C2960"/>
    <mergeCell ref="F2960:G2960"/>
    <mergeCell ref="H2960:J2960"/>
    <mergeCell ref="B2961:C2961"/>
    <mergeCell ref="F2961:G2961"/>
    <mergeCell ref="H2961:J2961"/>
    <mergeCell ref="B2958:C2958"/>
    <mergeCell ref="F2958:G2958"/>
    <mergeCell ref="H2958:J2958"/>
    <mergeCell ref="B2959:C2959"/>
    <mergeCell ref="F2959:G2959"/>
    <mergeCell ref="H2959:J2959"/>
    <mergeCell ref="B2956:C2956"/>
    <mergeCell ref="F2956:G2956"/>
    <mergeCell ref="H2956:J2956"/>
    <mergeCell ref="B2957:C2957"/>
    <mergeCell ref="F2957:G2957"/>
    <mergeCell ref="H2957:J2957"/>
    <mergeCell ref="B2954:C2954"/>
    <mergeCell ref="F2954:G2954"/>
    <mergeCell ref="H2954:J2954"/>
    <mergeCell ref="B2955:C2955"/>
    <mergeCell ref="F2955:G2955"/>
    <mergeCell ref="H2955:J2955"/>
    <mergeCell ref="B2952:C2952"/>
    <mergeCell ref="F2952:G2952"/>
    <mergeCell ref="H2952:J2952"/>
    <mergeCell ref="B2953:C2953"/>
    <mergeCell ref="F2953:G2953"/>
    <mergeCell ref="H2953:J2953"/>
    <mergeCell ref="B2950:C2950"/>
    <mergeCell ref="F2950:G2950"/>
    <mergeCell ref="H2950:J2950"/>
    <mergeCell ref="B2951:C2951"/>
    <mergeCell ref="F2951:G2951"/>
    <mergeCell ref="H2951:J2951"/>
    <mergeCell ref="B2948:C2948"/>
    <mergeCell ref="F2948:G2948"/>
    <mergeCell ref="H2948:J2948"/>
    <mergeCell ref="B2949:C2949"/>
    <mergeCell ref="F2949:G2949"/>
    <mergeCell ref="H2949:J2949"/>
    <mergeCell ref="B2946:C2946"/>
    <mergeCell ref="F2946:G2946"/>
    <mergeCell ref="H2946:J2946"/>
    <mergeCell ref="B2947:C2947"/>
    <mergeCell ref="F2947:G2947"/>
    <mergeCell ref="H2947:J2947"/>
    <mergeCell ref="B2944:C2944"/>
    <mergeCell ref="F2944:G2944"/>
    <mergeCell ref="H2944:J2944"/>
    <mergeCell ref="B2945:C2945"/>
    <mergeCell ref="F2945:G2945"/>
    <mergeCell ref="H2945:J2945"/>
    <mergeCell ref="B2942:C2942"/>
    <mergeCell ref="F2942:G2942"/>
    <mergeCell ref="H2942:J2942"/>
    <mergeCell ref="B2943:C2943"/>
    <mergeCell ref="F2943:G2943"/>
    <mergeCell ref="H2943:J2943"/>
    <mergeCell ref="B2940:C2940"/>
    <mergeCell ref="F2940:G2940"/>
    <mergeCell ref="H2940:J2940"/>
    <mergeCell ref="B2941:C2941"/>
    <mergeCell ref="F2941:G2941"/>
    <mergeCell ref="H2941:J2941"/>
    <mergeCell ref="B2938:C2938"/>
    <mergeCell ref="F2938:G2938"/>
    <mergeCell ref="H2938:J2938"/>
    <mergeCell ref="B2939:C2939"/>
    <mergeCell ref="F2939:G2939"/>
    <mergeCell ref="H2939:J2939"/>
    <mergeCell ref="B2936:C2936"/>
    <mergeCell ref="F2936:G2936"/>
    <mergeCell ref="H2936:J2936"/>
    <mergeCell ref="B2937:C2937"/>
    <mergeCell ref="F2937:G2937"/>
    <mergeCell ref="H2937:J2937"/>
    <mergeCell ref="B2934:C2934"/>
    <mergeCell ref="F2934:G2934"/>
    <mergeCell ref="H2934:J2934"/>
    <mergeCell ref="B2935:C2935"/>
    <mergeCell ref="F2935:G2935"/>
    <mergeCell ref="H2935:J2935"/>
    <mergeCell ref="B2932:C2932"/>
    <mergeCell ref="F2932:G2932"/>
    <mergeCell ref="H2932:J2932"/>
    <mergeCell ref="B2933:C2933"/>
    <mergeCell ref="F2933:G2933"/>
    <mergeCell ref="H2933:J2933"/>
    <mergeCell ref="B2930:C2930"/>
    <mergeCell ref="F2930:G2930"/>
    <mergeCell ref="H2930:J2930"/>
    <mergeCell ref="B2931:C2931"/>
    <mergeCell ref="F2931:G2931"/>
    <mergeCell ref="H2931:J2931"/>
    <mergeCell ref="B2928:C2928"/>
    <mergeCell ref="F2928:G2928"/>
    <mergeCell ref="H2928:J2928"/>
    <mergeCell ref="B2929:C2929"/>
    <mergeCell ref="F2929:G2929"/>
    <mergeCell ref="H2929:J2929"/>
    <mergeCell ref="B2926:C2926"/>
    <mergeCell ref="F2926:G2926"/>
    <mergeCell ref="H2926:J2926"/>
    <mergeCell ref="B2927:C2927"/>
    <mergeCell ref="F2927:G2927"/>
    <mergeCell ref="H2927:J2927"/>
    <mergeCell ref="B2924:C2924"/>
    <mergeCell ref="F2924:G2924"/>
    <mergeCell ref="H2924:J2924"/>
    <mergeCell ref="B2925:C2925"/>
    <mergeCell ref="F2925:G2925"/>
    <mergeCell ref="H2925:J2925"/>
    <mergeCell ref="B2922:C2922"/>
    <mergeCell ref="F2922:G2922"/>
    <mergeCell ref="H2922:J2922"/>
    <mergeCell ref="B2923:C2923"/>
    <mergeCell ref="F2923:G2923"/>
    <mergeCell ref="H2923:J2923"/>
    <mergeCell ref="B2920:C2920"/>
    <mergeCell ref="F2920:G2920"/>
    <mergeCell ref="H2920:J2920"/>
    <mergeCell ref="B2921:C2921"/>
    <mergeCell ref="F2921:G2921"/>
    <mergeCell ref="H2921:J2921"/>
    <mergeCell ref="B2918:C2918"/>
    <mergeCell ref="F2918:G2918"/>
    <mergeCell ref="H2918:J2918"/>
    <mergeCell ref="B2919:C2919"/>
    <mergeCell ref="F2919:G2919"/>
    <mergeCell ref="H2919:J2919"/>
    <mergeCell ref="B2916:C2916"/>
    <mergeCell ref="F2916:G2916"/>
    <mergeCell ref="H2916:J2916"/>
    <mergeCell ref="B2917:C2917"/>
    <mergeCell ref="F2917:G2917"/>
    <mergeCell ref="H2917:J2917"/>
    <mergeCell ref="B2914:C2914"/>
    <mergeCell ref="F2914:G2914"/>
    <mergeCell ref="H2914:J2914"/>
    <mergeCell ref="B2915:C2915"/>
    <mergeCell ref="F2915:G2915"/>
    <mergeCell ref="H2915:J2915"/>
    <mergeCell ref="B2912:C2912"/>
    <mergeCell ref="F2912:G2912"/>
    <mergeCell ref="H2912:J2912"/>
    <mergeCell ref="B2913:C2913"/>
    <mergeCell ref="F2913:G2913"/>
    <mergeCell ref="H2913:J2913"/>
    <mergeCell ref="B2910:C2910"/>
    <mergeCell ref="F2910:G2910"/>
    <mergeCell ref="H2910:J2910"/>
    <mergeCell ref="B2911:C2911"/>
    <mergeCell ref="F2911:G2911"/>
    <mergeCell ref="H2911:J2911"/>
    <mergeCell ref="B2908:C2908"/>
    <mergeCell ref="F2908:G2908"/>
    <mergeCell ref="H2908:J2908"/>
    <mergeCell ref="B2909:C2909"/>
    <mergeCell ref="F2909:G2909"/>
    <mergeCell ref="H2909:J2909"/>
    <mergeCell ref="B2906:C2906"/>
    <mergeCell ref="F2906:G2906"/>
    <mergeCell ref="H2906:J2906"/>
    <mergeCell ref="B2907:C2907"/>
    <mergeCell ref="F2907:G2907"/>
    <mergeCell ref="H2907:J2907"/>
    <mergeCell ref="B2904:C2904"/>
    <mergeCell ref="F2904:G2904"/>
    <mergeCell ref="H2904:J2904"/>
    <mergeCell ref="B2905:C2905"/>
    <mergeCell ref="F2905:G2905"/>
    <mergeCell ref="H2905:J2905"/>
    <mergeCell ref="B2902:C2902"/>
    <mergeCell ref="F2902:G2902"/>
    <mergeCell ref="H2902:J2902"/>
    <mergeCell ref="B2903:C2903"/>
    <mergeCell ref="F2903:G2903"/>
    <mergeCell ref="H2903:J2903"/>
    <mergeCell ref="B2900:C2900"/>
    <mergeCell ref="F2900:G2900"/>
    <mergeCell ref="H2900:J2900"/>
    <mergeCell ref="B2901:C2901"/>
    <mergeCell ref="F2901:G2901"/>
    <mergeCell ref="H2901:J2901"/>
    <mergeCell ref="B2898:C2898"/>
    <mergeCell ref="F2898:G2898"/>
    <mergeCell ref="H2898:J2898"/>
    <mergeCell ref="B2899:C2899"/>
    <mergeCell ref="F2899:G2899"/>
    <mergeCell ref="H2899:J2899"/>
    <mergeCell ref="B2896:C2896"/>
    <mergeCell ref="F2896:G2896"/>
    <mergeCell ref="H2896:J2896"/>
    <mergeCell ref="B2897:C2897"/>
    <mergeCell ref="F2897:G2897"/>
    <mergeCell ref="H2897:J2897"/>
    <mergeCell ref="B2894:C2894"/>
    <mergeCell ref="F2894:G2894"/>
    <mergeCell ref="H2894:J2894"/>
    <mergeCell ref="B2895:C2895"/>
    <mergeCell ref="F2895:G2895"/>
    <mergeCell ref="H2895:J2895"/>
    <mergeCell ref="B2892:C2892"/>
    <mergeCell ref="F2892:G2892"/>
    <mergeCell ref="H2892:J2892"/>
    <mergeCell ref="B2893:C2893"/>
    <mergeCell ref="F2893:G2893"/>
    <mergeCell ref="H2893:J2893"/>
    <mergeCell ref="B2890:C2890"/>
    <mergeCell ref="F2890:G2890"/>
    <mergeCell ref="H2890:J2890"/>
    <mergeCell ref="B2891:C2891"/>
    <mergeCell ref="F2891:G2891"/>
    <mergeCell ref="H2891:J2891"/>
    <mergeCell ref="B2888:C2888"/>
    <mergeCell ref="F2888:G2888"/>
    <mergeCell ref="H2888:J2888"/>
    <mergeCell ref="B2889:C2889"/>
    <mergeCell ref="F2889:G2889"/>
    <mergeCell ref="H2889:J2889"/>
    <mergeCell ref="B2886:C2886"/>
    <mergeCell ref="F2886:G2886"/>
    <mergeCell ref="H2886:J2886"/>
    <mergeCell ref="B2887:C2887"/>
    <mergeCell ref="F2887:G2887"/>
    <mergeCell ref="H2887:J2887"/>
    <mergeCell ref="B2884:C2884"/>
    <mergeCell ref="F2884:G2884"/>
    <mergeCell ref="H2884:J2884"/>
    <mergeCell ref="B2885:C2885"/>
    <mergeCell ref="F2885:G2885"/>
    <mergeCell ref="H2885:J2885"/>
    <mergeCell ref="B2882:C2882"/>
    <mergeCell ref="F2882:G2882"/>
    <mergeCell ref="H2882:J2882"/>
    <mergeCell ref="B2883:C2883"/>
    <mergeCell ref="F2883:G2883"/>
    <mergeCell ref="H2883:J2883"/>
    <mergeCell ref="B2880:C2880"/>
    <mergeCell ref="F2880:G2880"/>
    <mergeCell ref="H2880:J2880"/>
    <mergeCell ref="B2881:C2881"/>
    <mergeCell ref="F2881:G2881"/>
    <mergeCell ref="H2881:J2881"/>
    <mergeCell ref="B2878:C2878"/>
    <mergeCell ref="F2878:G2878"/>
    <mergeCell ref="H2878:J2878"/>
    <mergeCell ref="B2879:C2879"/>
    <mergeCell ref="F2879:G2879"/>
    <mergeCell ref="H2879:J2879"/>
    <mergeCell ref="B2876:C2876"/>
    <mergeCell ref="F2876:G2876"/>
    <mergeCell ref="H2876:J2876"/>
    <mergeCell ref="B2877:C2877"/>
    <mergeCell ref="F2877:G2877"/>
    <mergeCell ref="H2877:J2877"/>
    <mergeCell ref="B2874:C2874"/>
    <mergeCell ref="F2874:G2874"/>
    <mergeCell ref="H2874:J2874"/>
    <mergeCell ref="B2875:C2875"/>
    <mergeCell ref="F2875:G2875"/>
    <mergeCell ref="H2875:J2875"/>
    <mergeCell ref="B2872:C2872"/>
    <mergeCell ref="F2872:G2872"/>
    <mergeCell ref="H2872:J2872"/>
    <mergeCell ref="B2873:C2873"/>
    <mergeCell ref="F2873:G2873"/>
    <mergeCell ref="H2873:J2873"/>
    <mergeCell ref="B2870:C2870"/>
    <mergeCell ref="F2870:G2870"/>
    <mergeCell ref="H2870:J2870"/>
    <mergeCell ref="B2871:C2871"/>
    <mergeCell ref="F2871:G2871"/>
    <mergeCell ref="H2871:J2871"/>
    <mergeCell ref="B2868:C2868"/>
    <mergeCell ref="F2868:G2868"/>
    <mergeCell ref="H2868:J2868"/>
    <mergeCell ref="B2869:C2869"/>
    <mergeCell ref="F2869:G2869"/>
    <mergeCell ref="H2869:J2869"/>
    <mergeCell ref="B2866:C2866"/>
    <mergeCell ref="F2866:G2866"/>
    <mergeCell ref="H2866:J2866"/>
    <mergeCell ref="B2867:C2867"/>
    <mergeCell ref="F2867:G2867"/>
    <mergeCell ref="H2867:J2867"/>
    <mergeCell ref="B2864:C2864"/>
    <mergeCell ref="F2864:G2864"/>
    <mergeCell ref="H2864:J2864"/>
    <mergeCell ref="B2865:C2865"/>
    <mergeCell ref="F2865:G2865"/>
    <mergeCell ref="H2865:J2865"/>
    <mergeCell ref="B2862:C2862"/>
    <mergeCell ref="F2862:G2862"/>
    <mergeCell ref="H2862:J2862"/>
    <mergeCell ref="B2863:C2863"/>
    <mergeCell ref="F2863:G2863"/>
    <mergeCell ref="H2863:J2863"/>
    <mergeCell ref="B2860:C2860"/>
    <mergeCell ref="F2860:G2860"/>
    <mergeCell ref="H2860:J2860"/>
    <mergeCell ref="B2861:C2861"/>
    <mergeCell ref="F2861:G2861"/>
    <mergeCell ref="H2861:J2861"/>
    <mergeCell ref="B2858:C2858"/>
    <mergeCell ref="F2858:G2858"/>
    <mergeCell ref="H2858:J2858"/>
    <mergeCell ref="B2859:C2859"/>
    <mergeCell ref="F2859:G2859"/>
    <mergeCell ref="H2859:J2859"/>
    <mergeCell ref="B2856:C2856"/>
    <mergeCell ref="F2856:G2856"/>
    <mergeCell ref="H2856:J2856"/>
    <mergeCell ref="B2857:C2857"/>
    <mergeCell ref="F2857:G2857"/>
    <mergeCell ref="H2857:J2857"/>
    <mergeCell ref="B2854:C2854"/>
    <mergeCell ref="F2854:G2854"/>
    <mergeCell ref="H2854:J2854"/>
    <mergeCell ref="B2855:C2855"/>
    <mergeCell ref="F2855:G2855"/>
    <mergeCell ref="H2855:J2855"/>
    <mergeCell ref="B2852:C2852"/>
    <mergeCell ref="F2852:G2852"/>
    <mergeCell ref="H2852:J2852"/>
    <mergeCell ref="B2853:C2853"/>
    <mergeCell ref="F2853:G2853"/>
    <mergeCell ref="H2853:J2853"/>
    <mergeCell ref="B2850:C2850"/>
    <mergeCell ref="F2850:G2850"/>
    <mergeCell ref="H2850:J2850"/>
    <mergeCell ref="B2851:C2851"/>
    <mergeCell ref="F2851:G2851"/>
    <mergeCell ref="H2851:J2851"/>
    <mergeCell ref="B2848:C2848"/>
    <mergeCell ref="F2848:G2848"/>
    <mergeCell ref="H2848:J2848"/>
    <mergeCell ref="B2849:C2849"/>
    <mergeCell ref="F2849:G2849"/>
    <mergeCell ref="H2849:J2849"/>
    <mergeCell ref="B2846:C2846"/>
    <mergeCell ref="F2846:G2846"/>
    <mergeCell ref="H2846:J2846"/>
    <mergeCell ref="B2847:C2847"/>
    <mergeCell ref="F2847:G2847"/>
    <mergeCell ref="H2847:J2847"/>
    <mergeCell ref="B2844:C2844"/>
    <mergeCell ref="F2844:G2844"/>
    <mergeCell ref="H2844:J2844"/>
    <mergeCell ref="B2845:C2845"/>
    <mergeCell ref="F2845:G2845"/>
    <mergeCell ref="H2845:J2845"/>
    <mergeCell ref="B2842:C2842"/>
    <mergeCell ref="F2842:G2842"/>
    <mergeCell ref="H2842:J2842"/>
    <mergeCell ref="B2843:C2843"/>
    <mergeCell ref="F2843:G2843"/>
    <mergeCell ref="H2843:J2843"/>
    <mergeCell ref="B2840:C2840"/>
    <mergeCell ref="F2840:G2840"/>
    <mergeCell ref="H2840:J2840"/>
    <mergeCell ref="B2841:C2841"/>
    <mergeCell ref="F2841:G2841"/>
    <mergeCell ref="H2841:J2841"/>
    <mergeCell ref="B2838:C2838"/>
    <mergeCell ref="F2838:G2838"/>
    <mergeCell ref="H2838:J2838"/>
    <mergeCell ref="B2839:C2839"/>
    <mergeCell ref="F2839:G2839"/>
    <mergeCell ref="H2839:J2839"/>
    <mergeCell ref="B2836:C2836"/>
    <mergeCell ref="F2836:G2836"/>
    <mergeCell ref="H2836:J2836"/>
    <mergeCell ref="B2837:C2837"/>
    <mergeCell ref="F2837:G2837"/>
    <mergeCell ref="H2837:J2837"/>
    <mergeCell ref="B2834:C2834"/>
    <mergeCell ref="F2834:G2834"/>
    <mergeCell ref="H2834:J2834"/>
    <mergeCell ref="B2835:C2835"/>
    <mergeCell ref="F2835:G2835"/>
    <mergeCell ref="H2835:J2835"/>
    <mergeCell ref="B2832:C2832"/>
    <mergeCell ref="F2832:G2832"/>
    <mergeCell ref="H2832:J2832"/>
    <mergeCell ref="B2833:C2833"/>
    <mergeCell ref="F2833:G2833"/>
    <mergeCell ref="H2833:J2833"/>
    <mergeCell ref="B2830:C2830"/>
    <mergeCell ref="F2830:G2830"/>
    <mergeCell ref="H2830:J2830"/>
    <mergeCell ref="B2831:C2831"/>
    <mergeCell ref="F2831:G2831"/>
    <mergeCell ref="H2831:J2831"/>
    <mergeCell ref="B2828:C2828"/>
    <mergeCell ref="F2828:G2828"/>
    <mergeCell ref="H2828:J2828"/>
    <mergeCell ref="B2829:C2829"/>
    <mergeCell ref="F2829:G2829"/>
    <mergeCell ref="H2829:J2829"/>
    <mergeCell ref="B2826:C2826"/>
    <mergeCell ref="F2826:G2826"/>
    <mergeCell ref="H2826:J2826"/>
    <mergeCell ref="B2827:C2827"/>
    <mergeCell ref="F2827:G2827"/>
    <mergeCell ref="H2827:J2827"/>
    <mergeCell ref="B2824:C2824"/>
    <mergeCell ref="F2824:G2824"/>
    <mergeCell ref="H2824:J2824"/>
    <mergeCell ref="B2825:C2825"/>
    <mergeCell ref="F2825:G2825"/>
    <mergeCell ref="H2825:J2825"/>
    <mergeCell ref="B2822:C2822"/>
    <mergeCell ref="F2822:G2822"/>
    <mergeCell ref="H2822:J2822"/>
    <mergeCell ref="B2823:C2823"/>
    <mergeCell ref="F2823:G2823"/>
    <mergeCell ref="H2823:J2823"/>
    <mergeCell ref="B2820:C2820"/>
    <mergeCell ref="F2820:G2820"/>
    <mergeCell ref="H2820:J2820"/>
    <mergeCell ref="B2821:C2821"/>
    <mergeCell ref="F2821:G2821"/>
    <mergeCell ref="H2821:J2821"/>
    <mergeCell ref="B2818:C2818"/>
    <mergeCell ref="F2818:G2818"/>
    <mergeCell ref="H2818:J2818"/>
    <mergeCell ref="B2819:C2819"/>
    <mergeCell ref="F2819:G2819"/>
    <mergeCell ref="H2819:J2819"/>
    <mergeCell ref="B2816:C2816"/>
    <mergeCell ref="F2816:G2816"/>
    <mergeCell ref="H2816:J2816"/>
    <mergeCell ref="B2817:C2817"/>
    <mergeCell ref="F2817:G2817"/>
    <mergeCell ref="H2817:J2817"/>
    <mergeCell ref="B2814:C2814"/>
    <mergeCell ref="F2814:G2814"/>
    <mergeCell ref="H2814:J2814"/>
    <mergeCell ref="B2815:C2815"/>
    <mergeCell ref="F2815:G2815"/>
    <mergeCell ref="H2815:J2815"/>
    <mergeCell ref="B2812:C2812"/>
    <mergeCell ref="F2812:G2812"/>
    <mergeCell ref="H2812:J2812"/>
    <mergeCell ref="B2813:C2813"/>
    <mergeCell ref="F2813:G2813"/>
    <mergeCell ref="H2813:J2813"/>
    <mergeCell ref="B2810:C2810"/>
    <mergeCell ref="F2810:G2810"/>
    <mergeCell ref="H2810:J2810"/>
    <mergeCell ref="B2811:C2811"/>
    <mergeCell ref="F2811:G2811"/>
    <mergeCell ref="H2811:J2811"/>
    <mergeCell ref="B2808:C2808"/>
    <mergeCell ref="F2808:G2808"/>
    <mergeCell ref="H2808:J2808"/>
    <mergeCell ref="B2809:C2809"/>
    <mergeCell ref="F2809:G2809"/>
    <mergeCell ref="H2809:J2809"/>
    <mergeCell ref="B2806:C2806"/>
    <mergeCell ref="F2806:G2806"/>
    <mergeCell ref="H2806:J2806"/>
    <mergeCell ref="B2807:C2807"/>
    <mergeCell ref="F2807:G2807"/>
    <mergeCell ref="H2807:J2807"/>
    <mergeCell ref="B2804:C2804"/>
    <mergeCell ref="F2804:G2804"/>
    <mergeCell ref="H2804:J2804"/>
    <mergeCell ref="B2805:C2805"/>
    <mergeCell ref="F2805:G2805"/>
    <mergeCell ref="H2805:J2805"/>
    <mergeCell ref="B2802:C2802"/>
    <mergeCell ref="F2802:G2802"/>
    <mergeCell ref="H2802:J2802"/>
    <mergeCell ref="B2803:C2803"/>
    <mergeCell ref="F2803:G2803"/>
    <mergeCell ref="H2803:J2803"/>
    <mergeCell ref="B2800:C2800"/>
    <mergeCell ref="F2800:G2800"/>
    <mergeCell ref="H2800:J2800"/>
    <mergeCell ref="B2801:C2801"/>
    <mergeCell ref="F2801:G2801"/>
    <mergeCell ref="H2801:J2801"/>
    <mergeCell ref="B2798:C2798"/>
    <mergeCell ref="F2798:G2798"/>
    <mergeCell ref="H2798:J2798"/>
    <mergeCell ref="B2799:C2799"/>
    <mergeCell ref="F2799:G2799"/>
    <mergeCell ref="H2799:J2799"/>
    <mergeCell ref="B2796:C2796"/>
    <mergeCell ref="F2796:G2796"/>
    <mergeCell ref="H2796:J2796"/>
    <mergeCell ref="B2797:C2797"/>
    <mergeCell ref="F2797:G2797"/>
    <mergeCell ref="H2797:J2797"/>
    <mergeCell ref="B2794:C2794"/>
    <mergeCell ref="F2794:G2794"/>
    <mergeCell ref="H2794:J2794"/>
    <mergeCell ref="B2795:C2795"/>
    <mergeCell ref="F2795:G2795"/>
    <mergeCell ref="H2795:J2795"/>
    <mergeCell ref="B2792:C2792"/>
    <mergeCell ref="F2792:G2792"/>
    <mergeCell ref="H2792:J2792"/>
    <mergeCell ref="B2793:C2793"/>
    <mergeCell ref="F2793:G2793"/>
    <mergeCell ref="H2793:J2793"/>
    <mergeCell ref="B2790:C2790"/>
    <mergeCell ref="F2790:G2790"/>
    <mergeCell ref="H2790:J2790"/>
    <mergeCell ref="B2791:C2791"/>
    <mergeCell ref="F2791:G2791"/>
    <mergeCell ref="H2791:J2791"/>
    <mergeCell ref="B2788:C2788"/>
    <mergeCell ref="F2788:G2788"/>
    <mergeCell ref="H2788:J2788"/>
    <mergeCell ref="B2789:C2789"/>
    <mergeCell ref="F2789:G2789"/>
    <mergeCell ref="H2789:J2789"/>
    <mergeCell ref="B2786:C2786"/>
    <mergeCell ref="F2786:G2786"/>
    <mergeCell ref="H2786:J2786"/>
    <mergeCell ref="B2787:C2787"/>
    <mergeCell ref="F2787:G2787"/>
    <mergeCell ref="H2787:J2787"/>
    <mergeCell ref="B2784:C2784"/>
    <mergeCell ref="F2784:G2784"/>
    <mergeCell ref="H2784:J2784"/>
    <mergeCell ref="B2785:C2785"/>
    <mergeCell ref="F2785:G2785"/>
    <mergeCell ref="H2785:J2785"/>
    <mergeCell ref="B2782:C2782"/>
    <mergeCell ref="F2782:G2782"/>
    <mergeCell ref="H2782:J2782"/>
    <mergeCell ref="B2783:C2783"/>
    <mergeCell ref="F2783:G2783"/>
    <mergeCell ref="H2783:J2783"/>
    <mergeCell ref="B2780:C2780"/>
    <mergeCell ref="F2780:G2780"/>
    <mergeCell ref="H2780:J2780"/>
    <mergeCell ref="B2781:C2781"/>
    <mergeCell ref="F2781:G2781"/>
    <mergeCell ref="H2781:J2781"/>
    <mergeCell ref="B2778:C2778"/>
    <mergeCell ref="F2778:G2778"/>
    <mergeCell ref="H2778:J2778"/>
    <mergeCell ref="B2779:C2779"/>
    <mergeCell ref="F2779:G2779"/>
    <mergeCell ref="H2779:J2779"/>
    <mergeCell ref="B2776:C2776"/>
    <mergeCell ref="F2776:G2776"/>
    <mergeCell ref="H2776:J2776"/>
    <mergeCell ref="B2777:C2777"/>
    <mergeCell ref="F2777:G2777"/>
    <mergeCell ref="H2777:J2777"/>
    <mergeCell ref="B2774:C2774"/>
    <mergeCell ref="F2774:G2774"/>
    <mergeCell ref="H2774:J2774"/>
    <mergeCell ref="B2775:C2775"/>
    <mergeCell ref="F2775:G2775"/>
    <mergeCell ref="H2775:J2775"/>
    <mergeCell ref="B2772:C2772"/>
    <mergeCell ref="F2772:G2772"/>
    <mergeCell ref="H2772:J2772"/>
    <mergeCell ref="B2773:C2773"/>
    <mergeCell ref="F2773:G2773"/>
    <mergeCell ref="H2773:J2773"/>
    <mergeCell ref="B2770:C2770"/>
    <mergeCell ref="F2770:G2770"/>
    <mergeCell ref="H2770:J2770"/>
    <mergeCell ref="B2771:C2771"/>
    <mergeCell ref="F2771:G2771"/>
    <mergeCell ref="H2771:J2771"/>
    <mergeCell ref="B2768:C2768"/>
    <mergeCell ref="F2768:G2768"/>
    <mergeCell ref="H2768:J2768"/>
    <mergeCell ref="B2769:C2769"/>
    <mergeCell ref="F2769:G2769"/>
    <mergeCell ref="H2769:J2769"/>
    <mergeCell ref="B2766:C2766"/>
    <mergeCell ref="F2766:G2766"/>
    <mergeCell ref="H2766:J2766"/>
    <mergeCell ref="B2767:C2767"/>
    <mergeCell ref="F2767:G2767"/>
    <mergeCell ref="H2767:J2767"/>
    <mergeCell ref="B2764:C2764"/>
    <mergeCell ref="F2764:G2764"/>
    <mergeCell ref="H2764:J2764"/>
    <mergeCell ref="B2765:C2765"/>
    <mergeCell ref="F2765:G2765"/>
    <mergeCell ref="H2765:J2765"/>
    <mergeCell ref="B2762:C2762"/>
    <mergeCell ref="F2762:G2762"/>
    <mergeCell ref="H2762:J2762"/>
    <mergeCell ref="B2763:C2763"/>
    <mergeCell ref="F2763:G2763"/>
    <mergeCell ref="H2763:J2763"/>
    <mergeCell ref="B2760:C2760"/>
    <mergeCell ref="F2760:G2760"/>
    <mergeCell ref="H2760:J2760"/>
    <mergeCell ref="B2761:C2761"/>
    <mergeCell ref="F2761:G2761"/>
    <mergeCell ref="H2761:J2761"/>
    <mergeCell ref="B2758:C2758"/>
    <mergeCell ref="F2758:G2758"/>
    <mergeCell ref="H2758:J2758"/>
    <mergeCell ref="B2759:C2759"/>
    <mergeCell ref="F2759:G2759"/>
    <mergeCell ref="H2759:J2759"/>
    <mergeCell ref="B2756:C2756"/>
    <mergeCell ref="F2756:G2756"/>
    <mergeCell ref="H2756:J2756"/>
    <mergeCell ref="B2757:C2757"/>
    <mergeCell ref="F2757:G2757"/>
    <mergeCell ref="H2757:J2757"/>
    <mergeCell ref="B2754:C2754"/>
    <mergeCell ref="F2754:G2754"/>
    <mergeCell ref="H2754:J2754"/>
    <mergeCell ref="B2755:C2755"/>
    <mergeCell ref="F2755:G2755"/>
    <mergeCell ref="H2755:J2755"/>
    <mergeCell ref="B2752:C2752"/>
    <mergeCell ref="F2752:G2752"/>
    <mergeCell ref="H2752:J2752"/>
    <mergeCell ref="B2753:C2753"/>
    <mergeCell ref="F2753:G2753"/>
    <mergeCell ref="H2753:J2753"/>
    <mergeCell ref="B2750:C2750"/>
    <mergeCell ref="F2750:G2750"/>
    <mergeCell ref="H2750:J2750"/>
    <mergeCell ref="B2751:C2751"/>
    <mergeCell ref="F2751:G2751"/>
    <mergeCell ref="H2751:J2751"/>
    <mergeCell ref="B2748:C2748"/>
    <mergeCell ref="F2748:G2748"/>
    <mergeCell ref="H2748:J2748"/>
    <mergeCell ref="B2749:C2749"/>
    <mergeCell ref="F2749:G2749"/>
    <mergeCell ref="H2749:J2749"/>
    <mergeCell ref="B2746:C2746"/>
    <mergeCell ref="F2746:G2746"/>
    <mergeCell ref="H2746:J2746"/>
    <mergeCell ref="B2747:C2747"/>
    <mergeCell ref="F2747:G2747"/>
    <mergeCell ref="H2747:J2747"/>
    <mergeCell ref="B2744:C2744"/>
    <mergeCell ref="F2744:G2744"/>
    <mergeCell ref="H2744:J2744"/>
    <mergeCell ref="B2745:C2745"/>
    <mergeCell ref="F2745:G2745"/>
    <mergeCell ref="H2745:J2745"/>
    <mergeCell ref="B2742:C2742"/>
    <mergeCell ref="F2742:G2742"/>
    <mergeCell ref="H2742:J2742"/>
    <mergeCell ref="B2743:C2743"/>
    <mergeCell ref="F2743:G2743"/>
    <mergeCell ref="H2743:J2743"/>
    <mergeCell ref="B2740:C2740"/>
    <mergeCell ref="F2740:G2740"/>
    <mergeCell ref="H2740:J2740"/>
    <mergeCell ref="B2741:C2741"/>
    <mergeCell ref="F2741:G2741"/>
    <mergeCell ref="H2741:J2741"/>
    <mergeCell ref="B2738:C2738"/>
    <mergeCell ref="F2738:G2738"/>
    <mergeCell ref="H2738:J2738"/>
    <mergeCell ref="B2739:C2739"/>
    <mergeCell ref="F2739:G2739"/>
    <mergeCell ref="H2739:J2739"/>
    <mergeCell ref="B2736:C2736"/>
    <mergeCell ref="F2736:G2736"/>
    <mergeCell ref="H2736:J2736"/>
    <mergeCell ref="B2737:C2737"/>
    <mergeCell ref="F2737:G2737"/>
    <mergeCell ref="H2737:J2737"/>
    <mergeCell ref="B2734:C2734"/>
    <mergeCell ref="F2734:G2734"/>
    <mergeCell ref="H2734:J2734"/>
    <mergeCell ref="B2735:C2735"/>
    <mergeCell ref="F2735:G2735"/>
    <mergeCell ref="H2735:J2735"/>
    <mergeCell ref="B2732:C2732"/>
    <mergeCell ref="F2732:G2732"/>
    <mergeCell ref="H2732:J2732"/>
    <mergeCell ref="B2733:C2733"/>
    <mergeCell ref="F2733:G2733"/>
    <mergeCell ref="H2733:J2733"/>
    <mergeCell ref="B2730:C2730"/>
    <mergeCell ref="F2730:G2730"/>
    <mergeCell ref="H2730:J2730"/>
    <mergeCell ref="B2731:C2731"/>
    <mergeCell ref="F2731:G2731"/>
    <mergeCell ref="H2731:J2731"/>
    <mergeCell ref="B2728:C2728"/>
    <mergeCell ref="F2728:G2728"/>
    <mergeCell ref="H2728:J2728"/>
    <mergeCell ref="B2729:C2729"/>
    <mergeCell ref="F2729:G2729"/>
    <mergeCell ref="H2729:J2729"/>
    <mergeCell ref="B2726:C2726"/>
    <mergeCell ref="F2726:G2726"/>
    <mergeCell ref="H2726:J2726"/>
    <mergeCell ref="B2727:C2727"/>
    <mergeCell ref="F2727:G2727"/>
    <mergeCell ref="H2727:J2727"/>
    <mergeCell ref="B2724:C2724"/>
    <mergeCell ref="F2724:G2724"/>
    <mergeCell ref="H2724:J2724"/>
    <mergeCell ref="B2725:C2725"/>
    <mergeCell ref="F2725:G2725"/>
    <mergeCell ref="H2725:J2725"/>
    <mergeCell ref="B2722:C2722"/>
    <mergeCell ref="F2722:G2722"/>
    <mergeCell ref="H2722:J2722"/>
    <mergeCell ref="B2723:C2723"/>
    <mergeCell ref="F2723:G2723"/>
    <mergeCell ref="H2723:J2723"/>
    <mergeCell ref="B2720:C2720"/>
    <mergeCell ref="F2720:G2720"/>
    <mergeCell ref="H2720:J2720"/>
    <mergeCell ref="B2721:C2721"/>
    <mergeCell ref="F2721:G2721"/>
    <mergeCell ref="H2721:J2721"/>
    <mergeCell ref="B2718:C2718"/>
    <mergeCell ref="F2718:G2718"/>
    <mergeCell ref="H2718:J2718"/>
    <mergeCell ref="B2719:C2719"/>
    <mergeCell ref="F2719:G2719"/>
    <mergeCell ref="H2719:J2719"/>
    <mergeCell ref="B2716:C2716"/>
    <mergeCell ref="F2716:G2716"/>
    <mergeCell ref="H2716:J2716"/>
    <mergeCell ref="B2717:C2717"/>
    <mergeCell ref="F2717:G2717"/>
    <mergeCell ref="H2717:J2717"/>
    <mergeCell ref="B2714:C2714"/>
    <mergeCell ref="F2714:G2714"/>
    <mergeCell ref="H2714:J2714"/>
    <mergeCell ref="B2715:C2715"/>
    <mergeCell ref="F2715:G2715"/>
    <mergeCell ref="H2715:J2715"/>
    <mergeCell ref="B2712:C2712"/>
    <mergeCell ref="F2712:G2712"/>
    <mergeCell ref="H2712:J2712"/>
    <mergeCell ref="B2713:C2713"/>
    <mergeCell ref="F2713:G2713"/>
    <mergeCell ref="H2713:J2713"/>
    <mergeCell ref="B2710:C2710"/>
    <mergeCell ref="F2710:G2710"/>
    <mergeCell ref="H2710:J2710"/>
    <mergeCell ref="B2711:C2711"/>
    <mergeCell ref="F2711:G2711"/>
    <mergeCell ref="H2711:J2711"/>
    <mergeCell ref="B2708:C2708"/>
    <mergeCell ref="F2708:G2708"/>
    <mergeCell ref="H2708:J2708"/>
    <mergeCell ref="B2709:C2709"/>
    <mergeCell ref="F2709:G2709"/>
    <mergeCell ref="H2709:J2709"/>
    <mergeCell ref="B2706:C2706"/>
    <mergeCell ref="F2706:G2706"/>
    <mergeCell ref="H2706:J2706"/>
    <mergeCell ref="B2707:C2707"/>
    <mergeCell ref="F2707:G2707"/>
    <mergeCell ref="H2707:J2707"/>
    <mergeCell ref="B2704:C2704"/>
    <mergeCell ref="F2704:G2704"/>
    <mergeCell ref="H2704:J2704"/>
    <mergeCell ref="B2705:C2705"/>
    <mergeCell ref="F2705:G2705"/>
    <mergeCell ref="H2705:J2705"/>
    <mergeCell ref="B2702:C2702"/>
    <mergeCell ref="F2702:G2702"/>
    <mergeCell ref="H2702:J2702"/>
    <mergeCell ref="B2703:C2703"/>
    <mergeCell ref="F2703:G2703"/>
    <mergeCell ref="H2703:J2703"/>
    <mergeCell ref="B2700:C2700"/>
    <mergeCell ref="F2700:G2700"/>
    <mergeCell ref="H2700:J2700"/>
    <mergeCell ref="B2701:C2701"/>
    <mergeCell ref="F2701:G2701"/>
    <mergeCell ref="H2701:J2701"/>
    <mergeCell ref="B2698:C2698"/>
    <mergeCell ref="F2698:G2698"/>
    <mergeCell ref="H2698:J2698"/>
    <mergeCell ref="B2699:C2699"/>
    <mergeCell ref="F2699:G2699"/>
    <mergeCell ref="H2699:J2699"/>
    <mergeCell ref="B2696:C2696"/>
    <mergeCell ref="F2696:G2696"/>
    <mergeCell ref="H2696:J2696"/>
    <mergeCell ref="B2697:C2697"/>
    <mergeCell ref="F2697:G2697"/>
    <mergeCell ref="H2697:J2697"/>
    <mergeCell ref="B2694:C2694"/>
    <mergeCell ref="F2694:G2694"/>
    <mergeCell ref="H2694:J2694"/>
    <mergeCell ref="B2695:C2695"/>
    <mergeCell ref="F2695:G2695"/>
    <mergeCell ref="H2695:J2695"/>
    <mergeCell ref="B2692:C2692"/>
    <mergeCell ref="F2692:G2692"/>
    <mergeCell ref="H2692:J2692"/>
    <mergeCell ref="B2693:C2693"/>
    <mergeCell ref="F2693:G2693"/>
    <mergeCell ref="H2693:J2693"/>
    <mergeCell ref="B2690:C2690"/>
    <mergeCell ref="F2690:G2690"/>
    <mergeCell ref="H2690:J2690"/>
    <mergeCell ref="B2691:C2691"/>
    <mergeCell ref="F2691:G2691"/>
    <mergeCell ref="H2691:J2691"/>
    <mergeCell ref="B2688:C2688"/>
    <mergeCell ref="F2688:G2688"/>
    <mergeCell ref="H2688:J2688"/>
    <mergeCell ref="B2689:C2689"/>
    <mergeCell ref="F2689:G2689"/>
    <mergeCell ref="H2689:J2689"/>
    <mergeCell ref="B2686:C2686"/>
    <mergeCell ref="F2686:G2686"/>
    <mergeCell ref="H2686:J2686"/>
    <mergeCell ref="B2687:C2687"/>
    <mergeCell ref="F2687:G2687"/>
    <mergeCell ref="H2687:J2687"/>
    <mergeCell ref="B2684:C2684"/>
    <mergeCell ref="F2684:G2684"/>
    <mergeCell ref="H2684:J2684"/>
    <mergeCell ref="B2685:C2685"/>
    <mergeCell ref="F2685:G2685"/>
    <mergeCell ref="H2685:J2685"/>
    <mergeCell ref="B2682:C2682"/>
    <mergeCell ref="F2682:G2682"/>
    <mergeCell ref="H2682:J2682"/>
    <mergeCell ref="B2683:C2683"/>
    <mergeCell ref="F2683:G2683"/>
    <mergeCell ref="H2683:J2683"/>
    <mergeCell ref="B2680:C2680"/>
    <mergeCell ref="F2680:G2680"/>
    <mergeCell ref="H2680:J2680"/>
    <mergeCell ref="B2681:C2681"/>
    <mergeCell ref="F2681:G2681"/>
    <mergeCell ref="H2681:J2681"/>
    <mergeCell ref="B2678:C2678"/>
    <mergeCell ref="F2678:G2678"/>
    <mergeCell ref="H2678:J2678"/>
    <mergeCell ref="B2679:C2679"/>
    <mergeCell ref="F2679:G2679"/>
    <mergeCell ref="H2679:J2679"/>
    <mergeCell ref="B2676:C2676"/>
    <mergeCell ref="F2676:G2676"/>
    <mergeCell ref="H2676:J2676"/>
    <mergeCell ref="B2677:C2677"/>
    <mergeCell ref="F2677:G2677"/>
    <mergeCell ref="H2677:J2677"/>
    <mergeCell ref="B2674:C2674"/>
    <mergeCell ref="F2674:G2674"/>
    <mergeCell ref="H2674:J2674"/>
    <mergeCell ref="B2675:C2675"/>
    <mergeCell ref="F2675:G2675"/>
    <mergeCell ref="H2675:J2675"/>
    <mergeCell ref="B2672:C2672"/>
    <mergeCell ref="F2672:G2672"/>
    <mergeCell ref="H2672:J2672"/>
    <mergeCell ref="B2673:C2673"/>
    <mergeCell ref="F2673:G2673"/>
    <mergeCell ref="H2673:J2673"/>
    <mergeCell ref="B2670:C2670"/>
    <mergeCell ref="F2670:G2670"/>
    <mergeCell ref="H2670:J2670"/>
    <mergeCell ref="B2671:C2671"/>
    <mergeCell ref="F2671:G2671"/>
    <mergeCell ref="H2671:J2671"/>
    <mergeCell ref="B2668:C2668"/>
    <mergeCell ref="F2668:G2668"/>
    <mergeCell ref="H2668:J2668"/>
    <mergeCell ref="B2669:C2669"/>
    <mergeCell ref="F2669:G2669"/>
    <mergeCell ref="H2669:J2669"/>
    <mergeCell ref="B2666:C2666"/>
    <mergeCell ref="F2666:G2666"/>
    <mergeCell ref="H2666:J2666"/>
    <mergeCell ref="B2667:C2667"/>
    <mergeCell ref="F2667:G2667"/>
    <mergeCell ref="H2667:J2667"/>
    <mergeCell ref="B2664:C2664"/>
    <mergeCell ref="F2664:G2664"/>
    <mergeCell ref="H2664:J2664"/>
    <mergeCell ref="B2665:C2665"/>
    <mergeCell ref="F2665:G2665"/>
    <mergeCell ref="H2665:J2665"/>
    <mergeCell ref="B2662:C2662"/>
    <mergeCell ref="F2662:G2662"/>
    <mergeCell ref="H2662:J2662"/>
    <mergeCell ref="B2663:C2663"/>
    <mergeCell ref="F2663:G2663"/>
    <mergeCell ref="H2663:J2663"/>
    <mergeCell ref="B2660:C2660"/>
    <mergeCell ref="F2660:G2660"/>
    <mergeCell ref="H2660:J2660"/>
    <mergeCell ref="B2661:C2661"/>
    <mergeCell ref="F2661:G2661"/>
    <mergeCell ref="H2661:J2661"/>
    <mergeCell ref="B2658:C2658"/>
    <mergeCell ref="F2658:G2658"/>
    <mergeCell ref="H2658:J2658"/>
    <mergeCell ref="B2659:C2659"/>
    <mergeCell ref="F2659:G2659"/>
    <mergeCell ref="H2659:J2659"/>
    <mergeCell ref="B2656:C2656"/>
    <mergeCell ref="F2656:G2656"/>
    <mergeCell ref="H2656:J2656"/>
    <mergeCell ref="B2657:C2657"/>
    <mergeCell ref="F2657:G2657"/>
    <mergeCell ref="H2657:J2657"/>
    <mergeCell ref="B2654:C2654"/>
    <mergeCell ref="F2654:G2654"/>
    <mergeCell ref="H2654:J2654"/>
    <mergeCell ref="B2655:C2655"/>
    <mergeCell ref="F2655:G2655"/>
    <mergeCell ref="H2655:J2655"/>
    <mergeCell ref="B2652:C2652"/>
    <mergeCell ref="F2652:G2652"/>
    <mergeCell ref="H2652:J2652"/>
    <mergeCell ref="B2653:C2653"/>
    <mergeCell ref="F2653:G2653"/>
    <mergeCell ref="H2653:J2653"/>
    <mergeCell ref="B2650:C2650"/>
    <mergeCell ref="F2650:G2650"/>
    <mergeCell ref="H2650:J2650"/>
    <mergeCell ref="B2651:C2651"/>
    <mergeCell ref="F2651:G2651"/>
    <mergeCell ref="H2651:J2651"/>
    <mergeCell ref="B2648:C2648"/>
    <mergeCell ref="F2648:G2648"/>
    <mergeCell ref="H2648:J2648"/>
    <mergeCell ref="B2649:C2649"/>
    <mergeCell ref="F2649:G2649"/>
    <mergeCell ref="H2649:J2649"/>
    <mergeCell ref="B2646:C2646"/>
    <mergeCell ref="F2646:G2646"/>
    <mergeCell ref="H2646:J2646"/>
    <mergeCell ref="B2647:C2647"/>
    <mergeCell ref="F2647:G2647"/>
    <mergeCell ref="H2647:J2647"/>
    <mergeCell ref="B2644:C2644"/>
    <mergeCell ref="F2644:G2644"/>
    <mergeCell ref="H2644:J2644"/>
    <mergeCell ref="B2645:C2645"/>
    <mergeCell ref="F2645:G2645"/>
    <mergeCell ref="H2645:J2645"/>
    <mergeCell ref="B2642:C2642"/>
    <mergeCell ref="F2642:G2642"/>
    <mergeCell ref="H2642:J2642"/>
    <mergeCell ref="B2643:C2643"/>
    <mergeCell ref="F2643:G2643"/>
    <mergeCell ref="H2643:J2643"/>
    <mergeCell ref="B2640:C2640"/>
    <mergeCell ref="F2640:G2640"/>
    <mergeCell ref="H2640:J2640"/>
    <mergeCell ref="B2641:C2641"/>
    <mergeCell ref="F2641:G2641"/>
    <mergeCell ref="H2641:J2641"/>
    <mergeCell ref="B2638:C2638"/>
    <mergeCell ref="F2638:G2638"/>
    <mergeCell ref="H2638:J2638"/>
    <mergeCell ref="B2639:C2639"/>
    <mergeCell ref="F2639:G2639"/>
    <mergeCell ref="H2639:J2639"/>
    <mergeCell ref="B2636:C2636"/>
    <mergeCell ref="F2636:G2636"/>
    <mergeCell ref="H2636:J2636"/>
    <mergeCell ref="B2637:C2637"/>
    <mergeCell ref="F2637:G2637"/>
    <mergeCell ref="H2637:J2637"/>
    <mergeCell ref="B2634:C2634"/>
    <mergeCell ref="F2634:G2634"/>
    <mergeCell ref="H2634:J2634"/>
    <mergeCell ref="B2635:C2635"/>
    <mergeCell ref="F2635:G2635"/>
    <mergeCell ref="H2635:J2635"/>
    <mergeCell ref="B2632:C2632"/>
    <mergeCell ref="F2632:G2632"/>
    <mergeCell ref="H2632:J2632"/>
    <mergeCell ref="B2633:C2633"/>
    <mergeCell ref="F2633:G2633"/>
    <mergeCell ref="H2633:J2633"/>
    <mergeCell ref="B2630:C2630"/>
    <mergeCell ref="F2630:G2630"/>
    <mergeCell ref="H2630:J2630"/>
    <mergeCell ref="B2631:C2631"/>
    <mergeCell ref="F2631:G2631"/>
    <mergeCell ref="H2631:J2631"/>
    <mergeCell ref="B2628:C2628"/>
    <mergeCell ref="F2628:G2628"/>
    <mergeCell ref="H2628:J2628"/>
    <mergeCell ref="B2629:C2629"/>
    <mergeCell ref="F2629:G2629"/>
    <mergeCell ref="H2629:J2629"/>
    <mergeCell ref="B2626:C2626"/>
    <mergeCell ref="F2626:G2626"/>
    <mergeCell ref="H2626:J2626"/>
    <mergeCell ref="B2627:C2627"/>
    <mergeCell ref="F2627:G2627"/>
    <mergeCell ref="H2627:J2627"/>
    <mergeCell ref="B2624:C2624"/>
    <mergeCell ref="F2624:G2624"/>
    <mergeCell ref="H2624:J2624"/>
    <mergeCell ref="B2625:C2625"/>
    <mergeCell ref="F2625:G2625"/>
    <mergeCell ref="H2625:J2625"/>
    <mergeCell ref="B2622:C2622"/>
    <mergeCell ref="F2622:G2622"/>
    <mergeCell ref="H2622:J2622"/>
    <mergeCell ref="B2623:C2623"/>
    <mergeCell ref="F2623:G2623"/>
    <mergeCell ref="H2623:J2623"/>
    <mergeCell ref="B2620:C2620"/>
    <mergeCell ref="F2620:G2620"/>
    <mergeCell ref="H2620:J2620"/>
    <mergeCell ref="B2621:C2621"/>
    <mergeCell ref="F2621:G2621"/>
    <mergeCell ref="H2621:J2621"/>
    <mergeCell ref="B2618:C2618"/>
    <mergeCell ref="F2618:G2618"/>
    <mergeCell ref="H2618:J2618"/>
    <mergeCell ref="B2619:C2619"/>
    <mergeCell ref="F2619:G2619"/>
    <mergeCell ref="H2619:J2619"/>
    <mergeCell ref="B2616:C2616"/>
    <mergeCell ref="F2616:G2616"/>
    <mergeCell ref="H2616:J2616"/>
    <mergeCell ref="B2617:C2617"/>
    <mergeCell ref="F2617:G2617"/>
    <mergeCell ref="H2617:J2617"/>
    <mergeCell ref="B2614:C2614"/>
    <mergeCell ref="F2614:G2614"/>
    <mergeCell ref="H2614:J2614"/>
    <mergeCell ref="B2615:C2615"/>
    <mergeCell ref="F2615:G2615"/>
    <mergeCell ref="H2615:J2615"/>
    <mergeCell ref="B2612:C2612"/>
    <mergeCell ref="F2612:G2612"/>
    <mergeCell ref="H2612:J2612"/>
    <mergeCell ref="B2613:C2613"/>
    <mergeCell ref="F2613:G2613"/>
    <mergeCell ref="H2613:J2613"/>
    <mergeCell ref="B2610:C2610"/>
    <mergeCell ref="F2610:G2610"/>
    <mergeCell ref="H2610:J2610"/>
    <mergeCell ref="B2611:C2611"/>
    <mergeCell ref="F2611:G2611"/>
    <mergeCell ref="H2611:J2611"/>
    <mergeCell ref="B2608:C2608"/>
    <mergeCell ref="F2608:G2608"/>
    <mergeCell ref="H2608:J2608"/>
    <mergeCell ref="B2609:C2609"/>
    <mergeCell ref="F2609:G2609"/>
    <mergeCell ref="H2609:J2609"/>
    <mergeCell ref="B2606:C2606"/>
    <mergeCell ref="F2606:G2606"/>
    <mergeCell ref="H2606:J2606"/>
    <mergeCell ref="B2607:C2607"/>
    <mergeCell ref="F2607:G2607"/>
    <mergeCell ref="H2607:J2607"/>
    <mergeCell ref="B2604:C2604"/>
    <mergeCell ref="F2604:G2604"/>
    <mergeCell ref="H2604:J2604"/>
    <mergeCell ref="B2605:C2605"/>
    <mergeCell ref="F2605:G2605"/>
    <mergeCell ref="H2605:J2605"/>
    <mergeCell ref="B2602:C2602"/>
    <mergeCell ref="F2602:G2602"/>
    <mergeCell ref="H2602:J2602"/>
    <mergeCell ref="B2603:C2603"/>
    <mergeCell ref="F2603:G2603"/>
    <mergeCell ref="H2603:J2603"/>
    <mergeCell ref="B2600:C2600"/>
    <mergeCell ref="F2600:G2600"/>
    <mergeCell ref="H2600:J2600"/>
    <mergeCell ref="B2601:C2601"/>
    <mergeCell ref="F2601:G2601"/>
    <mergeCell ref="H2601:J2601"/>
    <mergeCell ref="B2598:C2598"/>
    <mergeCell ref="F2598:G2598"/>
    <mergeCell ref="H2598:J2598"/>
    <mergeCell ref="B2599:C2599"/>
    <mergeCell ref="F2599:G2599"/>
    <mergeCell ref="H2599:J2599"/>
    <mergeCell ref="B2596:C2596"/>
    <mergeCell ref="F2596:G2596"/>
    <mergeCell ref="H2596:J2596"/>
    <mergeCell ref="B2597:C2597"/>
    <mergeCell ref="F2597:G2597"/>
    <mergeCell ref="H2597:J2597"/>
    <mergeCell ref="B2594:C2594"/>
    <mergeCell ref="F2594:G2594"/>
    <mergeCell ref="H2594:J2594"/>
    <mergeCell ref="B2595:C2595"/>
    <mergeCell ref="F2595:G2595"/>
    <mergeCell ref="H2595:J2595"/>
    <mergeCell ref="B2592:C2592"/>
    <mergeCell ref="F2592:G2592"/>
    <mergeCell ref="H2592:J2592"/>
    <mergeCell ref="B2593:C2593"/>
    <mergeCell ref="F2593:G2593"/>
    <mergeCell ref="H2593:J2593"/>
    <mergeCell ref="B2590:C2590"/>
    <mergeCell ref="F2590:G2590"/>
    <mergeCell ref="H2590:J2590"/>
    <mergeCell ref="B2591:C2591"/>
    <mergeCell ref="F2591:G2591"/>
    <mergeCell ref="H2591:J2591"/>
    <mergeCell ref="B2588:C2588"/>
    <mergeCell ref="F2588:G2588"/>
    <mergeCell ref="H2588:J2588"/>
    <mergeCell ref="B2589:C2589"/>
    <mergeCell ref="F2589:G2589"/>
    <mergeCell ref="H2589:J2589"/>
    <mergeCell ref="B2586:C2586"/>
    <mergeCell ref="F2586:G2586"/>
    <mergeCell ref="H2586:J2586"/>
    <mergeCell ref="B2587:C2587"/>
    <mergeCell ref="F2587:G2587"/>
    <mergeCell ref="H2587:J2587"/>
    <mergeCell ref="B2584:C2584"/>
    <mergeCell ref="F2584:G2584"/>
    <mergeCell ref="H2584:J2584"/>
    <mergeCell ref="B2585:C2585"/>
    <mergeCell ref="F2585:G2585"/>
    <mergeCell ref="H2585:J2585"/>
    <mergeCell ref="B2582:C2582"/>
    <mergeCell ref="F2582:G2582"/>
    <mergeCell ref="H2582:J2582"/>
    <mergeCell ref="B2583:C2583"/>
    <mergeCell ref="F2583:G2583"/>
    <mergeCell ref="H2583:J2583"/>
    <mergeCell ref="B2580:C2580"/>
    <mergeCell ref="F2580:G2580"/>
    <mergeCell ref="H2580:J2580"/>
    <mergeCell ref="B2581:C2581"/>
    <mergeCell ref="F2581:G2581"/>
    <mergeCell ref="H2581:J2581"/>
    <mergeCell ref="B2578:C2578"/>
    <mergeCell ref="F2578:G2578"/>
    <mergeCell ref="H2578:J2578"/>
    <mergeCell ref="B2579:C2579"/>
    <mergeCell ref="F2579:G2579"/>
    <mergeCell ref="H2579:J2579"/>
    <mergeCell ref="B2576:C2576"/>
    <mergeCell ref="F2576:G2576"/>
    <mergeCell ref="H2576:J2576"/>
    <mergeCell ref="B2577:C2577"/>
    <mergeCell ref="F2577:G2577"/>
    <mergeCell ref="H2577:J2577"/>
    <mergeCell ref="B2574:C2574"/>
    <mergeCell ref="F2574:G2574"/>
    <mergeCell ref="H2574:J2574"/>
    <mergeCell ref="B2575:C2575"/>
    <mergeCell ref="F2575:G2575"/>
    <mergeCell ref="H2575:J2575"/>
    <mergeCell ref="B2572:C2572"/>
    <mergeCell ref="F2572:G2572"/>
    <mergeCell ref="H2572:J2572"/>
    <mergeCell ref="B2573:C2573"/>
    <mergeCell ref="F2573:G2573"/>
    <mergeCell ref="H2573:J2573"/>
    <mergeCell ref="B2570:C2570"/>
    <mergeCell ref="F2570:G2570"/>
    <mergeCell ref="H2570:J2570"/>
    <mergeCell ref="B2571:C2571"/>
    <mergeCell ref="F2571:G2571"/>
    <mergeCell ref="H2571:J2571"/>
    <mergeCell ref="B2568:C2568"/>
    <mergeCell ref="F2568:G2568"/>
    <mergeCell ref="H2568:J2568"/>
    <mergeCell ref="B2569:C2569"/>
    <mergeCell ref="F2569:G2569"/>
    <mergeCell ref="H2569:J2569"/>
    <mergeCell ref="B2566:C2566"/>
    <mergeCell ref="F2566:G2566"/>
    <mergeCell ref="H2566:J2566"/>
    <mergeCell ref="B2567:C2567"/>
    <mergeCell ref="F2567:G2567"/>
    <mergeCell ref="H2567:J2567"/>
    <mergeCell ref="B2564:C2564"/>
    <mergeCell ref="F2564:G2564"/>
    <mergeCell ref="H2564:J2564"/>
    <mergeCell ref="B2565:C2565"/>
    <mergeCell ref="F2565:G2565"/>
    <mergeCell ref="H2565:J2565"/>
    <mergeCell ref="B2562:C2562"/>
    <mergeCell ref="F2562:G2562"/>
    <mergeCell ref="H2562:J2562"/>
    <mergeCell ref="B2563:C2563"/>
    <mergeCell ref="F2563:G2563"/>
    <mergeCell ref="H2563:J2563"/>
    <mergeCell ref="B2560:C2560"/>
    <mergeCell ref="F2560:G2560"/>
    <mergeCell ref="H2560:J2560"/>
    <mergeCell ref="B2561:C2561"/>
    <mergeCell ref="F2561:G2561"/>
    <mergeCell ref="H2561:J2561"/>
    <mergeCell ref="B2558:C2558"/>
    <mergeCell ref="F2558:G2558"/>
    <mergeCell ref="H2558:J2558"/>
    <mergeCell ref="B2559:C2559"/>
    <mergeCell ref="F2559:G2559"/>
    <mergeCell ref="H2559:J2559"/>
    <mergeCell ref="B2556:C2556"/>
    <mergeCell ref="F2556:G2556"/>
    <mergeCell ref="H2556:J2556"/>
    <mergeCell ref="B2557:C2557"/>
    <mergeCell ref="F2557:G2557"/>
    <mergeCell ref="H2557:J2557"/>
    <mergeCell ref="B2554:C2554"/>
    <mergeCell ref="F2554:G2554"/>
    <mergeCell ref="H2554:J2554"/>
    <mergeCell ref="B2555:C2555"/>
    <mergeCell ref="F2555:G2555"/>
    <mergeCell ref="H2555:J2555"/>
    <mergeCell ref="B2552:C2552"/>
    <mergeCell ref="F2552:G2552"/>
    <mergeCell ref="H2552:J2552"/>
    <mergeCell ref="B2553:C2553"/>
    <mergeCell ref="F2553:G2553"/>
    <mergeCell ref="H2553:J2553"/>
    <mergeCell ref="B2550:C2550"/>
    <mergeCell ref="F2550:G2550"/>
    <mergeCell ref="H2550:J2550"/>
    <mergeCell ref="B2551:C2551"/>
    <mergeCell ref="F2551:G2551"/>
    <mergeCell ref="H2551:J2551"/>
    <mergeCell ref="B2548:C2548"/>
    <mergeCell ref="F2548:G2548"/>
    <mergeCell ref="H2548:J2548"/>
    <mergeCell ref="B2549:C2549"/>
    <mergeCell ref="F2549:G2549"/>
    <mergeCell ref="H2549:J2549"/>
    <mergeCell ref="B2546:C2546"/>
    <mergeCell ref="F2546:G2546"/>
    <mergeCell ref="H2546:J2546"/>
    <mergeCell ref="B2547:C2547"/>
    <mergeCell ref="F2547:G2547"/>
    <mergeCell ref="H2547:J2547"/>
    <mergeCell ref="B2544:C2544"/>
    <mergeCell ref="F2544:G2544"/>
    <mergeCell ref="H2544:J2544"/>
    <mergeCell ref="B2545:C2545"/>
    <mergeCell ref="F2545:G2545"/>
    <mergeCell ref="H2545:J2545"/>
    <mergeCell ref="B2542:C2542"/>
    <mergeCell ref="F2542:G2542"/>
    <mergeCell ref="H2542:J2542"/>
    <mergeCell ref="B2543:C2543"/>
    <mergeCell ref="F2543:G2543"/>
    <mergeCell ref="H2543:J2543"/>
    <mergeCell ref="B2540:C2540"/>
    <mergeCell ref="F2540:G2540"/>
    <mergeCell ref="H2540:J2540"/>
    <mergeCell ref="B2541:C2541"/>
    <mergeCell ref="F2541:G2541"/>
    <mergeCell ref="H2541:J2541"/>
    <mergeCell ref="B2538:C2538"/>
    <mergeCell ref="F2538:G2538"/>
    <mergeCell ref="H2538:J2538"/>
    <mergeCell ref="B2539:C2539"/>
    <mergeCell ref="F2539:G2539"/>
    <mergeCell ref="H2539:J2539"/>
    <mergeCell ref="B2536:C2536"/>
    <mergeCell ref="F2536:G2536"/>
    <mergeCell ref="H2536:J2536"/>
    <mergeCell ref="B2537:C2537"/>
    <mergeCell ref="F2537:G2537"/>
    <mergeCell ref="H2537:J2537"/>
    <mergeCell ref="B2534:C2534"/>
    <mergeCell ref="F2534:G2534"/>
    <mergeCell ref="H2534:J2534"/>
    <mergeCell ref="B2535:C2535"/>
    <mergeCell ref="F2535:G2535"/>
    <mergeCell ref="H2535:J2535"/>
    <mergeCell ref="B2532:C2532"/>
    <mergeCell ref="F2532:G2532"/>
    <mergeCell ref="H2532:J2532"/>
    <mergeCell ref="B2533:C2533"/>
    <mergeCell ref="F2533:G2533"/>
    <mergeCell ref="H2533:J2533"/>
    <mergeCell ref="B2530:C2530"/>
    <mergeCell ref="F2530:G2530"/>
    <mergeCell ref="H2530:J2530"/>
    <mergeCell ref="B2531:C2531"/>
    <mergeCell ref="F2531:G2531"/>
    <mergeCell ref="H2531:J2531"/>
    <mergeCell ref="B2528:C2528"/>
    <mergeCell ref="F2528:G2528"/>
    <mergeCell ref="H2528:J2528"/>
    <mergeCell ref="B2529:C2529"/>
    <mergeCell ref="F2529:G2529"/>
    <mergeCell ref="H2529:J2529"/>
    <mergeCell ref="B2526:C2526"/>
    <mergeCell ref="F2526:G2526"/>
    <mergeCell ref="H2526:J2526"/>
    <mergeCell ref="B2527:C2527"/>
    <mergeCell ref="F2527:G2527"/>
    <mergeCell ref="H2527:J2527"/>
    <mergeCell ref="B2524:C2524"/>
    <mergeCell ref="F2524:G2524"/>
    <mergeCell ref="H2524:J2524"/>
    <mergeCell ref="B2525:C2525"/>
    <mergeCell ref="F2525:G2525"/>
    <mergeCell ref="H2525:J2525"/>
    <mergeCell ref="B2522:C2522"/>
    <mergeCell ref="F2522:G2522"/>
    <mergeCell ref="H2522:J2522"/>
    <mergeCell ref="B2523:C2523"/>
    <mergeCell ref="F2523:G2523"/>
    <mergeCell ref="H2523:J2523"/>
    <mergeCell ref="B2520:C2520"/>
    <mergeCell ref="F2520:G2520"/>
    <mergeCell ref="H2520:J2520"/>
    <mergeCell ref="B2521:C2521"/>
    <mergeCell ref="F2521:G2521"/>
    <mergeCell ref="H2521:J2521"/>
    <mergeCell ref="B2518:C2518"/>
    <mergeCell ref="F2518:G2518"/>
    <mergeCell ref="H2518:J2518"/>
    <mergeCell ref="B2519:C2519"/>
    <mergeCell ref="F2519:G2519"/>
    <mergeCell ref="H2519:J2519"/>
    <mergeCell ref="B2516:C2516"/>
    <mergeCell ref="F2516:G2516"/>
    <mergeCell ref="H2516:J2516"/>
    <mergeCell ref="B2517:C2517"/>
    <mergeCell ref="F2517:G2517"/>
    <mergeCell ref="H2517:J2517"/>
    <mergeCell ref="B2514:C2514"/>
    <mergeCell ref="F2514:G2514"/>
    <mergeCell ref="H2514:J2514"/>
    <mergeCell ref="B2515:C2515"/>
    <mergeCell ref="F2515:G2515"/>
    <mergeCell ref="H2515:J2515"/>
    <mergeCell ref="B2512:C2512"/>
    <mergeCell ref="F2512:G2512"/>
    <mergeCell ref="H2512:J2512"/>
    <mergeCell ref="B2513:C2513"/>
    <mergeCell ref="F2513:G2513"/>
    <mergeCell ref="H2513:J2513"/>
    <mergeCell ref="B2510:C2510"/>
    <mergeCell ref="F2510:G2510"/>
    <mergeCell ref="H2510:J2510"/>
    <mergeCell ref="B2511:C2511"/>
    <mergeCell ref="F2511:G2511"/>
    <mergeCell ref="H2511:J2511"/>
    <mergeCell ref="B2508:C2508"/>
    <mergeCell ref="F2508:G2508"/>
    <mergeCell ref="H2508:J2508"/>
    <mergeCell ref="B2509:C2509"/>
    <mergeCell ref="F2509:G2509"/>
    <mergeCell ref="H2509:J2509"/>
    <mergeCell ref="B2506:C2506"/>
    <mergeCell ref="F2506:G2506"/>
    <mergeCell ref="H2506:J2506"/>
    <mergeCell ref="B2507:C2507"/>
    <mergeCell ref="F2507:G2507"/>
    <mergeCell ref="H2507:J2507"/>
    <mergeCell ref="B2504:C2504"/>
    <mergeCell ref="F2504:G2504"/>
    <mergeCell ref="H2504:J2504"/>
    <mergeCell ref="B2505:C2505"/>
    <mergeCell ref="F2505:G2505"/>
    <mergeCell ref="H2505:J2505"/>
    <mergeCell ref="B2502:C2502"/>
    <mergeCell ref="F2502:G2502"/>
    <mergeCell ref="H2502:J2502"/>
    <mergeCell ref="B2503:C2503"/>
    <mergeCell ref="F2503:G2503"/>
    <mergeCell ref="H2503:J2503"/>
    <mergeCell ref="B2500:C2500"/>
    <mergeCell ref="F2500:G2500"/>
    <mergeCell ref="H2500:J2500"/>
    <mergeCell ref="B2501:C2501"/>
    <mergeCell ref="F2501:G2501"/>
    <mergeCell ref="H2501:J2501"/>
    <mergeCell ref="B2498:C2498"/>
    <mergeCell ref="F2498:G2498"/>
    <mergeCell ref="H2498:J2498"/>
    <mergeCell ref="B2499:C2499"/>
    <mergeCell ref="F2499:G2499"/>
    <mergeCell ref="H2499:J2499"/>
    <mergeCell ref="B2496:C2496"/>
    <mergeCell ref="F2496:G2496"/>
    <mergeCell ref="H2496:J2496"/>
    <mergeCell ref="B2497:C2497"/>
    <mergeCell ref="F2497:G2497"/>
    <mergeCell ref="H2497:J2497"/>
    <mergeCell ref="B2494:C2494"/>
    <mergeCell ref="F2494:G2494"/>
    <mergeCell ref="H2494:J2494"/>
    <mergeCell ref="B2495:C2495"/>
    <mergeCell ref="F2495:G2495"/>
    <mergeCell ref="H2495:J2495"/>
    <mergeCell ref="B2492:C2492"/>
    <mergeCell ref="F2492:G2492"/>
    <mergeCell ref="H2492:J2492"/>
    <mergeCell ref="B2493:C2493"/>
    <mergeCell ref="F2493:G2493"/>
    <mergeCell ref="H2493:J2493"/>
    <mergeCell ref="B2490:C2490"/>
    <mergeCell ref="F2490:G2490"/>
    <mergeCell ref="H2490:J2490"/>
    <mergeCell ref="B2491:C2491"/>
    <mergeCell ref="F2491:G2491"/>
    <mergeCell ref="H2491:J2491"/>
    <mergeCell ref="B2488:C2488"/>
    <mergeCell ref="F2488:G2488"/>
    <mergeCell ref="H2488:J2488"/>
    <mergeCell ref="B2489:C2489"/>
    <mergeCell ref="F2489:G2489"/>
    <mergeCell ref="H2489:J2489"/>
    <mergeCell ref="B2486:C2486"/>
    <mergeCell ref="F2486:G2486"/>
    <mergeCell ref="H2486:J2486"/>
    <mergeCell ref="B2487:C2487"/>
    <mergeCell ref="F2487:G2487"/>
    <mergeCell ref="H2487:J2487"/>
    <mergeCell ref="B2484:C2484"/>
    <mergeCell ref="F2484:G2484"/>
    <mergeCell ref="H2484:J2484"/>
    <mergeCell ref="B2485:C2485"/>
    <mergeCell ref="F2485:G2485"/>
    <mergeCell ref="H2485:J2485"/>
    <mergeCell ref="B2482:C2482"/>
    <mergeCell ref="F2482:G2482"/>
    <mergeCell ref="H2482:J2482"/>
    <mergeCell ref="B2483:C2483"/>
    <mergeCell ref="F2483:G2483"/>
    <mergeCell ref="H2483:J2483"/>
    <mergeCell ref="B2480:C2480"/>
    <mergeCell ref="F2480:G2480"/>
    <mergeCell ref="H2480:J2480"/>
    <mergeCell ref="B2481:C2481"/>
    <mergeCell ref="F2481:G2481"/>
    <mergeCell ref="H2481:J2481"/>
    <mergeCell ref="B2478:C2478"/>
    <mergeCell ref="F2478:G2478"/>
    <mergeCell ref="H2478:J2478"/>
    <mergeCell ref="B2479:C2479"/>
    <mergeCell ref="F2479:G2479"/>
    <mergeCell ref="H2479:J2479"/>
    <mergeCell ref="B2476:C2476"/>
    <mergeCell ref="F2476:G2476"/>
    <mergeCell ref="H2476:J2476"/>
    <mergeCell ref="B2477:C2477"/>
    <mergeCell ref="F2477:G2477"/>
    <mergeCell ref="H2477:J2477"/>
    <mergeCell ref="B2474:C2474"/>
    <mergeCell ref="F2474:G2474"/>
    <mergeCell ref="H2474:J2474"/>
    <mergeCell ref="B2475:C2475"/>
    <mergeCell ref="F2475:G2475"/>
    <mergeCell ref="H2475:J2475"/>
    <mergeCell ref="B2472:C2472"/>
    <mergeCell ref="F2472:G2472"/>
    <mergeCell ref="H2472:J2472"/>
    <mergeCell ref="B2473:C2473"/>
    <mergeCell ref="F2473:G2473"/>
    <mergeCell ref="H2473:J2473"/>
    <mergeCell ref="B2470:C2470"/>
    <mergeCell ref="F2470:G2470"/>
    <mergeCell ref="H2470:J2470"/>
    <mergeCell ref="B2471:C2471"/>
    <mergeCell ref="F2471:G2471"/>
    <mergeCell ref="H2471:J2471"/>
    <mergeCell ref="B2468:C2468"/>
    <mergeCell ref="F2468:G2468"/>
    <mergeCell ref="H2468:J2468"/>
    <mergeCell ref="B2469:C2469"/>
    <mergeCell ref="F2469:G2469"/>
    <mergeCell ref="H2469:J2469"/>
    <mergeCell ref="B2466:C2466"/>
    <mergeCell ref="F2466:G2466"/>
    <mergeCell ref="H2466:J2466"/>
    <mergeCell ref="B2467:C2467"/>
    <mergeCell ref="F2467:G2467"/>
    <mergeCell ref="H2467:J2467"/>
    <mergeCell ref="B2464:C2464"/>
    <mergeCell ref="F2464:G2464"/>
    <mergeCell ref="H2464:J2464"/>
    <mergeCell ref="B2465:C2465"/>
    <mergeCell ref="F2465:G2465"/>
    <mergeCell ref="H2465:J2465"/>
    <mergeCell ref="B2462:C2462"/>
    <mergeCell ref="F2462:G2462"/>
    <mergeCell ref="H2462:J2462"/>
    <mergeCell ref="B2463:C2463"/>
    <mergeCell ref="F2463:G2463"/>
    <mergeCell ref="H2463:J2463"/>
    <mergeCell ref="B2460:C2460"/>
    <mergeCell ref="F2460:G2460"/>
    <mergeCell ref="H2460:J2460"/>
    <mergeCell ref="B2461:C2461"/>
    <mergeCell ref="F2461:G2461"/>
    <mergeCell ref="H2461:J2461"/>
    <mergeCell ref="B2458:C2458"/>
    <mergeCell ref="F2458:G2458"/>
    <mergeCell ref="H2458:J2458"/>
    <mergeCell ref="B2459:C2459"/>
    <mergeCell ref="F2459:G2459"/>
    <mergeCell ref="H2459:J2459"/>
    <mergeCell ref="B2456:C2456"/>
    <mergeCell ref="F2456:G2456"/>
    <mergeCell ref="H2456:J2456"/>
    <mergeCell ref="B2457:C2457"/>
    <mergeCell ref="F2457:G2457"/>
    <mergeCell ref="H2457:J2457"/>
    <mergeCell ref="B2454:C2454"/>
    <mergeCell ref="F2454:G2454"/>
    <mergeCell ref="H2454:J2454"/>
    <mergeCell ref="B2455:C2455"/>
    <mergeCell ref="F2455:G2455"/>
    <mergeCell ref="H2455:J2455"/>
    <mergeCell ref="B2452:C2452"/>
    <mergeCell ref="F2452:G2452"/>
    <mergeCell ref="H2452:J2452"/>
    <mergeCell ref="B2453:C2453"/>
    <mergeCell ref="F2453:G2453"/>
    <mergeCell ref="H2453:J2453"/>
    <mergeCell ref="B2450:C2450"/>
    <mergeCell ref="F2450:G2450"/>
    <mergeCell ref="H2450:J2450"/>
    <mergeCell ref="B2451:C2451"/>
    <mergeCell ref="F2451:G2451"/>
    <mergeCell ref="H2451:J2451"/>
    <mergeCell ref="B2448:C2448"/>
    <mergeCell ref="F2448:G2448"/>
    <mergeCell ref="H2448:J2448"/>
    <mergeCell ref="B2449:C2449"/>
    <mergeCell ref="F2449:G2449"/>
    <mergeCell ref="H2449:J2449"/>
    <mergeCell ref="B2446:C2446"/>
    <mergeCell ref="F2446:G2446"/>
    <mergeCell ref="H2446:J2446"/>
    <mergeCell ref="B2447:C2447"/>
    <mergeCell ref="F2447:G2447"/>
    <mergeCell ref="H2447:J2447"/>
    <mergeCell ref="B2444:C2444"/>
    <mergeCell ref="F2444:G2444"/>
    <mergeCell ref="H2444:J2444"/>
    <mergeCell ref="B2445:C2445"/>
    <mergeCell ref="F2445:G2445"/>
    <mergeCell ref="H2445:J2445"/>
    <mergeCell ref="B2442:C2442"/>
    <mergeCell ref="F2442:G2442"/>
    <mergeCell ref="H2442:J2442"/>
    <mergeCell ref="B2443:C2443"/>
    <mergeCell ref="F2443:G2443"/>
    <mergeCell ref="H2443:J2443"/>
    <mergeCell ref="B2440:C2440"/>
    <mergeCell ref="F2440:G2440"/>
    <mergeCell ref="H2440:J2440"/>
    <mergeCell ref="B2441:C2441"/>
    <mergeCell ref="F2441:G2441"/>
    <mergeCell ref="H2441:J2441"/>
    <mergeCell ref="B2438:C2438"/>
    <mergeCell ref="F2438:G2438"/>
    <mergeCell ref="H2438:J2438"/>
    <mergeCell ref="B2439:C2439"/>
    <mergeCell ref="F2439:G2439"/>
    <mergeCell ref="H2439:J2439"/>
    <mergeCell ref="B2436:C2436"/>
    <mergeCell ref="F2436:G2436"/>
    <mergeCell ref="H2436:J2436"/>
    <mergeCell ref="B2437:C2437"/>
    <mergeCell ref="F2437:G2437"/>
    <mergeCell ref="H2437:J2437"/>
    <mergeCell ref="B2434:C2434"/>
    <mergeCell ref="F2434:G2434"/>
    <mergeCell ref="H2434:J2434"/>
    <mergeCell ref="B2435:C2435"/>
    <mergeCell ref="F2435:G2435"/>
    <mergeCell ref="H2435:J2435"/>
    <mergeCell ref="B2432:C2432"/>
    <mergeCell ref="F2432:G2432"/>
    <mergeCell ref="H2432:J2432"/>
    <mergeCell ref="B2433:C2433"/>
    <mergeCell ref="F2433:G2433"/>
    <mergeCell ref="H2433:J2433"/>
    <mergeCell ref="B2430:C2430"/>
    <mergeCell ref="F2430:G2430"/>
    <mergeCell ref="H2430:J2430"/>
    <mergeCell ref="B2431:C2431"/>
    <mergeCell ref="F2431:G2431"/>
    <mergeCell ref="H2431:J2431"/>
    <mergeCell ref="B2428:C2428"/>
    <mergeCell ref="F2428:G2428"/>
    <mergeCell ref="H2428:J2428"/>
    <mergeCell ref="B2429:C2429"/>
    <mergeCell ref="F2429:G2429"/>
    <mergeCell ref="H2429:J2429"/>
    <mergeCell ref="B2426:C2426"/>
    <mergeCell ref="F2426:G2426"/>
    <mergeCell ref="H2426:J2426"/>
    <mergeCell ref="B2427:C2427"/>
    <mergeCell ref="F2427:G2427"/>
    <mergeCell ref="H2427:J2427"/>
    <mergeCell ref="B2424:C2424"/>
    <mergeCell ref="F2424:G2424"/>
    <mergeCell ref="H2424:J2424"/>
    <mergeCell ref="B2425:C2425"/>
    <mergeCell ref="F2425:G2425"/>
    <mergeCell ref="H2425:J2425"/>
    <mergeCell ref="B2422:C2422"/>
    <mergeCell ref="F2422:G2422"/>
    <mergeCell ref="H2422:J2422"/>
    <mergeCell ref="B2423:C2423"/>
    <mergeCell ref="F2423:G2423"/>
    <mergeCell ref="H2423:J2423"/>
    <mergeCell ref="B2420:C2420"/>
    <mergeCell ref="F2420:G2420"/>
    <mergeCell ref="H2420:J2420"/>
    <mergeCell ref="B2421:C2421"/>
    <mergeCell ref="F2421:G2421"/>
    <mergeCell ref="H2421:J2421"/>
    <mergeCell ref="B2418:C2418"/>
    <mergeCell ref="F2418:G2418"/>
    <mergeCell ref="H2418:J2418"/>
    <mergeCell ref="B2419:C2419"/>
    <mergeCell ref="F2419:G2419"/>
    <mergeCell ref="H2419:J2419"/>
    <mergeCell ref="B2416:C2416"/>
    <mergeCell ref="F2416:G2416"/>
    <mergeCell ref="H2416:J2416"/>
    <mergeCell ref="B2417:C2417"/>
    <mergeCell ref="F2417:G2417"/>
    <mergeCell ref="H2417:J2417"/>
    <mergeCell ref="B2414:C2414"/>
    <mergeCell ref="F2414:G2414"/>
    <mergeCell ref="H2414:J2414"/>
    <mergeCell ref="B2415:C2415"/>
    <mergeCell ref="F2415:G2415"/>
    <mergeCell ref="H2415:J2415"/>
    <mergeCell ref="B2412:C2412"/>
    <mergeCell ref="F2412:G2412"/>
    <mergeCell ref="H2412:J2412"/>
    <mergeCell ref="B2413:C2413"/>
    <mergeCell ref="F2413:G2413"/>
    <mergeCell ref="H2413:J2413"/>
    <mergeCell ref="B2410:C2410"/>
    <mergeCell ref="F2410:G2410"/>
    <mergeCell ref="H2410:J2410"/>
    <mergeCell ref="B2411:C2411"/>
    <mergeCell ref="F2411:G2411"/>
    <mergeCell ref="H2411:J2411"/>
    <mergeCell ref="B2408:C2408"/>
    <mergeCell ref="F2408:G2408"/>
    <mergeCell ref="H2408:J2408"/>
    <mergeCell ref="B2409:C2409"/>
    <mergeCell ref="F2409:G2409"/>
    <mergeCell ref="H2409:J2409"/>
    <mergeCell ref="B2406:C2406"/>
    <mergeCell ref="F2406:G2406"/>
    <mergeCell ref="H2406:J2406"/>
    <mergeCell ref="B2407:C2407"/>
    <mergeCell ref="F2407:G2407"/>
    <mergeCell ref="H2407:J2407"/>
    <mergeCell ref="B2404:C2404"/>
    <mergeCell ref="F2404:G2404"/>
    <mergeCell ref="H2404:J2404"/>
    <mergeCell ref="B2405:C2405"/>
    <mergeCell ref="F2405:G2405"/>
    <mergeCell ref="H2405:J2405"/>
    <mergeCell ref="B2402:C2402"/>
    <mergeCell ref="F2402:G2402"/>
    <mergeCell ref="H2402:J2402"/>
    <mergeCell ref="B2403:C2403"/>
    <mergeCell ref="F2403:G2403"/>
    <mergeCell ref="H2403:J2403"/>
    <mergeCell ref="B2400:C2400"/>
    <mergeCell ref="F2400:G2400"/>
    <mergeCell ref="H2400:J2400"/>
    <mergeCell ref="B2401:C2401"/>
    <mergeCell ref="F2401:G2401"/>
    <mergeCell ref="H2401:J2401"/>
    <mergeCell ref="B2398:C2398"/>
    <mergeCell ref="F2398:G2398"/>
    <mergeCell ref="H2398:J2398"/>
    <mergeCell ref="B2399:C2399"/>
    <mergeCell ref="F2399:G2399"/>
    <mergeCell ref="H2399:J2399"/>
    <mergeCell ref="B2396:C2396"/>
    <mergeCell ref="F2396:G2396"/>
    <mergeCell ref="H2396:J2396"/>
    <mergeCell ref="B2397:C2397"/>
    <mergeCell ref="F2397:G2397"/>
    <mergeCell ref="H2397:J2397"/>
    <mergeCell ref="B2394:C2394"/>
    <mergeCell ref="F2394:G2394"/>
    <mergeCell ref="H2394:J2394"/>
    <mergeCell ref="B2395:C2395"/>
    <mergeCell ref="F2395:G2395"/>
    <mergeCell ref="H2395:J2395"/>
    <mergeCell ref="B2392:C2392"/>
    <mergeCell ref="F2392:G2392"/>
    <mergeCell ref="H2392:J2392"/>
    <mergeCell ref="B2393:C2393"/>
    <mergeCell ref="F2393:G2393"/>
    <mergeCell ref="H2393:J2393"/>
    <mergeCell ref="B2390:C2390"/>
    <mergeCell ref="F2390:G2390"/>
    <mergeCell ref="H2390:J2390"/>
    <mergeCell ref="B2391:C2391"/>
    <mergeCell ref="F2391:G2391"/>
    <mergeCell ref="H2391:J2391"/>
    <mergeCell ref="B2388:C2388"/>
    <mergeCell ref="F2388:G2388"/>
    <mergeCell ref="H2388:J2388"/>
    <mergeCell ref="B2389:C2389"/>
    <mergeCell ref="F2389:G2389"/>
    <mergeCell ref="H2389:J2389"/>
    <mergeCell ref="B2386:C2386"/>
    <mergeCell ref="F2386:G2386"/>
    <mergeCell ref="H2386:J2386"/>
    <mergeCell ref="B2387:C2387"/>
    <mergeCell ref="F2387:G2387"/>
    <mergeCell ref="H2387:J2387"/>
    <mergeCell ref="B2384:C2384"/>
    <mergeCell ref="F2384:G2384"/>
    <mergeCell ref="H2384:J2384"/>
    <mergeCell ref="B2385:C2385"/>
    <mergeCell ref="F2385:G2385"/>
    <mergeCell ref="H2385:J2385"/>
    <mergeCell ref="B2382:C2382"/>
    <mergeCell ref="F2382:G2382"/>
    <mergeCell ref="H2382:J2382"/>
    <mergeCell ref="B2383:C2383"/>
    <mergeCell ref="F2383:G2383"/>
    <mergeCell ref="H2383:J2383"/>
    <mergeCell ref="B2380:C2380"/>
    <mergeCell ref="F2380:G2380"/>
    <mergeCell ref="H2380:J2380"/>
    <mergeCell ref="B2381:C2381"/>
    <mergeCell ref="F2381:G2381"/>
    <mergeCell ref="H2381:J2381"/>
    <mergeCell ref="B2378:C2378"/>
    <mergeCell ref="F2378:G2378"/>
    <mergeCell ref="H2378:J2378"/>
    <mergeCell ref="B2379:C2379"/>
    <mergeCell ref="F2379:G2379"/>
    <mergeCell ref="H2379:J2379"/>
    <mergeCell ref="B2376:C2376"/>
    <mergeCell ref="F2376:G2376"/>
    <mergeCell ref="H2376:J2376"/>
    <mergeCell ref="B2377:C2377"/>
    <mergeCell ref="F2377:G2377"/>
    <mergeCell ref="H2377:J2377"/>
    <mergeCell ref="B2374:C2374"/>
    <mergeCell ref="F2374:G2374"/>
    <mergeCell ref="H2374:J2374"/>
    <mergeCell ref="B2375:C2375"/>
    <mergeCell ref="F2375:G2375"/>
    <mergeCell ref="H2375:J2375"/>
    <mergeCell ref="B2372:C2372"/>
    <mergeCell ref="F2372:G2372"/>
    <mergeCell ref="H2372:J2372"/>
    <mergeCell ref="B2373:C2373"/>
    <mergeCell ref="F2373:G2373"/>
    <mergeCell ref="H2373:J2373"/>
    <mergeCell ref="B2370:C2370"/>
    <mergeCell ref="F2370:G2370"/>
    <mergeCell ref="H2370:J2370"/>
    <mergeCell ref="B2371:C2371"/>
    <mergeCell ref="F2371:G2371"/>
    <mergeCell ref="H2371:J2371"/>
    <mergeCell ref="B2368:C2368"/>
    <mergeCell ref="F2368:G2368"/>
    <mergeCell ref="H2368:J2368"/>
    <mergeCell ref="B2369:C2369"/>
    <mergeCell ref="F2369:G2369"/>
    <mergeCell ref="H2369:J2369"/>
    <mergeCell ref="B2366:C2366"/>
    <mergeCell ref="F2366:G2366"/>
    <mergeCell ref="H2366:J2366"/>
    <mergeCell ref="B2367:C2367"/>
    <mergeCell ref="F2367:G2367"/>
    <mergeCell ref="H2367:J2367"/>
    <mergeCell ref="B2364:C2364"/>
    <mergeCell ref="F2364:G2364"/>
    <mergeCell ref="H2364:J2364"/>
    <mergeCell ref="B2365:C2365"/>
    <mergeCell ref="F2365:G2365"/>
    <mergeCell ref="H2365:J2365"/>
    <mergeCell ref="B2362:C2362"/>
    <mergeCell ref="F2362:G2362"/>
    <mergeCell ref="H2362:J2362"/>
    <mergeCell ref="B2363:C2363"/>
    <mergeCell ref="F2363:G2363"/>
    <mergeCell ref="H2363:J2363"/>
    <mergeCell ref="B2360:C2360"/>
    <mergeCell ref="F2360:G2360"/>
    <mergeCell ref="H2360:J2360"/>
    <mergeCell ref="B2361:C2361"/>
    <mergeCell ref="F2361:G2361"/>
    <mergeCell ref="H2361:J2361"/>
    <mergeCell ref="B2358:C2358"/>
    <mergeCell ref="F2358:G2358"/>
    <mergeCell ref="H2358:J2358"/>
    <mergeCell ref="B2359:C2359"/>
    <mergeCell ref="F2359:G2359"/>
    <mergeCell ref="H2359:J2359"/>
    <mergeCell ref="B2356:C2356"/>
    <mergeCell ref="F2356:G2356"/>
    <mergeCell ref="H2356:J2356"/>
    <mergeCell ref="B2357:C2357"/>
    <mergeCell ref="F2357:G2357"/>
    <mergeCell ref="H2357:J2357"/>
    <mergeCell ref="B2354:C2354"/>
    <mergeCell ref="F2354:G2354"/>
    <mergeCell ref="H2354:J2354"/>
    <mergeCell ref="B2355:C2355"/>
    <mergeCell ref="F2355:G2355"/>
    <mergeCell ref="H2355:J2355"/>
    <mergeCell ref="B2352:C2352"/>
    <mergeCell ref="F2352:G2352"/>
    <mergeCell ref="H2352:J2352"/>
    <mergeCell ref="B2353:C2353"/>
    <mergeCell ref="F2353:G2353"/>
    <mergeCell ref="H2353:J2353"/>
    <mergeCell ref="B2350:C2350"/>
    <mergeCell ref="F2350:G2350"/>
    <mergeCell ref="H2350:J2350"/>
    <mergeCell ref="B2351:C2351"/>
    <mergeCell ref="F2351:G2351"/>
    <mergeCell ref="H2351:J2351"/>
    <mergeCell ref="B2348:C2348"/>
    <mergeCell ref="F2348:G2348"/>
    <mergeCell ref="H2348:J2348"/>
    <mergeCell ref="B2349:C2349"/>
    <mergeCell ref="F2349:G2349"/>
    <mergeCell ref="H2349:J2349"/>
    <mergeCell ref="B2346:C2346"/>
    <mergeCell ref="F2346:G2346"/>
    <mergeCell ref="H2346:J2346"/>
    <mergeCell ref="B2347:C2347"/>
    <mergeCell ref="F2347:G2347"/>
    <mergeCell ref="H2347:J2347"/>
    <mergeCell ref="B2344:C2344"/>
    <mergeCell ref="F2344:G2344"/>
    <mergeCell ref="H2344:J2344"/>
    <mergeCell ref="B2345:C2345"/>
    <mergeCell ref="F2345:G2345"/>
    <mergeCell ref="H2345:J2345"/>
    <mergeCell ref="B2342:C2342"/>
    <mergeCell ref="F2342:G2342"/>
    <mergeCell ref="H2342:J2342"/>
    <mergeCell ref="B2343:C2343"/>
    <mergeCell ref="F2343:G2343"/>
    <mergeCell ref="H2343:J2343"/>
    <mergeCell ref="B2340:C2340"/>
    <mergeCell ref="F2340:G2340"/>
    <mergeCell ref="H2340:J2340"/>
    <mergeCell ref="B2341:C2341"/>
    <mergeCell ref="F2341:G2341"/>
    <mergeCell ref="H2341:J2341"/>
    <mergeCell ref="B2338:C2338"/>
    <mergeCell ref="F2338:G2338"/>
    <mergeCell ref="H2338:J2338"/>
    <mergeCell ref="B2339:C2339"/>
    <mergeCell ref="F2339:G2339"/>
    <mergeCell ref="H2339:J2339"/>
    <mergeCell ref="B2336:C2336"/>
    <mergeCell ref="F2336:G2336"/>
    <mergeCell ref="H2336:J2336"/>
    <mergeCell ref="B2337:C2337"/>
    <mergeCell ref="F2337:G2337"/>
    <mergeCell ref="H2337:J2337"/>
    <mergeCell ref="B2334:C2334"/>
    <mergeCell ref="F2334:G2334"/>
    <mergeCell ref="H2334:J2334"/>
    <mergeCell ref="B2335:C2335"/>
    <mergeCell ref="F2335:G2335"/>
    <mergeCell ref="H2335:J2335"/>
    <mergeCell ref="B2332:C2332"/>
    <mergeCell ref="F2332:G2332"/>
    <mergeCell ref="H2332:J2332"/>
    <mergeCell ref="B2333:C2333"/>
    <mergeCell ref="F2333:G2333"/>
    <mergeCell ref="H2333:J2333"/>
    <mergeCell ref="B2330:C2330"/>
    <mergeCell ref="F2330:G2330"/>
    <mergeCell ref="H2330:J2330"/>
    <mergeCell ref="B2331:C2331"/>
    <mergeCell ref="F2331:G2331"/>
    <mergeCell ref="H2331:J2331"/>
    <mergeCell ref="B2328:C2328"/>
    <mergeCell ref="F2328:G2328"/>
    <mergeCell ref="H2328:J2328"/>
    <mergeCell ref="B2329:C2329"/>
    <mergeCell ref="F2329:G2329"/>
    <mergeCell ref="H2329:J2329"/>
    <mergeCell ref="B2326:C2326"/>
    <mergeCell ref="F2326:G2326"/>
    <mergeCell ref="H2326:J2326"/>
    <mergeCell ref="B2327:C2327"/>
    <mergeCell ref="F2327:G2327"/>
    <mergeCell ref="H2327:J2327"/>
    <mergeCell ref="B2324:C2324"/>
    <mergeCell ref="F2324:G2324"/>
    <mergeCell ref="H2324:J2324"/>
    <mergeCell ref="B2325:C2325"/>
    <mergeCell ref="F2325:G2325"/>
    <mergeCell ref="H2325:J2325"/>
    <mergeCell ref="B2322:C2322"/>
    <mergeCell ref="F2322:G2322"/>
    <mergeCell ref="H2322:J2322"/>
    <mergeCell ref="B2323:C2323"/>
    <mergeCell ref="F2323:G2323"/>
    <mergeCell ref="H2323:J2323"/>
    <mergeCell ref="B2320:C2320"/>
    <mergeCell ref="F2320:G2320"/>
    <mergeCell ref="H2320:J2320"/>
    <mergeCell ref="B2321:C2321"/>
    <mergeCell ref="F2321:G2321"/>
    <mergeCell ref="H2321:J2321"/>
    <mergeCell ref="B2318:C2318"/>
    <mergeCell ref="F2318:G2318"/>
    <mergeCell ref="H2318:J2318"/>
    <mergeCell ref="B2319:C2319"/>
    <mergeCell ref="F2319:G2319"/>
    <mergeCell ref="H2319:J2319"/>
    <mergeCell ref="B2316:C2316"/>
    <mergeCell ref="F2316:G2316"/>
    <mergeCell ref="H2316:J2316"/>
    <mergeCell ref="B2317:C2317"/>
    <mergeCell ref="F2317:G2317"/>
    <mergeCell ref="H2317:J2317"/>
    <mergeCell ref="B2314:C2314"/>
    <mergeCell ref="F2314:G2314"/>
    <mergeCell ref="H2314:J2314"/>
    <mergeCell ref="B2315:C2315"/>
    <mergeCell ref="F2315:G2315"/>
    <mergeCell ref="H2315:J2315"/>
    <mergeCell ref="B2312:C2312"/>
    <mergeCell ref="F2312:G2312"/>
    <mergeCell ref="H2312:J2312"/>
    <mergeCell ref="B2313:C2313"/>
    <mergeCell ref="F2313:G2313"/>
    <mergeCell ref="H2313:J2313"/>
    <mergeCell ref="B2310:C2310"/>
    <mergeCell ref="F2310:G2310"/>
    <mergeCell ref="H2310:J2310"/>
    <mergeCell ref="B2311:C2311"/>
    <mergeCell ref="F2311:G2311"/>
    <mergeCell ref="H2311:J2311"/>
    <mergeCell ref="B2308:C2308"/>
    <mergeCell ref="F2308:G2308"/>
    <mergeCell ref="H2308:J2308"/>
    <mergeCell ref="B2309:C2309"/>
    <mergeCell ref="F2309:G2309"/>
    <mergeCell ref="H2309:J2309"/>
    <mergeCell ref="B2306:C2306"/>
    <mergeCell ref="F2306:G2306"/>
    <mergeCell ref="H2306:J2306"/>
    <mergeCell ref="B2307:C2307"/>
    <mergeCell ref="F2307:G2307"/>
    <mergeCell ref="H2307:J2307"/>
    <mergeCell ref="B2304:C2304"/>
    <mergeCell ref="F2304:G2304"/>
    <mergeCell ref="H2304:J2304"/>
    <mergeCell ref="B2305:C2305"/>
    <mergeCell ref="F2305:G2305"/>
    <mergeCell ref="H2305:J2305"/>
    <mergeCell ref="B2302:C2302"/>
    <mergeCell ref="F2302:G2302"/>
    <mergeCell ref="H2302:J2302"/>
    <mergeCell ref="B2303:C2303"/>
    <mergeCell ref="F2303:G2303"/>
    <mergeCell ref="H2303:J2303"/>
    <mergeCell ref="B2300:C2300"/>
    <mergeCell ref="F2300:G2300"/>
    <mergeCell ref="H2300:J2300"/>
    <mergeCell ref="B2301:C2301"/>
    <mergeCell ref="F2301:G2301"/>
    <mergeCell ref="H2301:J2301"/>
    <mergeCell ref="B2298:C2298"/>
    <mergeCell ref="F2298:G2298"/>
    <mergeCell ref="H2298:J2298"/>
    <mergeCell ref="B2299:C2299"/>
    <mergeCell ref="F2299:G2299"/>
    <mergeCell ref="H2299:J2299"/>
    <mergeCell ref="B2296:C2296"/>
    <mergeCell ref="F2296:G2296"/>
    <mergeCell ref="H2296:J2296"/>
    <mergeCell ref="B2297:C2297"/>
    <mergeCell ref="F2297:G2297"/>
    <mergeCell ref="H2297:J2297"/>
    <mergeCell ref="B2294:C2294"/>
    <mergeCell ref="F2294:G2294"/>
    <mergeCell ref="H2294:J2294"/>
    <mergeCell ref="B2295:C2295"/>
    <mergeCell ref="F2295:G2295"/>
    <mergeCell ref="H2295:J2295"/>
    <mergeCell ref="B2292:C2292"/>
    <mergeCell ref="F2292:G2292"/>
    <mergeCell ref="H2292:J2292"/>
    <mergeCell ref="B2293:C2293"/>
    <mergeCell ref="F2293:G2293"/>
    <mergeCell ref="H2293:J2293"/>
    <mergeCell ref="B2290:C2290"/>
    <mergeCell ref="F2290:G2290"/>
    <mergeCell ref="H2290:J2290"/>
    <mergeCell ref="B2291:C2291"/>
    <mergeCell ref="F2291:G2291"/>
    <mergeCell ref="H2291:J2291"/>
    <mergeCell ref="B2288:C2288"/>
    <mergeCell ref="F2288:G2288"/>
    <mergeCell ref="H2288:J2288"/>
    <mergeCell ref="B2289:C2289"/>
    <mergeCell ref="F2289:G2289"/>
    <mergeCell ref="H2289:J2289"/>
    <mergeCell ref="B2286:C2286"/>
    <mergeCell ref="F2286:G2286"/>
    <mergeCell ref="H2286:J2286"/>
    <mergeCell ref="B2287:C2287"/>
    <mergeCell ref="F2287:G2287"/>
    <mergeCell ref="H2287:J2287"/>
    <mergeCell ref="B2284:C2284"/>
    <mergeCell ref="F2284:G2284"/>
    <mergeCell ref="H2284:J2284"/>
    <mergeCell ref="B2285:C2285"/>
    <mergeCell ref="F2285:G2285"/>
    <mergeCell ref="H2285:J2285"/>
    <mergeCell ref="B2282:C2282"/>
    <mergeCell ref="F2282:G2282"/>
    <mergeCell ref="H2282:J2282"/>
    <mergeCell ref="B2283:C2283"/>
    <mergeCell ref="F2283:G2283"/>
    <mergeCell ref="H2283:J2283"/>
    <mergeCell ref="B2280:C2280"/>
    <mergeCell ref="F2280:G2280"/>
    <mergeCell ref="H2280:J2280"/>
    <mergeCell ref="B2281:C2281"/>
    <mergeCell ref="F2281:G2281"/>
    <mergeCell ref="H2281:J2281"/>
    <mergeCell ref="B2278:C2278"/>
    <mergeCell ref="F2278:G2278"/>
    <mergeCell ref="H2278:J2278"/>
    <mergeCell ref="B2279:C2279"/>
    <mergeCell ref="F2279:G2279"/>
    <mergeCell ref="H2279:J2279"/>
    <mergeCell ref="B2276:C2276"/>
    <mergeCell ref="F2276:G2276"/>
    <mergeCell ref="H2276:J2276"/>
    <mergeCell ref="B2277:C2277"/>
    <mergeCell ref="F2277:G2277"/>
    <mergeCell ref="H2277:J2277"/>
    <mergeCell ref="B2274:C2274"/>
    <mergeCell ref="F2274:G2274"/>
    <mergeCell ref="H2274:J2274"/>
    <mergeCell ref="B2275:C2275"/>
    <mergeCell ref="F2275:G2275"/>
    <mergeCell ref="H2275:J2275"/>
    <mergeCell ref="B2272:C2272"/>
    <mergeCell ref="F2272:G2272"/>
    <mergeCell ref="H2272:J2272"/>
    <mergeCell ref="B2273:C2273"/>
    <mergeCell ref="F2273:G2273"/>
    <mergeCell ref="H2273:J2273"/>
    <mergeCell ref="B2270:C2270"/>
    <mergeCell ref="F2270:G2270"/>
    <mergeCell ref="H2270:J2270"/>
    <mergeCell ref="B2271:C2271"/>
    <mergeCell ref="F2271:G2271"/>
    <mergeCell ref="H2271:J2271"/>
    <mergeCell ref="B2268:C2268"/>
    <mergeCell ref="F2268:G2268"/>
    <mergeCell ref="H2268:J2268"/>
    <mergeCell ref="B2269:C2269"/>
    <mergeCell ref="F2269:G2269"/>
    <mergeCell ref="H2269:J2269"/>
    <mergeCell ref="B2266:C2266"/>
    <mergeCell ref="F2266:G2266"/>
    <mergeCell ref="H2266:J2266"/>
    <mergeCell ref="B2267:C2267"/>
    <mergeCell ref="F2267:G2267"/>
    <mergeCell ref="H2267:J2267"/>
    <mergeCell ref="B2264:C2264"/>
    <mergeCell ref="F2264:G2264"/>
    <mergeCell ref="H2264:J2264"/>
    <mergeCell ref="B2265:C2265"/>
    <mergeCell ref="F2265:G2265"/>
    <mergeCell ref="H2265:J2265"/>
    <mergeCell ref="B2262:C2262"/>
    <mergeCell ref="F2262:G2262"/>
    <mergeCell ref="H2262:J2262"/>
    <mergeCell ref="B2263:C2263"/>
    <mergeCell ref="F2263:G2263"/>
    <mergeCell ref="H2263:J2263"/>
    <mergeCell ref="B2260:C2260"/>
    <mergeCell ref="F2260:G2260"/>
    <mergeCell ref="H2260:J2260"/>
    <mergeCell ref="B2261:C2261"/>
    <mergeCell ref="F2261:G2261"/>
    <mergeCell ref="H2261:J2261"/>
    <mergeCell ref="B2258:C2258"/>
    <mergeCell ref="F2258:G2258"/>
    <mergeCell ref="H2258:J2258"/>
    <mergeCell ref="B2259:C2259"/>
    <mergeCell ref="F2259:G2259"/>
    <mergeCell ref="H2259:J2259"/>
    <mergeCell ref="B2256:C2256"/>
    <mergeCell ref="F2256:G2256"/>
    <mergeCell ref="H2256:J2256"/>
    <mergeCell ref="B2257:C2257"/>
    <mergeCell ref="F2257:G2257"/>
    <mergeCell ref="H2257:J2257"/>
    <mergeCell ref="B2254:C2254"/>
    <mergeCell ref="F2254:G2254"/>
    <mergeCell ref="H2254:J2254"/>
    <mergeCell ref="B2255:C2255"/>
    <mergeCell ref="F2255:G2255"/>
    <mergeCell ref="H2255:J2255"/>
    <mergeCell ref="B2252:C2252"/>
    <mergeCell ref="F2252:G2252"/>
    <mergeCell ref="H2252:J2252"/>
    <mergeCell ref="B2253:C2253"/>
    <mergeCell ref="F2253:G2253"/>
    <mergeCell ref="H2253:J2253"/>
    <mergeCell ref="B2250:C2250"/>
    <mergeCell ref="F2250:G2250"/>
    <mergeCell ref="H2250:J2250"/>
    <mergeCell ref="B2251:C2251"/>
    <mergeCell ref="F2251:G2251"/>
    <mergeCell ref="H2251:J2251"/>
    <mergeCell ref="B2248:C2248"/>
    <mergeCell ref="F2248:G2248"/>
    <mergeCell ref="H2248:J2248"/>
    <mergeCell ref="B2249:C2249"/>
    <mergeCell ref="F2249:G2249"/>
    <mergeCell ref="H2249:J2249"/>
    <mergeCell ref="B2246:C2246"/>
    <mergeCell ref="F2246:G2246"/>
    <mergeCell ref="H2246:J2246"/>
    <mergeCell ref="B2247:C2247"/>
    <mergeCell ref="F2247:G2247"/>
    <mergeCell ref="H2247:J2247"/>
    <mergeCell ref="B2244:C2244"/>
    <mergeCell ref="F2244:G2244"/>
    <mergeCell ref="H2244:J2244"/>
    <mergeCell ref="B2245:C2245"/>
    <mergeCell ref="F2245:G2245"/>
    <mergeCell ref="H2245:J2245"/>
    <mergeCell ref="B2242:C2242"/>
    <mergeCell ref="F2242:G2242"/>
    <mergeCell ref="H2242:J2242"/>
    <mergeCell ref="B2243:C2243"/>
    <mergeCell ref="F2243:G2243"/>
    <mergeCell ref="H2243:J2243"/>
    <mergeCell ref="B2240:C2240"/>
    <mergeCell ref="F2240:G2240"/>
    <mergeCell ref="H2240:J2240"/>
    <mergeCell ref="B2241:C2241"/>
    <mergeCell ref="F2241:G2241"/>
    <mergeCell ref="H2241:J2241"/>
    <mergeCell ref="B2238:C2238"/>
    <mergeCell ref="F2238:G2238"/>
    <mergeCell ref="H2238:J2238"/>
    <mergeCell ref="B2239:C2239"/>
    <mergeCell ref="F2239:G2239"/>
    <mergeCell ref="H2239:J2239"/>
    <mergeCell ref="B2236:C2236"/>
    <mergeCell ref="F2236:G2236"/>
    <mergeCell ref="H2236:J2236"/>
    <mergeCell ref="B2237:C2237"/>
    <mergeCell ref="F2237:G2237"/>
    <mergeCell ref="H2237:J2237"/>
    <mergeCell ref="B2234:C2234"/>
    <mergeCell ref="F2234:G2234"/>
    <mergeCell ref="H2234:J2234"/>
    <mergeCell ref="B2235:C2235"/>
    <mergeCell ref="F2235:G2235"/>
    <mergeCell ref="H2235:J2235"/>
    <mergeCell ref="B2232:C2232"/>
    <mergeCell ref="F2232:G2232"/>
    <mergeCell ref="H2232:J2232"/>
    <mergeCell ref="B2233:C2233"/>
    <mergeCell ref="F2233:G2233"/>
    <mergeCell ref="H2233:J2233"/>
    <mergeCell ref="B2230:C2230"/>
    <mergeCell ref="F2230:G2230"/>
    <mergeCell ref="H2230:J2230"/>
    <mergeCell ref="B2231:C2231"/>
    <mergeCell ref="F2231:G2231"/>
    <mergeCell ref="H2231:J2231"/>
    <mergeCell ref="B2228:C2228"/>
    <mergeCell ref="F2228:G2228"/>
    <mergeCell ref="H2228:J2228"/>
    <mergeCell ref="B2229:C2229"/>
    <mergeCell ref="F2229:G2229"/>
    <mergeCell ref="H2229:J2229"/>
    <mergeCell ref="B2226:C2226"/>
    <mergeCell ref="F2226:G2226"/>
    <mergeCell ref="H2226:J2226"/>
    <mergeCell ref="B2227:C2227"/>
    <mergeCell ref="F2227:G2227"/>
    <mergeCell ref="H2227:J2227"/>
    <mergeCell ref="B2224:C2224"/>
    <mergeCell ref="F2224:G2224"/>
    <mergeCell ref="H2224:J2224"/>
    <mergeCell ref="B2225:C2225"/>
    <mergeCell ref="F2225:G2225"/>
    <mergeCell ref="H2225:J2225"/>
    <mergeCell ref="B2222:C2222"/>
    <mergeCell ref="F2222:G2222"/>
    <mergeCell ref="H2222:J2222"/>
    <mergeCell ref="B2223:C2223"/>
    <mergeCell ref="F2223:G2223"/>
    <mergeCell ref="H2223:J2223"/>
    <mergeCell ref="B2220:C2220"/>
    <mergeCell ref="F2220:G2220"/>
    <mergeCell ref="H2220:J2220"/>
    <mergeCell ref="B2221:C2221"/>
    <mergeCell ref="F2221:G2221"/>
    <mergeCell ref="H2221:J2221"/>
    <mergeCell ref="B2218:C2218"/>
    <mergeCell ref="F2218:G2218"/>
    <mergeCell ref="H2218:J2218"/>
    <mergeCell ref="B2219:C2219"/>
    <mergeCell ref="F2219:G2219"/>
    <mergeCell ref="H2219:J2219"/>
    <mergeCell ref="B2216:C2216"/>
    <mergeCell ref="F2216:G2216"/>
    <mergeCell ref="H2216:J2216"/>
    <mergeCell ref="B2217:C2217"/>
    <mergeCell ref="F2217:G2217"/>
    <mergeCell ref="H2217:J2217"/>
    <mergeCell ref="B2214:C2214"/>
    <mergeCell ref="F2214:G2214"/>
    <mergeCell ref="H2214:J2214"/>
    <mergeCell ref="B2215:C2215"/>
    <mergeCell ref="F2215:G2215"/>
    <mergeCell ref="H2215:J2215"/>
    <mergeCell ref="B2212:C2212"/>
    <mergeCell ref="F2212:G2212"/>
    <mergeCell ref="H2212:J2212"/>
    <mergeCell ref="B2213:C2213"/>
    <mergeCell ref="F2213:G2213"/>
    <mergeCell ref="H2213:J2213"/>
    <mergeCell ref="B2210:C2210"/>
    <mergeCell ref="F2210:G2210"/>
    <mergeCell ref="H2210:J2210"/>
    <mergeCell ref="B2211:C2211"/>
    <mergeCell ref="F2211:G2211"/>
    <mergeCell ref="H2211:J2211"/>
    <mergeCell ref="B2208:C2208"/>
    <mergeCell ref="F2208:G2208"/>
    <mergeCell ref="H2208:J2208"/>
    <mergeCell ref="B2209:C2209"/>
    <mergeCell ref="F2209:G2209"/>
    <mergeCell ref="H2209:J2209"/>
    <mergeCell ref="B2206:C2206"/>
    <mergeCell ref="F2206:G2206"/>
    <mergeCell ref="H2206:J2206"/>
    <mergeCell ref="B2207:C2207"/>
    <mergeCell ref="F2207:G2207"/>
    <mergeCell ref="H2207:J2207"/>
    <mergeCell ref="B2204:C2204"/>
    <mergeCell ref="F2204:G2204"/>
    <mergeCell ref="H2204:J2204"/>
    <mergeCell ref="B2205:C2205"/>
    <mergeCell ref="F2205:G2205"/>
    <mergeCell ref="H2205:J2205"/>
    <mergeCell ref="B2202:C2202"/>
    <mergeCell ref="F2202:G2202"/>
    <mergeCell ref="H2202:J2202"/>
    <mergeCell ref="B2203:C2203"/>
    <mergeCell ref="F2203:G2203"/>
    <mergeCell ref="H2203:J2203"/>
    <mergeCell ref="B2200:C2200"/>
    <mergeCell ref="F2200:G2200"/>
    <mergeCell ref="H2200:J2200"/>
    <mergeCell ref="B2201:C2201"/>
    <mergeCell ref="F2201:G2201"/>
    <mergeCell ref="H2201:J2201"/>
    <mergeCell ref="B2198:C2198"/>
    <mergeCell ref="F2198:G2198"/>
    <mergeCell ref="H2198:J2198"/>
    <mergeCell ref="B2199:C2199"/>
    <mergeCell ref="F2199:G2199"/>
    <mergeCell ref="H2199:J2199"/>
    <mergeCell ref="B2196:C2196"/>
    <mergeCell ref="F2196:G2196"/>
    <mergeCell ref="H2196:J2196"/>
    <mergeCell ref="B2197:C2197"/>
    <mergeCell ref="F2197:G2197"/>
    <mergeCell ref="H2197:J2197"/>
    <mergeCell ref="B2194:C2194"/>
    <mergeCell ref="F2194:G2194"/>
    <mergeCell ref="H2194:J2194"/>
    <mergeCell ref="B2195:C2195"/>
    <mergeCell ref="F2195:G2195"/>
    <mergeCell ref="H2195:J2195"/>
    <mergeCell ref="B2192:C2192"/>
    <mergeCell ref="F2192:G2192"/>
    <mergeCell ref="H2192:J2192"/>
    <mergeCell ref="B2193:C2193"/>
    <mergeCell ref="F2193:G2193"/>
    <mergeCell ref="H2193:J2193"/>
    <mergeCell ref="B2190:C2190"/>
    <mergeCell ref="F2190:G2190"/>
    <mergeCell ref="H2190:J2190"/>
    <mergeCell ref="B2191:C2191"/>
    <mergeCell ref="F2191:G2191"/>
    <mergeCell ref="H2191:J2191"/>
    <mergeCell ref="B2188:C2188"/>
    <mergeCell ref="F2188:G2188"/>
    <mergeCell ref="H2188:J2188"/>
    <mergeCell ref="B2189:C2189"/>
    <mergeCell ref="F2189:G2189"/>
    <mergeCell ref="H2189:J2189"/>
    <mergeCell ref="B2186:C2186"/>
    <mergeCell ref="F2186:G2186"/>
    <mergeCell ref="H2186:J2186"/>
    <mergeCell ref="B2187:C2187"/>
    <mergeCell ref="F2187:G2187"/>
    <mergeCell ref="H2187:J2187"/>
    <mergeCell ref="B2184:C2184"/>
    <mergeCell ref="F2184:G2184"/>
    <mergeCell ref="H2184:J2184"/>
    <mergeCell ref="B2185:C2185"/>
    <mergeCell ref="F2185:G2185"/>
    <mergeCell ref="H2185:J2185"/>
    <mergeCell ref="B2182:C2182"/>
    <mergeCell ref="F2182:G2182"/>
    <mergeCell ref="H2182:J2182"/>
    <mergeCell ref="B2183:C2183"/>
    <mergeCell ref="F2183:G2183"/>
    <mergeCell ref="H2183:J2183"/>
    <mergeCell ref="B2180:C2180"/>
    <mergeCell ref="F2180:G2180"/>
    <mergeCell ref="H2180:J2180"/>
    <mergeCell ref="B2181:C2181"/>
    <mergeCell ref="F2181:G2181"/>
    <mergeCell ref="H2181:J2181"/>
    <mergeCell ref="B2178:C2178"/>
    <mergeCell ref="F2178:G2178"/>
    <mergeCell ref="H2178:J2178"/>
    <mergeCell ref="B2179:C2179"/>
    <mergeCell ref="F2179:G2179"/>
    <mergeCell ref="H2179:J2179"/>
    <mergeCell ref="B2176:C2176"/>
    <mergeCell ref="F2176:G2176"/>
    <mergeCell ref="H2176:J2176"/>
    <mergeCell ref="B2177:C2177"/>
    <mergeCell ref="F2177:G2177"/>
    <mergeCell ref="H2177:J2177"/>
    <mergeCell ref="B2174:C2174"/>
    <mergeCell ref="F2174:G2174"/>
    <mergeCell ref="H2174:J2174"/>
    <mergeCell ref="B2175:C2175"/>
    <mergeCell ref="F2175:G2175"/>
    <mergeCell ref="H2175:J2175"/>
    <mergeCell ref="B2172:C2172"/>
    <mergeCell ref="F2172:G2172"/>
    <mergeCell ref="H2172:J2172"/>
    <mergeCell ref="B2173:C2173"/>
    <mergeCell ref="F2173:G2173"/>
    <mergeCell ref="H2173:J2173"/>
    <mergeCell ref="B2170:C2170"/>
    <mergeCell ref="F2170:G2170"/>
    <mergeCell ref="H2170:J2170"/>
    <mergeCell ref="B2171:C2171"/>
    <mergeCell ref="F2171:G2171"/>
    <mergeCell ref="H2171:J2171"/>
    <mergeCell ref="B2168:C2168"/>
    <mergeCell ref="F2168:G2168"/>
    <mergeCell ref="H2168:J2168"/>
    <mergeCell ref="B2169:C2169"/>
    <mergeCell ref="F2169:G2169"/>
    <mergeCell ref="H2169:J2169"/>
    <mergeCell ref="B2166:C2166"/>
    <mergeCell ref="F2166:G2166"/>
    <mergeCell ref="H2166:J2166"/>
    <mergeCell ref="B2167:C2167"/>
    <mergeCell ref="F2167:G2167"/>
    <mergeCell ref="H2167:J2167"/>
    <mergeCell ref="B2164:C2164"/>
    <mergeCell ref="F2164:G2164"/>
    <mergeCell ref="H2164:J2164"/>
    <mergeCell ref="B2165:C2165"/>
    <mergeCell ref="F2165:G2165"/>
    <mergeCell ref="H2165:J2165"/>
    <mergeCell ref="B2162:C2162"/>
    <mergeCell ref="F2162:G2162"/>
    <mergeCell ref="H2162:J2162"/>
    <mergeCell ref="B2163:C2163"/>
    <mergeCell ref="F2163:G2163"/>
    <mergeCell ref="H2163:J2163"/>
    <mergeCell ref="B2160:C2160"/>
    <mergeCell ref="F2160:G2160"/>
    <mergeCell ref="H2160:J2160"/>
    <mergeCell ref="B2161:C2161"/>
    <mergeCell ref="F2161:G2161"/>
    <mergeCell ref="H2161:J2161"/>
    <mergeCell ref="B2158:C2158"/>
    <mergeCell ref="F2158:G2158"/>
    <mergeCell ref="H2158:J2158"/>
    <mergeCell ref="B2159:C2159"/>
    <mergeCell ref="F2159:G2159"/>
    <mergeCell ref="H2159:J2159"/>
    <mergeCell ref="B2156:C2156"/>
    <mergeCell ref="F2156:G2156"/>
    <mergeCell ref="H2156:J2156"/>
    <mergeCell ref="B2157:C2157"/>
    <mergeCell ref="F2157:G2157"/>
    <mergeCell ref="H2157:J2157"/>
    <mergeCell ref="B2154:C2154"/>
    <mergeCell ref="F2154:G2154"/>
    <mergeCell ref="H2154:J2154"/>
    <mergeCell ref="B2155:C2155"/>
    <mergeCell ref="F2155:G2155"/>
    <mergeCell ref="H2155:J2155"/>
    <mergeCell ref="B2152:C2152"/>
    <mergeCell ref="F2152:G2152"/>
    <mergeCell ref="H2152:J2152"/>
    <mergeCell ref="B2153:C2153"/>
    <mergeCell ref="F2153:G2153"/>
    <mergeCell ref="H2153:J2153"/>
    <mergeCell ref="B2150:C2150"/>
    <mergeCell ref="F2150:G2150"/>
    <mergeCell ref="H2150:J2150"/>
    <mergeCell ref="B2151:C2151"/>
    <mergeCell ref="F2151:G2151"/>
    <mergeCell ref="H2151:J2151"/>
    <mergeCell ref="B2148:C2148"/>
    <mergeCell ref="F2148:G2148"/>
    <mergeCell ref="H2148:J2148"/>
    <mergeCell ref="B2149:C2149"/>
    <mergeCell ref="F2149:G2149"/>
    <mergeCell ref="H2149:J2149"/>
    <mergeCell ref="B2146:C2146"/>
    <mergeCell ref="F2146:G2146"/>
    <mergeCell ref="H2146:J2146"/>
    <mergeCell ref="B2147:C2147"/>
    <mergeCell ref="F2147:G2147"/>
    <mergeCell ref="H2147:J2147"/>
    <mergeCell ref="B2144:C2144"/>
    <mergeCell ref="F2144:G2144"/>
    <mergeCell ref="H2144:J2144"/>
    <mergeCell ref="B2145:C2145"/>
    <mergeCell ref="F2145:G2145"/>
    <mergeCell ref="H2145:J2145"/>
    <mergeCell ref="B2142:C2142"/>
    <mergeCell ref="F2142:G2142"/>
    <mergeCell ref="H2142:J2142"/>
    <mergeCell ref="B2143:C2143"/>
    <mergeCell ref="F2143:G2143"/>
    <mergeCell ref="H2143:J2143"/>
    <mergeCell ref="B2140:C2140"/>
    <mergeCell ref="F2140:G2140"/>
    <mergeCell ref="H2140:J2140"/>
    <mergeCell ref="B2141:C2141"/>
    <mergeCell ref="F2141:G2141"/>
    <mergeCell ref="H2141:J2141"/>
    <mergeCell ref="B2138:C2138"/>
    <mergeCell ref="F2138:G2138"/>
    <mergeCell ref="H2138:J2138"/>
    <mergeCell ref="B2139:C2139"/>
    <mergeCell ref="F2139:G2139"/>
    <mergeCell ref="H2139:J2139"/>
    <mergeCell ref="B2136:C2136"/>
    <mergeCell ref="F2136:G2136"/>
    <mergeCell ref="H2136:J2136"/>
    <mergeCell ref="B2137:C2137"/>
    <mergeCell ref="F2137:G2137"/>
    <mergeCell ref="H2137:J2137"/>
    <mergeCell ref="B2134:C2134"/>
    <mergeCell ref="F2134:G2134"/>
    <mergeCell ref="H2134:J2134"/>
    <mergeCell ref="B2135:C2135"/>
    <mergeCell ref="F2135:G2135"/>
    <mergeCell ref="H2135:J2135"/>
    <mergeCell ref="B2132:C2132"/>
    <mergeCell ref="F2132:G2132"/>
    <mergeCell ref="H2132:J2132"/>
    <mergeCell ref="B2133:C2133"/>
    <mergeCell ref="F2133:G2133"/>
    <mergeCell ref="H2133:J2133"/>
    <mergeCell ref="B2130:C2130"/>
    <mergeCell ref="F2130:G2130"/>
    <mergeCell ref="H2130:J2130"/>
    <mergeCell ref="B2131:C2131"/>
    <mergeCell ref="F2131:G2131"/>
    <mergeCell ref="H2131:J2131"/>
    <mergeCell ref="B2128:C2128"/>
    <mergeCell ref="F2128:G2128"/>
    <mergeCell ref="H2128:J2128"/>
    <mergeCell ref="B2129:C2129"/>
    <mergeCell ref="F2129:G2129"/>
    <mergeCell ref="H2129:J2129"/>
    <mergeCell ref="B2126:C2126"/>
    <mergeCell ref="F2126:G2126"/>
    <mergeCell ref="H2126:J2126"/>
    <mergeCell ref="B2127:C2127"/>
    <mergeCell ref="F2127:G2127"/>
    <mergeCell ref="H2127:J2127"/>
    <mergeCell ref="B2124:C2124"/>
    <mergeCell ref="F2124:G2124"/>
    <mergeCell ref="H2124:J2124"/>
    <mergeCell ref="B2125:C2125"/>
    <mergeCell ref="F2125:G2125"/>
    <mergeCell ref="H2125:J2125"/>
    <mergeCell ref="B2122:C2122"/>
    <mergeCell ref="F2122:G2122"/>
    <mergeCell ref="H2122:J2122"/>
    <mergeCell ref="B2123:C2123"/>
    <mergeCell ref="F2123:G2123"/>
    <mergeCell ref="H2123:J2123"/>
    <mergeCell ref="B2120:C2120"/>
    <mergeCell ref="F2120:G2120"/>
    <mergeCell ref="H2120:J2120"/>
    <mergeCell ref="B2121:C2121"/>
    <mergeCell ref="F2121:G2121"/>
    <mergeCell ref="H2121:J2121"/>
    <mergeCell ref="B2118:C2118"/>
    <mergeCell ref="F2118:G2118"/>
    <mergeCell ref="H2118:J2118"/>
    <mergeCell ref="B2119:C2119"/>
    <mergeCell ref="F2119:G2119"/>
    <mergeCell ref="H2119:J2119"/>
    <mergeCell ref="B2116:C2116"/>
    <mergeCell ref="F2116:G2116"/>
    <mergeCell ref="H2116:J2116"/>
    <mergeCell ref="B2117:C2117"/>
    <mergeCell ref="F2117:G2117"/>
    <mergeCell ref="H2117:J2117"/>
    <mergeCell ref="B2114:C2114"/>
    <mergeCell ref="F2114:G2114"/>
    <mergeCell ref="H2114:J2114"/>
    <mergeCell ref="B2115:C2115"/>
    <mergeCell ref="F2115:G2115"/>
    <mergeCell ref="H2115:J2115"/>
    <mergeCell ref="B2112:C2112"/>
    <mergeCell ref="F2112:G2112"/>
    <mergeCell ref="H2112:J2112"/>
    <mergeCell ref="B2113:C2113"/>
    <mergeCell ref="F2113:G2113"/>
    <mergeCell ref="H2113:J2113"/>
    <mergeCell ref="B2110:C2110"/>
    <mergeCell ref="F2110:G2110"/>
    <mergeCell ref="H2110:J2110"/>
    <mergeCell ref="B2111:C2111"/>
    <mergeCell ref="F2111:G2111"/>
    <mergeCell ref="H2111:J2111"/>
    <mergeCell ref="B2108:C2108"/>
    <mergeCell ref="F2108:G2108"/>
    <mergeCell ref="H2108:J2108"/>
    <mergeCell ref="B2109:C2109"/>
    <mergeCell ref="F2109:G2109"/>
    <mergeCell ref="H2109:J2109"/>
    <mergeCell ref="B2106:C2106"/>
    <mergeCell ref="F2106:G2106"/>
    <mergeCell ref="H2106:J2106"/>
    <mergeCell ref="B2107:C2107"/>
    <mergeCell ref="F2107:G2107"/>
    <mergeCell ref="H2107:J2107"/>
    <mergeCell ref="B2104:C2104"/>
    <mergeCell ref="F2104:G2104"/>
    <mergeCell ref="H2104:J2104"/>
    <mergeCell ref="B2105:C2105"/>
    <mergeCell ref="F2105:G2105"/>
    <mergeCell ref="H2105:J2105"/>
    <mergeCell ref="B2102:C2102"/>
    <mergeCell ref="F2102:G2102"/>
    <mergeCell ref="H2102:J2102"/>
    <mergeCell ref="B2103:C2103"/>
    <mergeCell ref="F2103:G2103"/>
    <mergeCell ref="H2103:J2103"/>
    <mergeCell ref="B2100:C2100"/>
    <mergeCell ref="F2100:G2100"/>
    <mergeCell ref="H2100:J2100"/>
    <mergeCell ref="B2101:C2101"/>
    <mergeCell ref="F2101:G2101"/>
    <mergeCell ref="H2101:J2101"/>
    <mergeCell ref="B2098:C2098"/>
    <mergeCell ref="F2098:G2098"/>
    <mergeCell ref="H2098:J2098"/>
    <mergeCell ref="B2099:C2099"/>
    <mergeCell ref="F2099:G2099"/>
    <mergeCell ref="H2099:J2099"/>
    <mergeCell ref="B2096:C2096"/>
    <mergeCell ref="F2096:G2096"/>
    <mergeCell ref="H2096:J2096"/>
    <mergeCell ref="B2097:C2097"/>
    <mergeCell ref="F2097:G2097"/>
    <mergeCell ref="H2097:J2097"/>
    <mergeCell ref="B2094:C2094"/>
    <mergeCell ref="F2094:G2094"/>
    <mergeCell ref="H2094:J2094"/>
    <mergeCell ref="B2095:C2095"/>
    <mergeCell ref="F2095:G2095"/>
    <mergeCell ref="H2095:J2095"/>
    <mergeCell ref="B2092:C2092"/>
    <mergeCell ref="F2092:G2092"/>
    <mergeCell ref="H2092:J2092"/>
    <mergeCell ref="B2093:C2093"/>
    <mergeCell ref="F2093:G2093"/>
    <mergeCell ref="H2093:J2093"/>
    <mergeCell ref="B2090:C2090"/>
    <mergeCell ref="F2090:G2090"/>
    <mergeCell ref="H2090:J2090"/>
    <mergeCell ref="B2091:C2091"/>
    <mergeCell ref="F2091:G2091"/>
    <mergeCell ref="H2091:J2091"/>
    <mergeCell ref="B2088:C2088"/>
    <mergeCell ref="F2088:G2088"/>
    <mergeCell ref="H2088:J2088"/>
    <mergeCell ref="B2089:C2089"/>
    <mergeCell ref="F2089:G2089"/>
    <mergeCell ref="H2089:J2089"/>
    <mergeCell ref="B2086:C2086"/>
    <mergeCell ref="F2086:G2086"/>
    <mergeCell ref="H2086:J2086"/>
    <mergeCell ref="B2087:C2087"/>
    <mergeCell ref="F2087:G2087"/>
    <mergeCell ref="H2087:J2087"/>
    <mergeCell ref="B2084:C2084"/>
    <mergeCell ref="F2084:G2084"/>
    <mergeCell ref="H2084:J2084"/>
    <mergeCell ref="B2085:C2085"/>
    <mergeCell ref="F2085:G2085"/>
    <mergeCell ref="H2085:J2085"/>
    <mergeCell ref="B2082:C2082"/>
    <mergeCell ref="F2082:G2082"/>
    <mergeCell ref="H2082:J2082"/>
    <mergeCell ref="B2083:C2083"/>
    <mergeCell ref="F2083:G2083"/>
    <mergeCell ref="H2083:J2083"/>
    <mergeCell ref="B2080:C2080"/>
    <mergeCell ref="F2080:G2080"/>
    <mergeCell ref="H2080:J2080"/>
    <mergeCell ref="B2081:C2081"/>
    <mergeCell ref="F2081:G2081"/>
    <mergeCell ref="H2081:J2081"/>
    <mergeCell ref="B2078:C2078"/>
    <mergeCell ref="F2078:G2078"/>
    <mergeCell ref="H2078:J2078"/>
    <mergeCell ref="B2079:C2079"/>
    <mergeCell ref="F2079:G2079"/>
    <mergeCell ref="H2079:J2079"/>
    <mergeCell ref="B2076:C2076"/>
    <mergeCell ref="F2076:G2076"/>
    <mergeCell ref="H2076:J2076"/>
    <mergeCell ref="B2077:C2077"/>
    <mergeCell ref="F2077:G2077"/>
    <mergeCell ref="H2077:J2077"/>
    <mergeCell ref="B2074:C2074"/>
    <mergeCell ref="F2074:G2074"/>
    <mergeCell ref="H2074:J2074"/>
    <mergeCell ref="B2075:C2075"/>
    <mergeCell ref="F2075:G2075"/>
    <mergeCell ref="H2075:J2075"/>
    <mergeCell ref="B2072:C2072"/>
    <mergeCell ref="F2072:G2072"/>
    <mergeCell ref="H2072:J2072"/>
    <mergeCell ref="B2073:C2073"/>
    <mergeCell ref="F2073:G2073"/>
    <mergeCell ref="H2073:J2073"/>
    <mergeCell ref="B2070:C2070"/>
    <mergeCell ref="F2070:G2070"/>
    <mergeCell ref="H2070:J2070"/>
    <mergeCell ref="B2071:C2071"/>
    <mergeCell ref="F2071:G2071"/>
    <mergeCell ref="H2071:J2071"/>
    <mergeCell ref="B2068:C2068"/>
    <mergeCell ref="F2068:G2068"/>
    <mergeCell ref="H2068:J2068"/>
    <mergeCell ref="B2069:C2069"/>
    <mergeCell ref="F2069:G2069"/>
    <mergeCell ref="H2069:J2069"/>
    <mergeCell ref="B2066:C2066"/>
    <mergeCell ref="F2066:G2066"/>
    <mergeCell ref="H2066:J2066"/>
    <mergeCell ref="B2067:C2067"/>
    <mergeCell ref="F2067:G2067"/>
    <mergeCell ref="H2067:J2067"/>
    <mergeCell ref="B2064:C2064"/>
    <mergeCell ref="F2064:G2064"/>
    <mergeCell ref="H2064:J2064"/>
    <mergeCell ref="B2065:C2065"/>
    <mergeCell ref="F2065:G2065"/>
    <mergeCell ref="H2065:J2065"/>
    <mergeCell ref="B2062:C2062"/>
    <mergeCell ref="F2062:G2062"/>
    <mergeCell ref="H2062:J2062"/>
    <mergeCell ref="B2063:C2063"/>
    <mergeCell ref="F2063:G2063"/>
    <mergeCell ref="H2063:J2063"/>
    <mergeCell ref="B2060:C2060"/>
    <mergeCell ref="F2060:G2060"/>
    <mergeCell ref="H2060:J2060"/>
    <mergeCell ref="B2061:C2061"/>
    <mergeCell ref="F2061:G2061"/>
    <mergeCell ref="H2061:J2061"/>
    <mergeCell ref="B2058:C2058"/>
    <mergeCell ref="F2058:G2058"/>
    <mergeCell ref="H2058:J2058"/>
    <mergeCell ref="B2059:C2059"/>
    <mergeCell ref="F2059:G2059"/>
    <mergeCell ref="H2059:J2059"/>
    <mergeCell ref="B2056:C2056"/>
    <mergeCell ref="F2056:G2056"/>
    <mergeCell ref="H2056:J2056"/>
    <mergeCell ref="B2057:C2057"/>
    <mergeCell ref="F2057:G2057"/>
    <mergeCell ref="H2057:J2057"/>
    <mergeCell ref="B2054:C2054"/>
    <mergeCell ref="F2054:G2054"/>
    <mergeCell ref="H2054:J2054"/>
    <mergeCell ref="B2055:C2055"/>
    <mergeCell ref="F2055:G2055"/>
    <mergeCell ref="H2055:J2055"/>
    <mergeCell ref="B2052:C2052"/>
    <mergeCell ref="F2052:G2052"/>
    <mergeCell ref="H2052:J2052"/>
    <mergeCell ref="B2053:C2053"/>
    <mergeCell ref="F2053:G2053"/>
    <mergeCell ref="H2053:J2053"/>
    <mergeCell ref="B2050:C2050"/>
    <mergeCell ref="F2050:G2050"/>
    <mergeCell ref="H2050:J2050"/>
    <mergeCell ref="B2051:C2051"/>
    <mergeCell ref="F2051:G2051"/>
    <mergeCell ref="H2051:J2051"/>
    <mergeCell ref="B2048:C2048"/>
    <mergeCell ref="F2048:G2048"/>
    <mergeCell ref="H2048:J2048"/>
    <mergeCell ref="B2049:C2049"/>
    <mergeCell ref="F2049:G2049"/>
    <mergeCell ref="H2049:J2049"/>
    <mergeCell ref="B2046:C2046"/>
    <mergeCell ref="F2046:G2046"/>
    <mergeCell ref="H2046:J2046"/>
    <mergeCell ref="B2047:C2047"/>
    <mergeCell ref="F2047:G2047"/>
    <mergeCell ref="H2047:J2047"/>
    <mergeCell ref="B2044:C2044"/>
    <mergeCell ref="F2044:G2044"/>
    <mergeCell ref="H2044:J2044"/>
    <mergeCell ref="B2045:C2045"/>
    <mergeCell ref="F2045:G2045"/>
    <mergeCell ref="H2045:J2045"/>
    <mergeCell ref="B2042:C2042"/>
    <mergeCell ref="F2042:G2042"/>
    <mergeCell ref="H2042:J2042"/>
    <mergeCell ref="B2043:C2043"/>
    <mergeCell ref="F2043:G2043"/>
    <mergeCell ref="H2043:J2043"/>
    <mergeCell ref="B2040:C2040"/>
    <mergeCell ref="F2040:G2040"/>
    <mergeCell ref="H2040:J2040"/>
    <mergeCell ref="B2041:C2041"/>
    <mergeCell ref="F2041:G2041"/>
    <mergeCell ref="H2041:J2041"/>
    <mergeCell ref="B2038:C2038"/>
    <mergeCell ref="F2038:G2038"/>
    <mergeCell ref="H2038:J2038"/>
    <mergeCell ref="B2039:C2039"/>
    <mergeCell ref="F2039:G2039"/>
    <mergeCell ref="H2039:J2039"/>
    <mergeCell ref="B2036:C2036"/>
    <mergeCell ref="F2036:G2036"/>
    <mergeCell ref="H2036:J2036"/>
    <mergeCell ref="B2037:C2037"/>
    <mergeCell ref="F2037:G2037"/>
    <mergeCell ref="H2037:J2037"/>
    <mergeCell ref="B2034:C2034"/>
    <mergeCell ref="F2034:G2034"/>
    <mergeCell ref="H2034:J2034"/>
    <mergeCell ref="B2035:C2035"/>
    <mergeCell ref="F2035:G2035"/>
    <mergeCell ref="H2035:J2035"/>
    <mergeCell ref="B2032:C2032"/>
    <mergeCell ref="F2032:G2032"/>
    <mergeCell ref="H2032:J2032"/>
    <mergeCell ref="B2033:C2033"/>
    <mergeCell ref="F2033:G2033"/>
    <mergeCell ref="H2033:J2033"/>
    <mergeCell ref="B2030:C2030"/>
    <mergeCell ref="F2030:G2030"/>
    <mergeCell ref="H2030:J2030"/>
    <mergeCell ref="B2031:C2031"/>
    <mergeCell ref="F2031:G2031"/>
    <mergeCell ref="H2031:J2031"/>
    <mergeCell ref="B2028:C2028"/>
    <mergeCell ref="F2028:G2028"/>
    <mergeCell ref="H2028:J2028"/>
    <mergeCell ref="B2029:C2029"/>
    <mergeCell ref="F2029:G2029"/>
    <mergeCell ref="H2029:J2029"/>
    <mergeCell ref="B2026:C2026"/>
    <mergeCell ref="F2026:G2026"/>
    <mergeCell ref="H2026:J2026"/>
    <mergeCell ref="B2027:C2027"/>
    <mergeCell ref="F2027:G2027"/>
    <mergeCell ref="H2027:J2027"/>
    <mergeCell ref="B2024:C2024"/>
    <mergeCell ref="F2024:G2024"/>
    <mergeCell ref="H2024:J2024"/>
    <mergeCell ref="B2025:C2025"/>
    <mergeCell ref="F2025:G2025"/>
    <mergeCell ref="H2025:J2025"/>
    <mergeCell ref="B2022:C2022"/>
    <mergeCell ref="F2022:G2022"/>
    <mergeCell ref="H2022:J2022"/>
    <mergeCell ref="B2023:C2023"/>
    <mergeCell ref="F2023:G2023"/>
    <mergeCell ref="H2023:J2023"/>
    <mergeCell ref="B2020:C2020"/>
    <mergeCell ref="F2020:G2020"/>
    <mergeCell ref="H2020:J2020"/>
    <mergeCell ref="B2021:C2021"/>
    <mergeCell ref="F2021:G2021"/>
    <mergeCell ref="H2021:J2021"/>
    <mergeCell ref="B2018:C2018"/>
    <mergeCell ref="F2018:G2018"/>
    <mergeCell ref="H2018:J2018"/>
    <mergeCell ref="B2019:C2019"/>
    <mergeCell ref="F2019:G2019"/>
    <mergeCell ref="H2019:J2019"/>
    <mergeCell ref="B2016:C2016"/>
    <mergeCell ref="F2016:G2016"/>
    <mergeCell ref="H2016:J2016"/>
    <mergeCell ref="B2017:C2017"/>
    <mergeCell ref="F2017:G2017"/>
    <mergeCell ref="H2017:J2017"/>
    <mergeCell ref="B2014:C2014"/>
    <mergeCell ref="F2014:G2014"/>
    <mergeCell ref="H2014:J2014"/>
    <mergeCell ref="B2015:C2015"/>
    <mergeCell ref="F2015:G2015"/>
    <mergeCell ref="H2015:J2015"/>
    <mergeCell ref="B2012:C2012"/>
    <mergeCell ref="F2012:G2012"/>
    <mergeCell ref="H2012:J2012"/>
    <mergeCell ref="B2013:C2013"/>
    <mergeCell ref="F2013:G2013"/>
    <mergeCell ref="H2013:J2013"/>
    <mergeCell ref="B2010:C2010"/>
    <mergeCell ref="F2010:G2010"/>
    <mergeCell ref="H2010:J2010"/>
    <mergeCell ref="B2011:C2011"/>
    <mergeCell ref="F2011:G2011"/>
    <mergeCell ref="H2011:J2011"/>
    <mergeCell ref="B2008:C2008"/>
    <mergeCell ref="F2008:G2008"/>
    <mergeCell ref="H2008:J2008"/>
    <mergeCell ref="B2009:C2009"/>
    <mergeCell ref="F2009:G2009"/>
    <mergeCell ref="H2009:J2009"/>
    <mergeCell ref="B2006:C2006"/>
    <mergeCell ref="F2006:G2006"/>
    <mergeCell ref="H2006:J2006"/>
    <mergeCell ref="B2007:C2007"/>
    <mergeCell ref="F2007:G2007"/>
    <mergeCell ref="H2007:J2007"/>
    <mergeCell ref="B2004:C2004"/>
    <mergeCell ref="F2004:G2004"/>
    <mergeCell ref="H2004:J2004"/>
    <mergeCell ref="B2005:C2005"/>
    <mergeCell ref="F2005:G2005"/>
    <mergeCell ref="H2005:J2005"/>
    <mergeCell ref="B2002:C2002"/>
    <mergeCell ref="F2002:G2002"/>
    <mergeCell ref="H2002:J2002"/>
    <mergeCell ref="B2003:C2003"/>
    <mergeCell ref="F2003:G2003"/>
    <mergeCell ref="H2003:J2003"/>
    <mergeCell ref="B2000:C2000"/>
    <mergeCell ref="F2000:G2000"/>
    <mergeCell ref="H2000:J2000"/>
    <mergeCell ref="B2001:C2001"/>
    <mergeCell ref="F2001:G2001"/>
    <mergeCell ref="H2001:J2001"/>
    <mergeCell ref="B1998:C1998"/>
    <mergeCell ref="F1998:G1998"/>
    <mergeCell ref="H1998:J1998"/>
    <mergeCell ref="B1999:C1999"/>
    <mergeCell ref="F1999:G1999"/>
    <mergeCell ref="H1999:J1999"/>
    <mergeCell ref="B1996:C1996"/>
    <mergeCell ref="F1996:G1996"/>
    <mergeCell ref="H1996:J1996"/>
    <mergeCell ref="B1997:C1997"/>
    <mergeCell ref="F1997:G1997"/>
    <mergeCell ref="H1997:J1997"/>
    <mergeCell ref="B1994:C1994"/>
    <mergeCell ref="F1994:G1994"/>
    <mergeCell ref="H1994:J1994"/>
    <mergeCell ref="B1995:C1995"/>
    <mergeCell ref="F1995:G1995"/>
    <mergeCell ref="H1995:J1995"/>
    <mergeCell ref="B1992:C1992"/>
    <mergeCell ref="F1992:G1992"/>
    <mergeCell ref="H1992:J1992"/>
    <mergeCell ref="B1993:C1993"/>
    <mergeCell ref="F1993:G1993"/>
    <mergeCell ref="H1993:J1993"/>
    <mergeCell ref="B1990:C1990"/>
    <mergeCell ref="F1990:G1990"/>
    <mergeCell ref="H1990:J1990"/>
    <mergeCell ref="B1991:C1991"/>
    <mergeCell ref="F1991:G1991"/>
    <mergeCell ref="H1991:J1991"/>
    <mergeCell ref="B1988:C1988"/>
    <mergeCell ref="F1988:G1988"/>
    <mergeCell ref="H1988:J1988"/>
    <mergeCell ref="B1989:C1989"/>
    <mergeCell ref="F1989:G1989"/>
    <mergeCell ref="H1989:J1989"/>
    <mergeCell ref="B1986:C1986"/>
    <mergeCell ref="F1986:G1986"/>
    <mergeCell ref="H1986:J1986"/>
    <mergeCell ref="B1987:C1987"/>
    <mergeCell ref="F1987:G1987"/>
    <mergeCell ref="H1987:J1987"/>
    <mergeCell ref="B1984:C1984"/>
    <mergeCell ref="F1984:G1984"/>
    <mergeCell ref="H1984:J1984"/>
    <mergeCell ref="B1985:C1985"/>
    <mergeCell ref="F1985:G1985"/>
    <mergeCell ref="H1985:J1985"/>
    <mergeCell ref="B1982:C1982"/>
    <mergeCell ref="F1982:G1982"/>
    <mergeCell ref="H1982:J1982"/>
    <mergeCell ref="B1983:C1983"/>
    <mergeCell ref="F1983:G1983"/>
    <mergeCell ref="H1983:J1983"/>
    <mergeCell ref="B1980:C1980"/>
    <mergeCell ref="F1980:G1980"/>
    <mergeCell ref="H1980:J1980"/>
    <mergeCell ref="B1981:C1981"/>
    <mergeCell ref="F1981:G1981"/>
    <mergeCell ref="H1981:J1981"/>
    <mergeCell ref="B1978:C1978"/>
    <mergeCell ref="F1978:G1978"/>
    <mergeCell ref="H1978:J1978"/>
    <mergeCell ref="B1979:C1979"/>
    <mergeCell ref="F1979:G1979"/>
    <mergeCell ref="H1979:J1979"/>
    <mergeCell ref="B1976:C1976"/>
    <mergeCell ref="F1976:G1976"/>
    <mergeCell ref="H1976:J1976"/>
    <mergeCell ref="B1977:C1977"/>
    <mergeCell ref="F1977:G1977"/>
    <mergeCell ref="H1977:J1977"/>
    <mergeCell ref="B1974:C1974"/>
    <mergeCell ref="F1974:G1974"/>
    <mergeCell ref="H1974:J1974"/>
    <mergeCell ref="B1975:C1975"/>
    <mergeCell ref="F1975:G1975"/>
    <mergeCell ref="H1975:J1975"/>
    <mergeCell ref="B1972:C1972"/>
    <mergeCell ref="F1972:G1972"/>
    <mergeCell ref="H1972:J1972"/>
    <mergeCell ref="B1973:C1973"/>
    <mergeCell ref="F1973:G1973"/>
    <mergeCell ref="H1973:J1973"/>
    <mergeCell ref="B1970:C1970"/>
    <mergeCell ref="F1970:G1970"/>
    <mergeCell ref="H1970:J1970"/>
    <mergeCell ref="B1971:C1971"/>
    <mergeCell ref="F1971:G1971"/>
    <mergeCell ref="H1971:J1971"/>
    <mergeCell ref="B1968:C1968"/>
    <mergeCell ref="F1968:G1968"/>
    <mergeCell ref="H1968:J1968"/>
    <mergeCell ref="B1969:C1969"/>
    <mergeCell ref="F1969:G1969"/>
    <mergeCell ref="H1969:J1969"/>
    <mergeCell ref="B1966:C1966"/>
    <mergeCell ref="F1966:G1966"/>
    <mergeCell ref="H1966:J1966"/>
    <mergeCell ref="B1967:C1967"/>
    <mergeCell ref="F1967:G1967"/>
    <mergeCell ref="H1967:J1967"/>
    <mergeCell ref="B1964:C1964"/>
    <mergeCell ref="F1964:G1964"/>
    <mergeCell ref="H1964:J1964"/>
    <mergeCell ref="B1965:C1965"/>
    <mergeCell ref="F1965:G1965"/>
    <mergeCell ref="H1965:J1965"/>
    <mergeCell ref="B1962:C1962"/>
    <mergeCell ref="F1962:G1962"/>
    <mergeCell ref="H1962:J1962"/>
    <mergeCell ref="B1963:C1963"/>
    <mergeCell ref="F1963:G1963"/>
    <mergeCell ref="H1963:J1963"/>
    <mergeCell ref="B1960:C1960"/>
    <mergeCell ref="F1960:G1960"/>
    <mergeCell ref="H1960:J1960"/>
    <mergeCell ref="B1961:C1961"/>
    <mergeCell ref="F1961:G1961"/>
    <mergeCell ref="H1961:J1961"/>
    <mergeCell ref="B1958:C1958"/>
    <mergeCell ref="F1958:G1958"/>
    <mergeCell ref="H1958:J1958"/>
    <mergeCell ref="B1959:C1959"/>
    <mergeCell ref="F1959:G1959"/>
    <mergeCell ref="H1959:J1959"/>
    <mergeCell ref="B1956:C1956"/>
    <mergeCell ref="F1956:G1956"/>
    <mergeCell ref="H1956:J1956"/>
    <mergeCell ref="B1957:C1957"/>
    <mergeCell ref="F1957:G1957"/>
    <mergeCell ref="H1957:J1957"/>
    <mergeCell ref="B1954:C1954"/>
    <mergeCell ref="F1954:G1954"/>
    <mergeCell ref="H1954:J1954"/>
    <mergeCell ref="B1955:C1955"/>
    <mergeCell ref="F1955:G1955"/>
    <mergeCell ref="H1955:J1955"/>
    <mergeCell ref="B1952:C1952"/>
    <mergeCell ref="F1952:G1952"/>
    <mergeCell ref="H1952:J1952"/>
    <mergeCell ref="B1953:C1953"/>
    <mergeCell ref="F1953:G1953"/>
    <mergeCell ref="H1953:J1953"/>
    <mergeCell ref="B1950:C1950"/>
    <mergeCell ref="F1950:G1950"/>
    <mergeCell ref="H1950:J1950"/>
    <mergeCell ref="B1951:C1951"/>
    <mergeCell ref="F1951:G1951"/>
    <mergeCell ref="H1951:J1951"/>
    <mergeCell ref="B1948:C1948"/>
    <mergeCell ref="F1948:G1948"/>
    <mergeCell ref="H1948:J1948"/>
    <mergeCell ref="B1949:C1949"/>
    <mergeCell ref="F1949:G1949"/>
    <mergeCell ref="H1949:J1949"/>
    <mergeCell ref="B1946:C1946"/>
    <mergeCell ref="F1946:G1946"/>
    <mergeCell ref="H1946:J1946"/>
    <mergeCell ref="B1947:C1947"/>
    <mergeCell ref="F1947:G1947"/>
    <mergeCell ref="H1947:J1947"/>
    <mergeCell ref="B1944:C1944"/>
    <mergeCell ref="F1944:G1944"/>
    <mergeCell ref="H1944:J1944"/>
    <mergeCell ref="B1945:C1945"/>
    <mergeCell ref="F1945:G1945"/>
    <mergeCell ref="H1945:J1945"/>
    <mergeCell ref="B1942:C1942"/>
    <mergeCell ref="F1942:G1942"/>
    <mergeCell ref="H1942:J1942"/>
    <mergeCell ref="B1943:C1943"/>
    <mergeCell ref="F1943:G1943"/>
    <mergeCell ref="H1943:J1943"/>
    <mergeCell ref="B1940:C1940"/>
    <mergeCell ref="F1940:G1940"/>
    <mergeCell ref="H1940:J1940"/>
    <mergeCell ref="B1941:C1941"/>
    <mergeCell ref="F1941:G1941"/>
    <mergeCell ref="H1941:J1941"/>
    <mergeCell ref="B1938:C1938"/>
    <mergeCell ref="F1938:G1938"/>
    <mergeCell ref="H1938:J1938"/>
    <mergeCell ref="B1939:C1939"/>
    <mergeCell ref="F1939:G1939"/>
    <mergeCell ref="H1939:J1939"/>
    <mergeCell ref="B1936:C1936"/>
    <mergeCell ref="F1936:G1936"/>
    <mergeCell ref="H1936:J1936"/>
    <mergeCell ref="B1937:C1937"/>
    <mergeCell ref="F1937:G1937"/>
    <mergeCell ref="H1937:J1937"/>
    <mergeCell ref="B1934:C1934"/>
    <mergeCell ref="F1934:G1934"/>
    <mergeCell ref="H1934:J1934"/>
    <mergeCell ref="B1935:C1935"/>
    <mergeCell ref="F1935:G1935"/>
    <mergeCell ref="H1935:J1935"/>
    <mergeCell ref="B1932:C1932"/>
    <mergeCell ref="F1932:G1932"/>
    <mergeCell ref="H1932:J1932"/>
    <mergeCell ref="B1933:C1933"/>
    <mergeCell ref="F1933:G1933"/>
    <mergeCell ref="H1933:J1933"/>
    <mergeCell ref="B1930:C1930"/>
    <mergeCell ref="F1930:G1930"/>
    <mergeCell ref="H1930:J1930"/>
    <mergeCell ref="B1931:C1931"/>
    <mergeCell ref="F1931:G1931"/>
    <mergeCell ref="H1931:J1931"/>
    <mergeCell ref="B1928:C1928"/>
    <mergeCell ref="F1928:G1928"/>
    <mergeCell ref="H1928:J1928"/>
    <mergeCell ref="B1929:C1929"/>
    <mergeCell ref="F1929:G1929"/>
    <mergeCell ref="H1929:J1929"/>
    <mergeCell ref="B1926:C1926"/>
    <mergeCell ref="F1926:G1926"/>
    <mergeCell ref="H1926:J1926"/>
    <mergeCell ref="B1927:C1927"/>
    <mergeCell ref="F1927:G1927"/>
    <mergeCell ref="H1927:J1927"/>
    <mergeCell ref="B1924:C1924"/>
    <mergeCell ref="F1924:G1924"/>
    <mergeCell ref="H1924:J1924"/>
    <mergeCell ref="B1925:C1925"/>
    <mergeCell ref="F1925:G1925"/>
    <mergeCell ref="H1925:J1925"/>
    <mergeCell ref="B1922:C1922"/>
    <mergeCell ref="F1922:G1922"/>
    <mergeCell ref="H1922:J1922"/>
    <mergeCell ref="B1923:C1923"/>
    <mergeCell ref="F1923:G1923"/>
    <mergeCell ref="H1923:J1923"/>
    <mergeCell ref="B1920:C1920"/>
    <mergeCell ref="F1920:G1920"/>
    <mergeCell ref="H1920:J1920"/>
    <mergeCell ref="B1921:C1921"/>
    <mergeCell ref="F1921:G1921"/>
    <mergeCell ref="H1921:J1921"/>
    <mergeCell ref="B1918:C1918"/>
    <mergeCell ref="F1918:G1918"/>
    <mergeCell ref="H1918:J1918"/>
    <mergeCell ref="B1919:C1919"/>
    <mergeCell ref="F1919:G1919"/>
    <mergeCell ref="H1919:J1919"/>
    <mergeCell ref="B1916:C1916"/>
    <mergeCell ref="F1916:G1916"/>
    <mergeCell ref="H1916:J1916"/>
    <mergeCell ref="B1917:C1917"/>
    <mergeCell ref="F1917:G1917"/>
    <mergeCell ref="H1917:J1917"/>
    <mergeCell ref="B1914:C1914"/>
    <mergeCell ref="F1914:G1914"/>
    <mergeCell ref="H1914:J1914"/>
    <mergeCell ref="B1915:C1915"/>
    <mergeCell ref="F1915:G1915"/>
    <mergeCell ref="H1915:J1915"/>
    <mergeCell ref="B1912:C1912"/>
    <mergeCell ref="F1912:G1912"/>
    <mergeCell ref="H1912:J1912"/>
    <mergeCell ref="B1913:C1913"/>
    <mergeCell ref="F1913:G1913"/>
    <mergeCell ref="H1913:J1913"/>
    <mergeCell ref="B1910:C1910"/>
    <mergeCell ref="F1910:G1910"/>
    <mergeCell ref="H1910:J1910"/>
    <mergeCell ref="B1911:C1911"/>
    <mergeCell ref="F1911:G1911"/>
    <mergeCell ref="H1911:J1911"/>
    <mergeCell ref="B1908:C1908"/>
    <mergeCell ref="F1908:G1908"/>
    <mergeCell ref="H1908:J1908"/>
    <mergeCell ref="B1909:C1909"/>
    <mergeCell ref="F1909:G1909"/>
    <mergeCell ref="H1909:J1909"/>
    <mergeCell ref="B1906:C1906"/>
    <mergeCell ref="F1906:G1906"/>
    <mergeCell ref="H1906:J1906"/>
    <mergeCell ref="B1907:C1907"/>
    <mergeCell ref="F1907:G1907"/>
    <mergeCell ref="H1907:J1907"/>
    <mergeCell ref="B1904:C1904"/>
    <mergeCell ref="F1904:G1904"/>
    <mergeCell ref="H1904:J1904"/>
    <mergeCell ref="B1905:C1905"/>
    <mergeCell ref="F1905:G1905"/>
    <mergeCell ref="H1905:J1905"/>
    <mergeCell ref="B1902:C1902"/>
    <mergeCell ref="F1902:G1902"/>
    <mergeCell ref="H1902:J1902"/>
    <mergeCell ref="B1903:C1903"/>
    <mergeCell ref="F1903:G1903"/>
    <mergeCell ref="H1903:J1903"/>
    <mergeCell ref="B1900:C1900"/>
    <mergeCell ref="F1900:G1900"/>
    <mergeCell ref="H1900:J1900"/>
    <mergeCell ref="B1901:C1901"/>
    <mergeCell ref="F1901:G1901"/>
    <mergeCell ref="H1901:J1901"/>
    <mergeCell ref="B1898:C1898"/>
    <mergeCell ref="F1898:G1898"/>
    <mergeCell ref="H1898:J1898"/>
    <mergeCell ref="B1899:C1899"/>
    <mergeCell ref="F1899:G1899"/>
    <mergeCell ref="H1899:J1899"/>
    <mergeCell ref="B1896:C1896"/>
    <mergeCell ref="F1896:G1896"/>
    <mergeCell ref="H1896:J1896"/>
    <mergeCell ref="B1897:C1897"/>
    <mergeCell ref="F1897:G1897"/>
    <mergeCell ref="H1897:J1897"/>
    <mergeCell ref="B1894:C1894"/>
    <mergeCell ref="F1894:G1894"/>
    <mergeCell ref="H1894:J1894"/>
    <mergeCell ref="B1895:C1895"/>
    <mergeCell ref="F1895:G1895"/>
    <mergeCell ref="H1895:J1895"/>
    <mergeCell ref="B1892:C1892"/>
    <mergeCell ref="F1892:G1892"/>
    <mergeCell ref="H1892:J1892"/>
    <mergeCell ref="B1893:C1893"/>
    <mergeCell ref="F1893:G1893"/>
    <mergeCell ref="H1893:J1893"/>
    <mergeCell ref="B1890:C1890"/>
    <mergeCell ref="F1890:G1890"/>
    <mergeCell ref="H1890:J1890"/>
    <mergeCell ref="B1891:C1891"/>
    <mergeCell ref="F1891:G1891"/>
    <mergeCell ref="H1891:J1891"/>
    <mergeCell ref="B1888:C1888"/>
    <mergeCell ref="F1888:G1888"/>
    <mergeCell ref="H1888:J1888"/>
    <mergeCell ref="B1889:C1889"/>
    <mergeCell ref="F1889:G1889"/>
    <mergeCell ref="H1889:J1889"/>
    <mergeCell ref="B1886:C1886"/>
    <mergeCell ref="F1886:G1886"/>
    <mergeCell ref="H1886:J1886"/>
    <mergeCell ref="B1887:C1887"/>
    <mergeCell ref="F1887:G1887"/>
    <mergeCell ref="H1887:J1887"/>
    <mergeCell ref="B1884:C1884"/>
    <mergeCell ref="F1884:G1884"/>
    <mergeCell ref="H1884:J1884"/>
    <mergeCell ref="B1885:C1885"/>
    <mergeCell ref="F1885:G1885"/>
    <mergeCell ref="H1885:J1885"/>
    <mergeCell ref="B1882:C1882"/>
    <mergeCell ref="F1882:G1882"/>
    <mergeCell ref="H1882:J1882"/>
    <mergeCell ref="B1883:C1883"/>
    <mergeCell ref="F1883:G1883"/>
    <mergeCell ref="H1883:J1883"/>
    <mergeCell ref="B1880:C1880"/>
    <mergeCell ref="F1880:G1880"/>
    <mergeCell ref="H1880:J1880"/>
    <mergeCell ref="B1881:C1881"/>
    <mergeCell ref="F1881:G1881"/>
    <mergeCell ref="H1881:J1881"/>
    <mergeCell ref="B1878:C1878"/>
    <mergeCell ref="F1878:G1878"/>
    <mergeCell ref="H1878:J1878"/>
    <mergeCell ref="B1879:C1879"/>
    <mergeCell ref="F1879:G1879"/>
    <mergeCell ref="H1879:J1879"/>
    <mergeCell ref="B1876:C1876"/>
    <mergeCell ref="F1876:G1876"/>
    <mergeCell ref="H1876:J1876"/>
    <mergeCell ref="B1877:C1877"/>
    <mergeCell ref="F1877:G1877"/>
    <mergeCell ref="H1877:J1877"/>
    <mergeCell ref="B1874:C1874"/>
    <mergeCell ref="F1874:G1874"/>
    <mergeCell ref="H1874:J1874"/>
    <mergeCell ref="B1875:C1875"/>
    <mergeCell ref="F1875:G1875"/>
    <mergeCell ref="H1875:J1875"/>
    <mergeCell ref="B1872:C1872"/>
    <mergeCell ref="F1872:G1872"/>
    <mergeCell ref="H1872:J1872"/>
    <mergeCell ref="B1873:C1873"/>
    <mergeCell ref="F1873:G1873"/>
    <mergeCell ref="H1873:J1873"/>
    <mergeCell ref="B1870:C1870"/>
    <mergeCell ref="F1870:G1870"/>
    <mergeCell ref="H1870:J1870"/>
    <mergeCell ref="B1871:C1871"/>
    <mergeCell ref="F1871:G1871"/>
    <mergeCell ref="H1871:J1871"/>
    <mergeCell ref="B1868:C1868"/>
    <mergeCell ref="F1868:G1868"/>
    <mergeCell ref="H1868:J1868"/>
    <mergeCell ref="B1869:C1869"/>
    <mergeCell ref="F1869:G1869"/>
    <mergeCell ref="H1869:J1869"/>
    <mergeCell ref="B1866:C1866"/>
    <mergeCell ref="F1866:G1866"/>
    <mergeCell ref="H1866:J1866"/>
    <mergeCell ref="B1867:C1867"/>
    <mergeCell ref="F1867:G1867"/>
    <mergeCell ref="H1867:J1867"/>
    <mergeCell ref="B1864:C1864"/>
    <mergeCell ref="F1864:G1864"/>
    <mergeCell ref="H1864:J1864"/>
    <mergeCell ref="B1865:C1865"/>
    <mergeCell ref="F1865:G1865"/>
    <mergeCell ref="H1865:J1865"/>
    <mergeCell ref="B1862:C1862"/>
    <mergeCell ref="F1862:G1862"/>
    <mergeCell ref="H1862:J1862"/>
    <mergeCell ref="B1863:C1863"/>
    <mergeCell ref="F1863:G1863"/>
    <mergeCell ref="H1863:J1863"/>
    <mergeCell ref="B1860:C1860"/>
    <mergeCell ref="F1860:G1860"/>
    <mergeCell ref="H1860:J1860"/>
    <mergeCell ref="B1861:C1861"/>
    <mergeCell ref="F1861:G1861"/>
    <mergeCell ref="H1861:J1861"/>
    <mergeCell ref="B1858:C1858"/>
    <mergeCell ref="F1858:G1858"/>
    <mergeCell ref="H1858:J1858"/>
    <mergeCell ref="B1859:C1859"/>
    <mergeCell ref="F1859:G1859"/>
    <mergeCell ref="H1859:J1859"/>
    <mergeCell ref="B1856:C1856"/>
    <mergeCell ref="F1856:G1856"/>
    <mergeCell ref="H1856:J1856"/>
    <mergeCell ref="B1857:C1857"/>
    <mergeCell ref="F1857:G1857"/>
    <mergeCell ref="H1857:J1857"/>
    <mergeCell ref="B1854:C1854"/>
    <mergeCell ref="F1854:G1854"/>
    <mergeCell ref="H1854:J1854"/>
    <mergeCell ref="B1855:C1855"/>
    <mergeCell ref="F1855:G1855"/>
    <mergeCell ref="H1855:J1855"/>
    <mergeCell ref="B1852:C1852"/>
    <mergeCell ref="F1852:G1852"/>
    <mergeCell ref="H1852:J1852"/>
    <mergeCell ref="B1853:C1853"/>
    <mergeCell ref="F1853:G1853"/>
    <mergeCell ref="H1853:J1853"/>
    <mergeCell ref="B1850:C1850"/>
    <mergeCell ref="F1850:G1850"/>
    <mergeCell ref="H1850:J1850"/>
    <mergeCell ref="B1851:C1851"/>
    <mergeCell ref="F1851:G1851"/>
    <mergeCell ref="H1851:J1851"/>
    <mergeCell ref="B1848:C1848"/>
    <mergeCell ref="F1848:G1848"/>
    <mergeCell ref="H1848:J1848"/>
    <mergeCell ref="B1849:C1849"/>
    <mergeCell ref="F1849:G1849"/>
    <mergeCell ref="H1849:J1849"/>
    <mergeCell ref="B1846:C1846"/>
    <mergeCell ref="F1846:G1846"/>
    <mergeCell ref="H1846:J1846"/>
    <mergeCell ref="B1847:C1847"/>
    <mergeCell ref="F1847:G1847"/>
    <mergeCell ref="H1847:J1847"/>
    <mergeCell ref="B1844:C1844"/>
    <mergeCell ref="F1844:G1844"/>
    <mergeCell ref="H1844:J1844"/>
    <mergeCell ref="B1845:C1845"/>
    <mergeCell ref="F1845:G1845"/>
    <mergeCell ref="H1845:J1845"/>
    <mergeCell ref="B1842:C1842"/>
    <mergeCell ref="F1842:G1842"/>
    <mergeCell ref="H1842:J1842"/>
    <mergeCell ref="B1843:C1843"/>
    <mergeCell ref="F1843:G1843"/>
    <mergeCell ref="H1843:J1843"/>
    <mergeCell ref="B1840:C1840"/>
    <mergeCell ref="F1840:G1840"/>
    <mergeCell ref="H1840:J1840"/>
    <mergeCell ref="B1841:C1841"/>
    <mergeCell ref="F1841:G1841"/>
    <mergeCell ref="H1841:J1841"/>
    <mergeCell ref="B1838:C1838"/>
    <mergeCell ref="F1838:G1838"/>
    <mergeCell ref="H1838:J1838"/>
    <mergeCell ref="B1839:C1839"/>
    <mergeCell ref="F1839:G1839"/>
    <mergeCell ref="H1839:J1839"/>
    <mergeCell ref="B1836:C1836"/>
    <mergeCell ref="F1836:G1836"/>
    <mergeCell ref="H1836:J1836"/>
    <mergeCell ref="B1837:C1837"/>
    <mergeCell ref="F1837:G1837"/>
    <mergeCell ref="H1837:J1837"/>
    <mergeCell ref="B1834:C1834"/>
    <mergeCell ref="F1834:G1834"/>
    <mergeCell ref="H1834:J1834"/>
    <mergeCell ref="B1835:C1835"/>
    <mergeCell ref="F1835:G1835"/>
    <mergeCell ref="H1835:J1835"/>
    <mergeCell ref="B1832:C1832"/>
    <mergeCell ref="F1832:G1832"/>
    <mergeCell ref="H1832:J1832"/>
    <mergeCell ref="B1833:C1833"/>
    <mergeCell ref="F1833:G1833"/>
    <mergeCell ref="H1833:J1833"/>
    <mergeCell ref="B1830:C1830"/>
    <mergeCell ref="F1830:G1830"/>
    <mergeCell ref="H1830:J1830"/>
    <mergeCell ref="B1831:C1831"/>
    <mergeCell ref="F1831:G1831"/>
    <mergeCell ref="H1831:J1831"/>
    <mergeCell ref="B1828:C1828"/>
    <mergeCell ref="F1828:G1828"/>
    <mergeCell ref="H1828:J1828"/>
    <mergeCell ref="B1829:C1829"/>
    <mergeCell ref="F1829:G1829"/>
    <mergeCell ref="H1829:J1829"/>
    <mergeCell ref="B1826:C1826"/>
    <mergeCell ref="F1826:G1826"/>
    <mergeCell ref="H1826:J1826"/>
    <mergeCell ref="B1827:C1827"/>
    <mergeCell ref="F1827:G1827"/>
    <mergeCell ref="H1827:J1827"/>
    <mergeCell ref="B1824:C1824"/>
    <mergeCell ref="F1824:G1824"/>
    <mergeCell ref="H1824:J1824"/>
    <mergeCell ref="B1825:C1825"/>
    <mergeCell ref="F1825:G1825"/>
    <mergeCell ref="H1825:J1825"/>
    <mergeCell ref="B1822:C1822"/>
    <mergeCell ref="F1822:G1822"/>
    <mergeCell ref="H1822:J1822"/>
    <mergeCell ref="B1823:C1823"/>
    <mergeCell ref="F1823:G1823"/>
    <mergeCell ref="H1823:J1823"/>
    <mergeCell ref="B1820:C1820"/>
    <mergeCell ref="F1820:G1820"/>
    <mergeCell ref="H1820:J1820"/>
    <mergeCell ref="B1821:C1821"/>
    <mergeCell ref="F1821:G1821"/>
    <mergeCell ref="H1821:J1821"/>
    <mergeCell ref="B1818:C1818"/>
    <mergeCell ref="F1818:G1818"/>
    <mergeCell ref="H1818:J1818"/>
    <mergeCell ref="B1819:C1819"/>
    <mergeCell ref="F1819:G1819"/>
    <mergeCell ref="H1819:J1819"/>
    <mergeCell ref="B1816:C1816"/>
    <mergeCell ref="F1816:G1816"/>
    <mergeCell ref="H1816:J1816"/>
    <mergeCell ref="B1817:C1817"/>
    <mergeCell ref="F1817:G1817"/>
    <mergeCell ref="H1817:J1817"/>
    <mergeCell ref="B1814:C1814"/>
    <mergeCell ref="F1814:G1814"/>
    <mergeCell ref="H1814:J1814"/>
    <mergeCell ref="B1815:C1815"/>
    <mergeCell ref="F1815:G1815"/>
    <mergeCell ref="H1815:J1815"/>
    <mergeCell ref="B1812:C1812"/>
    <mergeCell ref="F1812:G1812"/>
    <mergeCell ref="H1812:J1812"/>
    <mergeCell ref="B1813:C1813"/>
    <mergeCell ref="F1813:G1813"/>
    <mergeCell ref="H1813:J1813"/>
    <mergeCell ref="B1810:C1810"/>
    <mergeCell ref="F1810:G1810"/>
    <mergeCell ref="H1810:J1810"/>
    <mergeCell ref="B1811:C1811"/>
    <mergeCell ref="F1811:G1811"/>
    <mergeCell ref="H1811:J1811"/>
    <mergeCell ref="B1808:C1808"/>
    <mergeCell ref="F1808:G1808"/>
    <mergeCell ref="H1808:J1808"/>
    <mergeCell ref="B1809:C1809"/>
    <mergeCell ref="F1809:G1809"/>
    <mergeCell ref="H1809:J1809"/>
    <mergeCell ref="B1806:C1806"/>
    <mergeCell ref="F1806:G1806"/>
    <mergeCell ref="H1806:J1806"/>
    <mergeCell ref="B1807:C1807"/>
    <mergeCell ref="F1807:G1807"/>
    <mergeCell ref="H1807:J1807"/>
    <mergeCell ref="B1804:C1804"/>
    <mergeCell ref="F1804:G1804"/>
    <mergeCell ref="H1804:J1804"/>
    <mergeCell ref="B1805:C1805"/>
    <mergeCell ref="F1805:G1805"/>
    <mergeCell ref="H1805:J1805"/>
    <mergeCell ref="B1802:C1802"/>
    <mergeCell ref="F1802:G1802"/>
    <mergeCell ref="H1802:J1802"/>
    <mergeCell ref="B1803:C1803"/>
    <mergeCell ref="F1803:G1803"/>
    <mergeCell ref="H1803:J1803"/>
    <mergeCell ref="B1800:C1800"/>
    <mergeCell ref="F1800:G1800"/>
    <mergeCell ref="H1800:J1800"/>
    <mergeCell ref="B1801:C1801"/>
    <mergeCell ref="F1801:G1801"/>
    <mergeCell ref="H1801:J1801"/>
    <mergeCell ref="B1798:C1798"/>
    <mergeCell ref="F1798:G1798"/>
    <mergeCell ref="H1798:J1798"/>
    <mergeCell ref="B1799:C1799"/>
    <mergeCell ref="F1799:G1799"/>
    <mergeCell ref="H1799:J1799"/>
    <mergeCell ref="B1796:C1796"/>
    <mergeCell ref="F1796:G1796"/>
    <mergeCell ref="H1796:J1796"/>
    <mergeCell ref="B1797:C1797"/>
    <mergeCell ref="F1797:G1797"/>
    <mergeCell ref="H1797:J1797"/>
    <mergeCell ref="B1794:C1794"/>
    <mergeCell ref="F1794:G1794"/>
    <mergeCell ref="H1794:J1794"/>
    <mergeCell ref="B1795:C1795"/>
    <mergeCell ref="F1795:G1795"/>
    <mergeCell ref="H1795:J1795"/>
    <mergeCell ref="B1792:C1792"/>
    <mergeCell ref="F1792:G1792"/>
    <mergeCell ref="H1792:J1792"/>
    <mergeCell ref="B1793:C1793"/>
    <mergeCell ref="F1793:G1793"/>
    <mergeCell ref="H1793:J1793"/>
    <mergeCell ref="B1790:C1790"/>
    <mergeCell ref="F1790:G1790"/>
    <mergeCell ref="H1790:J1790"/>
    <mergeCell ref="B1791:C1791"/>
    <mergeCell ref="F1791:G1791"/>
    <mergeCell ref="H1791:J1791"/>
    <mergeCell ref="B1788:C1788"/>
    <mergeCell ref="F1788:G1788"/>
    <mergeCell ref="H1788:J1788"/>
    <mergeCell ref="B1789:C1789"/>
    <mergeCell ref="F1789:G1789"/>
    <mergeCell ref="H1789:J1789"/>
    <mergeCell ref="B1786:C1786"/>
    <mergeCell ref="F1786:G1786"/>
    <mergeCell ref="H1786:J1786"/>
    <mergeCell ref="B1787:C1787"/>
    <mergeCell ref="F1787:G1787"/>
    <mergeCell ref="H1787:J1787"/>
    <mergeCell ref="B1784:C1784"/>
    <mergeCell ref="F1784:G1784"/>
    <mergeCell ref="H1784:J1784"/>
    <mergeCell ref="B1785:C1785"/>
    <mergeCell ref="F1785:G1785"/>
    <mergeCell ref="H1785:J1785"/>
    <mergeCell ref="B1782:C1782"/>
    <mergeCell ref="F1782:G1782"/>
    <mergeCell ref="H1782:J1782"/>
    <mergeCell ref="B1783:C1783"/>
    <mergeCell ref="F1783:G1783"/>
    <mergeCell ref="H1783:J1783"/>
    <mergeCell ref="B1780:C1780"/>
    <mergeCell ref="F1780:G1780"/>
    <mergeCell ref="H1780:J1780"/>
    <mergeCell ref="B1781:C1781"/>
    <mergeCell ref="F1781:G1781"/>
    <mergeCell ref="H1781:J1781"/>
    <mergeCell ref="B1778:C1778"/>
    <mergeCell ref="F1778:G1778"/>
    <mergeCell ref="H1778:J1778"/>
    <mergeCell ref="B1779:C1779"/>
    <mergeCell ref="F1779:G1779"/>
    <mergeCell ref="H1779:J1779"/>
    <mergeCell ref="B1776:C1776"/>
    <mergeCell ref="F1776:G1776"/>
    <mergeCell ref="H1776:J1776"/>
    <mergeCell ref="B1777:C1777"/>
    <mergeCell ref="F1777:G1777"/>
    <mergeCell ref="H1777:J1777"/>
    <mergeCell ref="B1774:C1774"/>
    <mergeCell ref="F1774:G1774"/>
    <mergeCell ref="H1774:J1774"/>
    <mergeCell ref="B1775:C1775"/>
    <mergeCell ref="F1775:G1775"/>
    <mergeCell ref="H1775:J1775"/>
    <mergeCell ref="B1772:C1772"/>
    <mergeCell ref="F1772:G1772"/>
    <mergeCell ref="H1772:J1772"/>
    <mergeCell ref="B1773:C1773"/>
    <mergeCell ref="F1773:G1773"/>
    <mergeCell ref="H1773:J1773"/>
    <mergeCell ref="B1770:C1770"/>
    <mergeCell ref="F1770:G1770"/>
    <mergeCell ref="H1770:J1770"/>
    <mergeCell ref="B1771:C1771"/>
    <mergeCell ref="F1771:G1771"/>
    <mergeCell ref="H1771:J1771"/>
    <mergeCell ref="B1768:C1768"/>
    <mergeCell ref="F1768:G1768"/>
    <mergeCell ref="H1768:J1768"/>
    <mergeCell ref="B1769:C1769"/>
    <mergeCell ref="F1769:G1769"/>
    <mergeCell ref="H1769:J1769"/>
    <mergeCell ref="B1766:C1766"/>
    <mergeCell ref="F1766:G1766"/>
    <mergeCell ref="H1766:J1766"/>
    <mergeCell ref="B1767:C1767"/>
    <mergeCell ref="F1767:G1767"/>
    <mergeCell ref="H1767:J1767"/>
    <mergeCell ref="B1764:C1764"/>
    <mergeCell ref="F1764:G1764"/>
    <mergeCell ref="H1764:J1764"/>
    <mergeCell ref="B1765:C1765"/>
    <mergeCell ref="F1765:G1765"/>
    <mergeCell ref="H1765:J1765"/>
    <mergeCell ref="B1762:C1762"/>
    <mergeCell ref="F1762:G1762"/>
    <mergeCell ref="H1762:J1762"/>
    <mergeCell ref="B1763:C1763"/>
    <mergeCell ref="F1763:G1763"/>
    <mergeCell ref="H1763:J1763"/>
    <mergeCell ref="B1760:C1760"/>
    <mergeCell ref="F1760:G1760"/>
    <mergeCell ref="H1760:J1760"/>
    <mergeCell ref="B1761:C1761"/>
    <mergeCell ref="F1761:G1761"/>
    <mergeCell ref="H1761:J1761"/>
    <mergeCell ref="B1758:C1758"/>
    <mergeCell ref="F1758:G1758"/>
    <mergeCell ref="H1758:J1758"/>
    <mergeCell ref="B1759:C1759"/>
    <mergeCell ref="F1759:G1759"/>
    <mergeCell ref="H1759:J1759"/>
    <mergeCell ref="B1756:C1756"/>
    <mergeCell ref="F1756:G1756"/>
    <mergeCell ref="H1756:J1756"/>
    <mergeCell ref="B1757:C1757"/>
    <mergeCell ref="F1757:G1757"/>
    <mergeCell ref="H1757:J1757"/>
    <mergeCell ref="B1754:C1754"/>
    <mergeCell ref="F1754:G1754"/>
    <mergeCell ref="H1754:J1754"/>
    <mergeCell ref="B1755:C1755"/>
    <mergeCell ref="F1755:G1755"/>
    <mergeCell ref="H1755:J1755"/>
    <mergeCell ref="B1752:C1752"/>
    <mergeCell ref="F1752:G1752"/>
    <mergeCell ref="H1752:J1752"/>
    <mergeCell ref="B1753:C1753"/>
    <mergeCell ref="F1753:G1753"/>
    <mergeCell ref="H1753:J1753"/>
    <mergeCell ref="B1750:C1750"/>
    <mergeCell ref="F1750:G1750"/>
    <mergeCell ref="H1750:J1750"/>
    <mergeCell ref="B1751:C1751"/>
    <mergeCell ref="F1751:G1751"/>
    <mergeCell ref="H1751:J1751"/>
    <mergeCell ref="B1748:C1748"/>
    <mergeCell ref="F1748:G1748"/>
    <mergeCell ref="H1748:J1748"/>
    <mergeCell ref="B1749:C1749"/>
    <mergeCell ref="F1749:G1749"/>
    <mergeCell ref="H1749:J1749"/>
    <mergeCell ref="B1746:C1746"/>
    <mergeCell ref="F1746:G1746"/>
    <mergeCell ref="H1746:J1746"/>
    <mergeCell ref="B1747:C1747"/>
    <mergeCell ref="F1747:G1747"/>
    <mergeCell ref="H1747:J1747"/>
    <mergeCell ref="B1744:C1744"/>
    <mergeCell ref="F1744:G1744"/>
    <mergeCell ref="H1744:J1744"/>
    <mergeCell ref="B1745:C1745"/>
    <mergeCell ref="F1745:G1745"/>
    <mergeCell ref="H1745:J1745"/>
    <mergeCell ref="B1742:C1742"/>
    <mergeCell ref="F1742:G1742"/>
    <mergeCell ref="H1742:J1742"/>
    <mergeCell ref="B1743:C1743"/>
    <mergeCell ref="F1743:G1743"/>
    <mergeCell ref="H1743:J1743"/>
    <mergeCell ref="B1740:C1740"/>
    <mergeCell ref="F1740:G1740"/>
    <mergeCell ref="H1740:J1740"/>
    <mergeCell ref="B1741:C1741"/>
    <mergeCell ref="F1741:G1741"/>
    <mergeCell ref="H1741:J1741"/>
    <mergeCell ref="B1738:C1738"/>
    <mergeCell ref="F1738:G1738"/>
    <mergeCell ref="H1738:J1738"/>
    <mergeCell ref="B1739:C1739"/>
    <mergeCell ref="F1739:G1739"/>
    <mergeCell ref="H1739:J1739"/>
    <mergeCell ref="B1736:C1736"/>
    <mergeCell ref="F1736:G1736"/>
    <mergeCell ref="H1736:J1736"/>
    <mergeCell ref="B1737:C1737"/>
    <mergeCell ref="F1737:G1737"/>
    <mergeCell ref="H1737:J1737"/>
    <mergeCell ref="B1734:C1734"/>
    <mergeCell ref="F1734:G1734"/>
    <mergeCell ref="H1734:J1734"/>
    <mergeCell ref="B1735:C1735"/>
    <mergeCell ref="F1735:G1735"/>
    <mergeCell ref="H1735:J1735"/>
    <mergeCell ref="B1732:C1732"/>
    <mergeCell ref="F1732:G1732"/>
    <mergeCell ref="H1732:J1732"/>
    <mergeCell ref="B1733:C1733"/>
    <mergeCell ref="F1733:G1733"/>
    <mergeCell ref="H1733:J1733"/>
    <mergeCell ref="B1730:C1730"/>
    <mergeCell ref="F1730:G1730"/>
    <mergeCell ref="H1730:J1730"/>
    <mergeCell ref="B1731:C1731"/>
    <mergeCell ref="F1731:G1731"/>
    <mergeCell ref="H1731:J1731"/>
    <mergeCell ref="B1728:C1728"/>
    <mergeCell ref="F1728:G1728"/>
    <mergeCell ref="H1728:J1728"/>
    <mergeCell ref="B1729:C1729"/>
    <mergeCell ref="F1729:G1729"/>
    <mergeCell ref="H1729:J1729"/>
    <mergeCell ref="B1726:C1726"/>
    <mergeCell ref="F1726:G1726"/>
    <mergeCell ref="H1726:J1726"/>
    <mergeCell ref="B1727:C1727"/>
    <mergeCell ref="F1727:G1727"/>
    <mergeCell ref="H1727:J1727"/>
    <mergeCell ref="B1724:C1724"/>
    <mergeCell ref="F1724:G1724"/>
    <mergeCell ref="H1724:J1724"/>
    <mergeCell ref="B1725:C1725"/>
    <mergeCell ref="F1725:G1725"/>
    <mergeCell ref="H1725:J1725"/>
    <mergeCell ref="B1722:C1722"/>
    <mergeCell ref="F1722:G1722"/>
    <mergeCell ref="H1722:J1722"/>
    <mergeCell ref="B1723:C1723"/>
    <mergeCell ref="F1723:G1723"/>
    <mergeCell ref="H1723:J1723"/>
    <mergeCell ref="B1720:C1720"/>
    <mergeCell ref="F1720:G1720"/>
    <mergeCell ref="H1720:J1720"/>
    <mergeCell ref="B1721:C1721"/>
    <mergeCell ref="F1721:G1721"/>
    <mergeCell ref="H1721:J1721"/>
    <mergeCell ref="B1718:C1718"/>
    <mergeCell ref="F1718:G1718"/>
    <mergeCell ref="H1718:J1718"/>
    <mergeCell ref="B1719:C1719"/>
    <mergeCell ref="F1719:G1719"/>
    <mergeCell ref="H1719:J1719"/>
    <mergeCell ref="B1716:C1716"/>
    <mergeCell ref="F1716:G1716"/>
    <mergeCell ref="H1716:J1716"/>
    <mergeCell ref="B1717:C1717"/>
    <mergeCell ref="F1717:G1717"/>
    <mergeCell ref="H1717:J1717"/>
    <mergeCell ref="B1714:C1714"/>
    <mergeCell ref="F1714:G1714"/>
    <mergeCell ref="H1714:J1714"/>
    <mergeCell ref="B1715:C1715"/>
    <mergeCell ref="F1715:G1715"/>
    <mergeCell ref="H1715:J1715"/>
    <mergeCell ref="B1712:C1712"/>
    <mergeCell ref="F1712:G1712"/>
    <mergeCell ref="H1712:J1712"/>
    <mergeCell ref="B1713:C1713"/>
    <mergeCell ref="F1713:G1713"/>
    <mergeCell ref="H1713:J1713"/>
    <mergeCell ref="B1710:C1710"/>
    <mergeCell ref="F1710:G1710"/>
    <mergeCell ref="H1710:J1710"/>
    <mergeCell ref="B1711:C1711"/>
    <mergeCell ref="F1711:G1711"/>
    <mergeCell ref="H1711:J1711"/>
    <mergeCell ref="B1708:C1708"/>
    <mergeCell ref="F1708:G1708"/>
    <mergeCell ref="H1708:J1708"/>
    <mergeCell ref="B1709:C1709"/>
    <mergeCell ref="F1709:G1709"/>
    <mergeCell ref="H1709:J1709"/>
    <mergeCell ref="B1706:C1706"/>
    <mergeCell ref="F1706:G1706"/>
    <mergeCell ref="H1706:J1706"/>
    <mergeCell ref="B1707:C1707"/>
    <mergeCell ref="F1707:G1707"/>
    <mergeCell ref="H1707:J1707"/>
    <mergeCell ref="B1704:C1704"/>
    <mergeCell ref="F1704:G1704"/>
    <mergeCell ref="H1704:J1704"/>
    <mergeCell ref="B1705:C1705"/>
    <mergeCell ref="F1705:G1705"/>
    <mergeCell ref="H1705:J1705"/>
    <mergeCell ref="B1702:C1702"/>
    <mergeCell ref="F1702:G1702"/>
    <mergeCell ref="H1702:J1702"/>
    <mergeCell ref="B1703:C1703"/>
    <mergeCell ref="F1703:G1703"/>
    <mergeCell ref="H1703:J1703"/>
    <mergeCell ref="B1700:C1700"/>
    <mergeCell ref="F1700:G1700"/>
    <mergeCell ref="H1700:J1700"/>
    <mergeCell ref="B1701:C1701"/>
    <mergeCell ref="F1701:G1701"/>
    <mergeCell ref="H1701:J1701"/>
    <mergeCell ref="B1698:C1698"/>
    <mergeCell ref="F1698:G1698"/>
    <mergeCell ref="H1698:J1698"/>
    <mergeCell ref="B1699:C1699"/>
    <mergeCell ref="F1699:G1699"/>
    <mergeCell ref="H1699:J1699"/>
    <mergeCell ref="B1696:C1696"/>
    <mergeCell ref="F1696:G1696"/>
    <mergeCell ref="H1696:J1696"/>
    <mergeCell ref="B1697:C1697"/>
    <mergeCell ref="F1697:G1697"/>
    <mergeCell ref="H1697:J1697"/>
    <mergeCell ref="B1694:C1694"/>
    <mergeCell ref="F1694:G1694"/>
    <mergeCell ref="H1694:J1694"/>
    <mergeCell ref="B1695:C1695"/>
    <mergeCell ref="F1695:G1695"/>
    <mergeCell ref="H1695:J1695"/>
    <mergeCell ref="B1692:C1692"/>
    <mergeCell ref="F1692:G1692"/>
    <mergeCell ref="H1692:J1692"/>
    <mergeCell ref="B1693:C1693"/>
    <mergeCell ref="F1693:G1693"/>
    <mergeCell ref="H1693:J1693"/>
    <mergeCell ref="B1690:C1690"/>
    <mergeCell ref="F1690:G1690"/>
    <mergeCell ref="H1690:J1690"/>
    <mergeCell ref="B1691:C1691"/>
    <mergeCell ref="F1691:G1691"/>
    <mergeCell ref="H1691:J1691"/>
    <mergeCell ref="B1688:C1688"/>
    <mergeCell ref="F1688:G1688"/>
    <mergeCell ref="H1688:J1688"/>
    <mergeCell ref="B1689:C1689"/>
    <mergeCell ref="F1689:G1689"/>
    <mergeCell ref="H1689:J1689"/>
    <mergeCell ref="B1686:C1686"/>
    <mergeCell ref="F1686:G1686"/>
    <mergeCell ref="H1686:J1686"/>
    <mergeCell ref="B1687:C1687"/>
    <mergeCell ref="F1687:G1687"/>
    <mergeCell ref="H1687:J1687"/>
    <mergeCell ref="B1684:C1684"/>
    <mergeCell ref="F1684:G1684"/>
    <mergeCell ref="H1684:J1684"/>
    <mergeCell ref="B1685:C1685"/>
    <mergeCell ref="F1685:G1685"/>
    <mergeCell ref="H1685:J1685"/>
    <mergeCell ref="B1682:C1682"/>
    <mergeCell ref="F1682:G1682"/>
    <mergeCell ref="H1682:J1682"/>
    <mergeCell ref="B1683:C1683"/>
    <mergeCell ref="F1683:G1683"/>
    <mergeCell ref="H1683:J1683"/>
    <mergeCell ref="B1680:C1680"/>
    <mergeCell ref="F1680:G1680"/>
    <mergeCell ref="H1680:J1680"/>
    <mergeCell ref="B1681:C1681"/>
    <mergeCell ref="F1681:G1681"/>
    <mergeCell ref="H1681:J1681"/>
    <mergeCell ref="B1678:C1678"/>
    <mergeCell ref="F1678:G1678"/>
    <mergeCell ref="H1678:J1678"/>
    <mergeCell ref="B1679:C1679"/>
    <mergeCell ref="F1679:G1679"/>
    <mergeCell ref="H1679:J1679"/>
    <mergeCell ref="B1676:C1676"/>
    <mergeCell ref="F1676:G1676"/>
    <mergeCell ref="H1676:J1676"/>
    <mergeCell ref="B1677:C1677"/>
    <mergeCell ref="F1677:G1677"/>
    <mergeCell ref="H1677:J1677"/>
    <mergeCell ref="B1674:C1674"/>
    <mergeCell ref="F1674:G1674"/>
    <mergeCell ref="H1674:J1674"/>
    <mergeCell ref="B1675:C1675"/>
    <mergeCell ref="F1675:G1675"/>
    <mergeCell ref="H1675:J1675"/>
    <mergeCell ref="B1672:C1672"/>
    <mergeCell ref="F1672:G1672"/>
    <mergeCell ref="H1672:J1672"/>
    <mergeCell ref="B1673:C1673"/>
    <mergeCell ref="F1673:G1673"/>
    <mergeCell ref="H1673:J1673"/>
    <mergeCell ref="B1670:C1670"/>
    <mergeCell ref="F1670:G1670"/>
    <mergeCell ref="H1670:J1670"/>
    <mergeCell ref="B1671:C1671"/>
    <mergeCell ref="F1671:G1671"/>
    <mergeCell ref="H1671:J1671"/>
    <mergeCell ref="B1668:C1668"/>
    <mergeCell ref="F1668:G1668"/>
    <mergeCell ref="H1668:J1668"/>
    <mergeCell ref="B1669:C1669"/>
    <mergeCell ref="F1669:G1669"/>
    <mergeCell ref="H1669:J1669"/>
    <mergeCell ref="B1666:C1666"/>
    <mergeCell ref="F1666:G1666"/>
    <mergeCell ref="H1666:J1666"/>
    <mergeCell ref="B1667:C1667"/>
    <mergeCell ref="F1667:G1667"/>
    <mergeCell ref="H1667:J1667"/>
    <mergeCell ref="B1664:C1664"/>
    <mergeCell ref="F1664:G1664"/>
    <mergeCell ref="H1664:J1664"/>
    <mergeCell ref="B1665:C1665"/>
    <mergeCell ref="F1665:G1665"/>
    <mergeCell ref="H1665:J1665"/>
    <mergeCell ref="B1662:C1662"/>
    <mergeCell ref="F1662:G1662"/>
    <mergeCell ref="H1662:J1662"/>
    <mergeCell ref="B1663:C1663"/>
    <mergeCell ref="F1663:G1663"/>
    <mergeCell ref="H1663:J1663"/>
    <mergeCell ref="B1660:C1660"/>
    <mergeCell ref="F1660:G1660"/>
    <mergeCell ref="H1660:J1660"/>
    <mergeCell ref="B1661:C1661"/>
    <mergeCell ref="F1661:G1661"/>
    <mergeCell ref="H1661:J1661"/>
    <mergeCell ref="B1658:C1658"/>
    <mergeCell ref="F1658:G1658"/>
    <mergeCell ref="H1658:J1658"/>
    <mergeCell ref="B1659:C1659"/>
    <mergeCell ref="F1659:G1659"/>
    <mergeCell ref="H1659:J1659"/>
    <mergeCell ref="B1656:C1656"/>
    <mergeCell ref="F1656:G1656"/>
    <mergeCell ref="H1656:J1656"/>
    <mergeCell ref="B1657:C1657"/>
    <mergeCell ref="F1657:G1657"/>
    <mergeCell ref="H1657:J1657"/>
    <mergeCell ref="B1654:C1654"/>
    <mergeCell ref="F1654:G1654"/>
    <mergeCell ref="H1654:J1654"/>
    <mergeCell ref="B1655:C1655"/>
    <mergeCell ref="F1655:G1655"/>
    <mergeCell ref="H1655:J1655"/>
    <mergeCell ref="B1652:C1652"/>
    <mergeCell ref="F1652:G1652"/>
    <mergeCell ref="H1652:J1652"/>
    <mergeCell ref="B1653:C1653"/>
    <mergeCell ref="F1653:G1653"/>
    <mergeCell ref="H1653:J1653"/>
    <mergeCell ref="B1650:C1650"/>
    <mergeCell ref="F1650:G1650"/>
    <mergeCell ref="H1650:J1650"/>
    <mergeCell ref="B1651:C1651"/>
    <mergeCell ref="F1651:G1651"/>
    <mergeCell ref="H1651:J1651"/>
    <mergeCell ref="B1648:C1648"/>
    <mergeCell ref="F1648:G1648"/>
    <mergeCell ref="H1648:J1648"/>
    <mergeCell ref="B1649:C1649"/>
    <mergeCell ref="F1649:G1649"/>
    <mergeCell ref="H1649:J1649"/>
    <mergeCell ref="B1646:C1646"/>
    <mergeCell ref="F1646:G1646"/>
    <mergeCell ref="H1646:J1646"/>
    <mergeCell ref="B1647:C1647"/>
    <mergeCell ref="F1647:G1647"/>
    <mergeCell ref="H1647:J1647"/>
    <mergeCell ref="B1644:C1644"/>
    <mergeCell ref="F1644:G1644"/>
    <mergeCell ref="H1644:J1644"/>
    <mergeCell ref="B1645:C1645"/>
    <mergeCell ref="F1645:G1645"/>
    <mergeCell ref="H1645:J1645"/>
    <mergeCell ref="B1642:C1642"/>
    <mergeCell ref="F1642:G1642"/>
    <mergeCell ref="H1642:J1642"/>
    <mergeCell ref="B1643:C1643"/>
    <mergeCell ref="F1643:G1643"/>
    <mergeCell ref="H1643:J1643"/>
    <mergeCell ref="B1640:C1640"/>
    <mergeCell ref="F1640:G1640"/>
    <mergeCell ref="H1640:J1640"/>
    <mergeCell ref="B1641:C1641"/>
    <mergeCell ref="F1641:G1641"/>
    <mergeCell ref="H1641:J1641"/>
    <mergeCell ref="B1638:C1638"/>
    <mergeCell ref="F1638:G1638"/>
    <mergeCell ref="H1638:J1638"/>
    <mergeCell ref="B1639:C1639"/>
    <mergeCell ref="F1639:G1639"/>
    <mergeCell ref="H1639:J1639"/>
    <mergeCell ref="B1636:C1636"/>
    <mergeCell ref="F1636:G1636"/>
    <mergeCell ref="H1636:J1636"/>
    <mergeCell ref="B1637:C1637"/>
    <mergeCell ref="F1637:G1637"/>
    <mergeCell ref="H1637:J1637"/>
    <mergeCell ref="B1634:C1634"/>
    <mergeCell ref="F1634:G1634"/>
    <mergeCell ref="H1634:J1634"/>
    <mergeCell ref="B1635:C1635"/>
    <mergeCell ref="F1635:G1635"/>
    <mergeCell ref="H1635:J1635"/>
    <mergeCell ref="B1632:C1632"/>
    <mergeCell ref="F1632:G1632"/>
    <mergeCell ref="H1632:J1632"/>
    <mergeCell ref="B1633:C1633"/>
    <mergeCell ref="F1633:G1633"/>
    <mergeCell ref="H1633:J1633"/>
    <mergeCell ref="B1630:C1630"/>
    <mergeCell ref="F1630:G1630"/>
    <mergeCell ref="H1630:J1630"/>
    <mergeCell ref="B1631:C1631"/>
    <mergeCell ref="F1631:G1631"/>
    <mergeCell ref="H1631:J1631"/>
    <mergeCell ref="B1628:C1628"/>
    <mergeCell ref="F1628:G1628"/>
    <mergeCell ref="H1628:J1628"/>
    <mergeCell ref="B1629:C1629"/>
    <mergeCell ref="F1629:G1629"/>
    <mergeCell ref="H1629:J1629"/>
    <mergeCell ref="B1626:C1626"/>
    <mergeCell ref="F1626:G1626"/>
    <mergeCell ref="H1626:J1626"/>
    <mergeCell ref="B1627:C1627"/>
    <mergeCell ref="F1627:G1627"/>
    <mergeCell ref="H1627:J1627"/>
    <mergeCell ref="B1624:C1624"/>
    <mergeCell ref="F1624:G1624"/>
    <mergeCell ref="H1624:J1624"/>
    <mergeCell ref="B1625:C1625"/>
    <mergeCell ref="F1625:G1625"/>
    <mergeCell ref="H1625:J1625"/>
    <mergeCell ref="B1622:C1622"/>
    <mergeCell ref="F1622:G1622"/>
    <mergeCell ref="H1622:J1622"/>
    <mergeCell ref="B1623:C1623"/>
    <mergeCell ref="F1623:G1623"/>
    <mergeCell ref="H1623:J1623"/>
    <mergeCell ref="B1620:C1620"/>
    <mergeCell ref="F1620:G1620"/>
    <mergeCell ref="H1620:J1620"/>
    <mergeCell ref="B1621:C1621"/>
    <mergeCell ref="F1621:G1621"/>
    <mergeCell ref="H1621:J1621"/>
    <mergeCell ref="B1618:C1618"/>
    <mergeCell ref="F1618:G1618"/>
    <mergeCell ref="H1618:J1618"/>
    <mergeCell ref="B1619:C1619"/>
    <mergeCell ref="F1619:G1619"/>
    <mergeCell ref="H1619:J1619"/>
    <mergeCell ref="B1616:C1616"/>
    <mergeCell ref="F1616:G1616"/>
    <mergeCell ref="H1616:J1616"/>
    <mergeCell ref="B1617:C1617"/>
    <mergeCell ref="F1617:G1617"/>
    <mergeCell ref="H1617:J1617"/>
    <mergeCell ref="B1614:C1614"/>
    <mergeCell ref="F1614:G1614"/>
    <mergeCell ref="H1614:J1614"/>
    <mergeCell ref="B1615:C1615"/>
    <mergeCell ref="F1615:G1615"/>
    <mergeCell ref="H1615:J1615"/>
    <mergeCell ref="B1612:C1612"/>
    <mergeCell ref="F1612:G1612"/>
    <mergeCell ref="H1612:J1612"/>
    <mergeCell ref="B1613:C1613"/>
    <mergeCell ref="F1613:G1613"/>
    <mergeCell ref="H1613:J1613"/>
    <mergeCell ref="B1610:C1610"/>
    <mergeCell ref="F1610:G1610"/>
    <mergeCell ref="H1610:J1610"/>
    <mergeCell ref="B1611:C1611"/>
    <mergeCell ref="F1611:G1611"/>
    <mergeCell ref="H1611:J1611"/>
    <mergeCell ref="B1608:C1608"/>
    <mergeCell ref="F1608:G1608"/>
    <mergeCell ref="H1608:J1608"/>
    <mergeCell ref="B1609:C1609"/>
    <mergeCell ref="F1609:G1609"/>
    <mergeCell ref="H1609:J1609"/>
    <mergeCell ref="B1606:C1606"/>
    <mergeCell ref="F1606:G1606"/>
    <mergeCell ref="H1606:J1606"/>
    <mergeCell ref="B1607:C1607"/>
    <mergeCell ref="F1607:G1607"/>
    <mergeCell ref="H1607:J1607"/>
    <mergeCell ref="B1604:C1604"/>
    <mergeCell ref="F1604:G1604"/>
    <mergeCell ref="H1604:J1604"/>
    <mergeCell ref="B1605:C1605"/>
    <mergeCell ref="F1605:G1605"/>
    <mergeCell ref="H1605:J1605"/>
    <mergeCell ref="B1602:C1602"/>
    <mergeCell ref="F1602:G1602"/>
    <mergeCell ref="H1602:J1602"/>
    <mergeCell ref="B1603:C1603"/>
    <mergeCell ref="F1603:G1603"/>
    <mergeCell ref="H1603:J1603"/>
    <mergeCell ref="B1600:C1600"/>
    <mergeCell ref="F1600:G1600"/>
    <mergeCell ref="H1600:J1600"/>
    <mergeCell ref="B1601:C1601"/>
    <mergeCell ref="F1601:G1601"/>
    <mergeCell ref="H1601:J1601"/>
    <mergeCell ref="B1598:C1598"/>
    <mergeCell ref="F1598:G1598"/>
    <mergeCell ref="H1598:J1598"/>
    <mergeCell ref="B1599:C1599"/>
    <mergeCell ref="F1599:G1599"/>
    <mergeCell ref="H1599:J1599"/>
    <mergeCell ref="B1596:C1596"/>
    <mergeCell ref="F1596:G1596"/>
    <mergeCell ref="H1596:J1596"/>
    <mergeCell ref="B1597:C1597"/>
    <mergeCell ref="F1597:G1597"/>
    <mergeCell ref="H1597:J1597"/>
    <mergeCell ref="B1594:C1594"/>
    <mergeCell ref="F1594:G1594"/>
    <mergeCell ref="H1594:J1594"/>
    <mergeCell ref="B1595:C1595"/>
    <mergeCell ref="F1595:G1595"/>
    <mergeCell ref="H1595:J1595"/>
    <mergeCell ref="B1592:C1592"/>
    <mergeCell ref="F1592:G1592"/>
    <mergeCell ref="H1592:J1592"/>
    <mergeCell ref="B1593:C1593"/>
    <mergeCell ref="F1593:G1593"/>
    <mergeCell ref="H1593:J1593"/>
    <mergeCell ref="B1590:C1590"/>
    <mergeCell ref="F1590:G1590"/>
    <mergeCell ref="H1590:J1590"/>
    <mergeCell ref="B1591:C1591"/>
    <mergeCell ref="F1591:G1591"/>
    <mergeCell ref="H1591:J1591"/>
    <mergeCell ref="B1588:C1588"/>
    <mergeCell ref="F1588:G1588"/>
    <mergeCell ref="H1588:J1588"/>
    <mergeCell ref="B1589:C1589"/>
    <mergeCell ref="F1589:G1589"/>
    <mergeCell ref="H1589:J1589"/>
    <mergeCell ref="B1586:C1586"/>
    <mergeCell ref="F1586:G1586"/>
    <mergeCell ref="H1586:J1586"/>
    <mergeCell ref="B1587:C1587"/>
    <mergeCell ref="F1587:G1587"/>
    <mergeCell ref="H1587:J1587"/>
    <mergeCell ref="B1584:C1584"/>
    <mergeCell ref="F1584:G1584"/>
    <mergeCell ref="H1584:J1584"/>
    <mergeCell ref="B1585:C1585"/>
    <mergeCell ref="F1585:G1585"/>
    <mergeCell ref="H1585:J1585"/>
    <mergeCell ref="B1582:C1582"/>
    <mergeCell ref="F1582:G1582"/>
    <mergeCell ref="H1582:J1582"/>
    <mergeCell ref="B1583:C1583"/>
    <mergeCell ref="F1583:G1583"/>
    <mergeCell ref="H1583:J1583"/>
    <mergeCell ref="B1580:C1580"/>
    <mergeCell ref="F1580:G1580"/>
    <mergeCell ref="H1580:J1580"/>
    <mergeCell ref="B1581:C1581"/>
    <mergeCell ref="F1581:G1581"/>
    <mergeCell ref="H1581:J1581"/>
    <mergeCell ref="B1578:C1578"/>
    <mergeCell ref="F1578:G1578"/>
    <mergeCell ref="H1578:J1578"/>
    <mergeCell ref="B1579:C1579"/>
    <mergeCell ref="F1579:G1579"/>
    <mergeCell ref="H1579:J1579"/>
    <mergeCell ref="B1576:C1576"/>
    <mergeCell ref="F1576:G1576"/>
    <mergeCell ref="H1576:J1576"/>
    <mergeCell ref="B1577:C1577"/>
    <mergeCell ref="F1577:G1577"/>
    <mergeCell ref="H1577:J1577"/>
    <mergeCell ref="B1574:C1574"/>
    <mergeCell ref="F1574:G1574"/>
    <mergeCell ref="H1574:J1574"/>
    <mergeCell ref="B1575:C1575"/>
    <mergeCell ref="F1575:G1575"/>
    <mergeCell ref="H1575:J1575"/>
    <mergeCell ref="B1572:C1572"/>
    <mergeCell ref="F1572:G1572"/>
    <mergeCell ref="H1572:J1572"/>
    <mergeCell ref="B1573:C1573"/>
    <mergeCell ref="F1573:G1573"/>
    <mergeCell ref="H1573:J1573"/>
    <mergeCell ref="B1570:C1570"/>
    <mergeCell ref="F1570:G1570"/>
    <mergeCell ref="H1570:J1570"/>
    <mergeCell ref="B1571:C1571"/>
    <mergeCell ref="F1571:G1571"/>
    <mergeCell ref="H1571:J1571"/>
    <mergeCell ref="B1568:C1568"/>
    <mergeCell ref="F1568:G1568"/>
    <mergeCell ref="H1568:J1568"/>
    <mergeCell ref="B1569:C1569"/>
    <mergeCell ref="F1569:G1569"/>
    <mergeCell ref="H1569:J1569"/>
    <mergeCell ref="B1566:C1566"/>
    <mergeCell ref="F1566:G1566"/>
    <mergeCell ref="H1566:J1566"/>
    <mergeCell ref="B1567:C1567"/>
    <mergeCell ref="F1567:G1567"/>
    <mergeCell ref="H1567:J1567"/>
    <mergeCell ref="B1564:C1564"/>
    <mergeCell ref="F1564:G1564"/>
    <mergeCell ref="H1564:J1564"/>
    <mergeCell ref="B1565:C1565"/>
    <mergeCell ref="F1565:G1565"/>
    <mergeCell ref="H1565:J1565"/>
    <mergeCell ref="B1562:C1562"/>
    <mergeCell ref="F1562:G1562"/>
    <mergeCell ref="H1562:J1562"/>
    <mergeCell ref="B1563:C1563"/>
    <mergeCell ref="F1563:G1563"/>
    <mergeCell ref="H1563:J1563"/>
    <mergeCell ref="B1560:C1560"/>
    <mergeCell ref="F1560:G1560"/>
    <mergeCell ref="H1560:J1560"/>
    <mergeCell ref="B1561:C1561"/>
    <mergeCell ref="F1561:G1561"/>
    <mergeCell ref="H1561:J1561"/>
    <mergeCell ref="B1558:C1558"/>
    <mergeCell ref="F1558:G1558"/>
    <mergeCell ref="H1558:J1558"/>
    <mergeCell ref="B1559:C1559"/>
    <mergeCell ref="F1559:G1559"/>
    <mergeCell ref="H1559:J1559"/>
    <mergeCell ref="B1556:C1556"/>
    <mergeCell ref="F1556:G1556"/>
    <mergeCell ref="H1556:J1556"/>
    <mergeCell ref="B1557:C1557"/>
    <mergeCell ref="F1557:G1557"/>
    <mergeCell ref="H1557:J1557"/>
    <mergeCell ref="B1554:C1554"/>
    <mergeCell ref="F1554:G1554"/>
    <mergeCell ref="H1554:J1554"/>
    <mergeCell ref="B1555:C1555"/>
    <mergeCell ref="F1555:G1555"/>
    <mergeCell ref="H1555:J1555"/>
    <mergeCell ref="B1552:C1552"/>
    <mergeCell ref="F1552:G1552"/>
    <mergeCell ref="H1552:J1552"/>
    <mergeCell ref="B1553:C1553"/>
    <mergeCell ref="F1553:G1553"/>
    <mergeCell ref="H1553:J1553"/>
    <mergeCell ref="B1550:C1550"/>
    <mergeCell ref="F1550:G1550"/>
    <mergeCell ref="H1550:J1550"/>
    <mergeCell ref="B1551:C1551"/>
    <mergeCell ref="F1551:G1551"/>
    <mergeCell ref="H1551:J1551"/>
    <mergeCell ref="B1548:C1548"/>
    <mergeCell ref="F1548:G1548"/>
    <mergeCell ref="H1548:J1548"/>
    <mergeCell ref="B1549:C1549"/>
    <mergeCell ref="F1549:G1549"/>
    <mergeCell ref="H1549:J1549"/>
    <mergeCell ref="B1546:C1546"/>
    <mergeCell ref="F1546:G1546"/>
    <mergeCell ref="H1546:J1546"/>
    <mergeCell ref="B1547:C1547"/>
    <mergeCell ref="F1547:G1547"/>
    <mergeCell ref="H1547:J1547"/>
    <mergeCell ref="B1544:C1544"/>
    <mergeCell ref="F1544:G1544"/>
    <mergeCell ref="H1544:J1544"/>
    <mergeCell ref="B1545:C1545"/>
    <mergeCell ref="F1545:G1545"/>
    <mergeCell ref="H1545:J1545"/>
    <mergeCell ref="B1542:C1542"/>
    <mergeCell ref="F1542:G1542"/>
    <mergeCell ref="H1542:J1542"/>
    <mergeCell ref="B1543:C1543"/>
    <mergeCell ref="F1543:G1543"/>
    <mergeCell ref="H1543:J1543"/>
    <mergeCell ref="B1540:C1540"/>
    <mergeCell ref="F1540:G1540"/>
    <mergeCell ref="H1540:J1540"/>
    <mergeCell ref="B1541:C1541"/>
    <mergeCell ref="F1541:G1541"/>
    <mergeCell ref="H1541:J1541"/>
    <mergeCell ref="B1538:C1538"/>
    <mergeCell ref="F1538:G1538"/>
    <mergeCell ref="H1538:J1538"/>
    <mergeCell ref="B1539:C1539"/>
    <mergeCell ref="F1539:G1539"/>
    <mergeCell ref="H1539:J1539"/>
    <mergeCell ref="B1536:C1536"/>
    <mergeCell ref="F1536:G1536"/>
    <mergeCell ref="H1536:J1536"/>
    <mergeCell ref="B1537:C1537"/>
    <mergeCell ref="F1537:G1537"/>
    <mergeCell ref="H1537:J1537"/>
    <mergeCell ref="B1534:C1534"/>
    <mergeCell ref="F1534:G1534"/>
    <mergeCell ref="H1534:J1534"/>
    <mergeCell ref="B1535:C1535"/>
    <mergeCell ref="F1535:G1535"/>
    <mergeCell ref="H1535:J1535"/>
    <mergeCell ref="B1532:C1532"/>
    <mergeCell ref="F1532:G1532"/>
    <mergeCell ref="H1532:J1532"/>
    <mergeCell ref="B1533:C1533"/>
    <mergeCell ref="F1533:G1533"/>
    <mergeCell ref="H1533:J1533"/>
    <mergeCell ref="B1530:C1530"/>
    <mergeCell ref="F1530:G1530"/>
    <mergeCell ref="H1530:J1530"/>
    <mergeCell ref="B1531:C1531"/>
    <mergeCell ref="F1531:G1531"/>
    <mergeCell ref="H1531:J1531"/>
    <mergeCell ref="B1528:C1528"/>
    <mergeCell ref="F1528:G1528"/>
    <mergeCell ref="H1528:J1528"/>
    <mergeCell ref="B1529:C1529"/>
    <mergeCell ref="F1529:G1529"/>
    <mergeCell ref="H1529:J1529"/>
    <mergeCell ref="B1526:C1526"/>
    <mergeCell ref="F1526:G1526"/>
    <mergeCell ref="H1526:J1526"/>
    <mergeCell ref="B1527:C1527"/>
    <mergeCell ref="F1527:G1527"/>
    <mergeCell ref="H1527:J1527"/>
    <mergeCell ref="B1524:C1524"/>
    <mergeCell ref="F1524:G1524"/>
    <mergeCell ref="H1524:J1524"/>
    <mergeCell ref="B1525:C1525"/>
    <mergeCell ref="F1525:G1525"/>
    <mergeCell ref="H1525:J1525"/>
    <mergeCell ref="B1522:C1522"/>
    <mergeCell ref="F1522:G1522"/>
    <mergeCell ref="H1522:J1522"/>
    <mergeCell ref="B1523:C1523"/>
    <mergeCell ref="F1523:G1523"/>
    <mergeCell ref="H1523:J1523"/>
    <mergeCell ref="B1520:C1520"/>
    <mergeCell ref="F1520:G1520"/>
    <mergeCell ref="H1520:J1520"/>
    <mergeCell ref="B1521:C1521"/>
    <mergeCell ref="F1521:G1521"/>
    <mergeCell ref="H1521:J1521"/>
    <mergeCell ref="B1518:C1518"/>
    <mergeCell ref="F1518:G1518"/>
    <mergeCell ref="H1518:J1518"/>
    <mergeCell ref="B1519:C1519"/>
    <mergeCell ref="F1519:G1519"/>
    <mergeCell ref="H1519:J1519"/>
    <mergeCell ref="B1516:C1516"/>
    <mergeCell ref="F1516:G1516"/>
    <mergeCell ref="H1516:J1516"/>
    <mergeCell ref="B1517:C1517"/>
    <mergeCell ref="F1517:G1517"/>
    <mergeCell ref="H1517:J1517"/>
    <mergeCell ref="B1514:C1514"/>
    <mergeCell ref="F1514:G1514"/>
    <mergeCell ref="H1514:J1514"/>
    <mergeCell ref="B1515:C1515"/>
    <mergeCell ref="F1515:G1515"/>
    <mergeCell ref="H1515:J1515"/>
    <mergeCell ref="B1512:C1512"/>
    <mergeCell ref="F1512:G1512"/>
    <mergeCell ref="H1512:J1512"/>
    <mergeCell ref="B1513:C1513"/>
    <mergeCell ref="F1513:G1513"/>
    <mergeCell ref="H1513:J1513"/>
    <mergeCell ref="B1510:C1510"/>
    <mergeCell ref="F1510:G1510"/>
    <mergeCell ref="H1510:J1510"/>
    <mergeCell ref="B1511:C1511"/>
    <mergeCell ref="F1511:G1511"/>
    <mergeCell ref="H1511:J1511"/>
    <mergeCell ref="B1508:C1508"/>
    <mergeCell ref="F1508:G1508"/>
    <mergeCell ref="H1508:J1508"/>
    <mergeCell ref="B1509:C1509"/>
    <mergeCell ref="F1509:G1509"/>
    <mergeCell ref="H1509:J1509"/>
    <mergeCell ref="B1506:C1506"/>
    <mergeCell ref="F1506:G1506"/>
    <mergeCell ref="H1506:J1506"/>
    <mergeCell ref="B1507:C1507"/>
    <mergeCell ref="F1507:G1507"/>
    <mergeCell ref="H1507:J1507"/>
    <mergeCell ref="B1504:C1504"/>
    <mergeCell ref="F1504:G1504"/>
    <mergeCell ref="H1504:J1504"/>
    <mergeCell ref="B1505:C1505"/>
    <mergeCell ref="F1505:G1505"/>
    <mergeCell ref="H1505:J1505"/>
    <mergeCell ref="B1502:C1502"/>
    <mergeCell ref="F1502:G1502"/>
    <mergeCell ref="H1502:J1502"/>
    <mergeCell ref="B1503:C1503"/>
    <mergeCell ref="F1503:G1503"/>
    <mergeCell ref="H1503:J1503"/>
    <mergeCell ref="B1500:C1500"/>
    <mergeCell ref="F1500:G1500"/>
    <mergeCell ref="H1500:J1500"/>
    <mergeCell ref="B1501:C1501"/>
    <mergeCell ref="F1501:G1501"/>
    <mergeCell ref="H1501:J1501"/>
    <mergeCell ref="B1498:C1498"/>
    <mergeCell ref="F1498:G1498"/>
    <mergeCell ref="H1498:J1498"/>
    <mergeCell ref="B1499:C1499"/>
    <mergeCell ref="F1499:G1499"/>
    <mergeCell ref="H1499:J1499"/>
    <mergeCell ref="B1496:C1496"/>
    <mergeCell ref="F1496:G1496"/>
    <mergeCell ref="H1496:J1496"/>
    <mergeCell ref="B1497:C1497"/>
    <mergeCell ref="F1497:G1497"/>
    <mergeCell ref="H1497:J1497"/>
    <mergeCell ref="B1494:C1494"/>
    <mergeCell ref="F1494:G1494"/>
    <mergeCell ref="H1494:J1494"/>
    <mergeCell ref="B1495:C1495"/>
    <mergeCell ref="F1495:G1495"/>
    <mergeCell ref="H1495:J1495"/>
    <mergeCell ref="B1492:C1492"/>
    <mergeCell ref="F1492:G1492"/>
    <mergeCell ref="H1492:J1492"/>
    <mergeCell ref="B1493:C1493"/>
    <mergeCell ref="F1493:G1493"/>
    <mergeCell ref="H1493:J1493"/>
    <mergeCell ref="B1490:C1490"/>
    <mergeCell ref="F1490:G1490"/>
    <mergeCell ref="H1490:J1490"/>
    <mergeCell ref="B1491:C1491"/>
    <mergeCell ref="F1491:G1491"/>
    <mergeCell ref="H1491:J1491"/>
    <mergeCell ref="B1488:C1488"/>
    <mergeCell ref="F1488:G1488"/>
    <mergeCell ref="H1488:J1488"/>
    <mergeCell ref="B1489:C1489"/>
    <mergeCell ref="F1489:G1489"/>
    <mergeCell ref="H1489:J1489"/>
    <mergeCell ref="B1486:C1486"/>
    <mergeCell ref="F1486:G1486"/>
    <mergeCell ref="H1486:J1486"/>
    <mergeCell ref="B1487:C1487"/>
    <mergeCell ref="F1487:G1487"/>
    <mergeCell ref="H1487:J1487"/>
    <mergeCell ref="B1484:C1484"/>
    <mergeCell ref="F1484:G1484"/>
    <mergeCell ref="H1484:J1484"/>
    <mergeCell ref="B1485:C1485"/>
    <mergeCell ref="F1485:G1485"/>
    <mergeCell ref="H1485:J1485"/>
    <mergeCell ref="B1482:C1482"/>
    <mergeCell ref="F1482:G1482"/>
    <mergeCell ref="H1482:J1482"/>
    <mergeCell ref="B1483:C1483"/>
    <mergeCell ref="F1483:G1483"/>
    <mergeCell ref="H1483:J1483"/>
    <mergeCell ref="B1480:C1480"/>
    <mergeCell ref="F1480:G1480"/>
    <mergeCell ref="H1480:J1480"/>
    <mergeCell ref="B1481:C1481"/>
    <mergeCell ref="F1481:G1481"/>
    <mergeCell ref="H1481:J1481"/>
    <mergeCell ref="B1478:C1478"/>
    <mergeCell ref="F1478:G1478"/>
    <mergeCell ref="H1478:J1478"/>
    <mergeCell ref="B1479:C1479"/>
    <mergeCell ref="F1479:G1479"/>
    <mergeCell ref="H1479:J1479"/>
    <mergeCell ref="B1476:C1476"/>
    <mergeCell ref="F1476:G1476"/>
    <mergeCell ref="H1476:J1476"/>
    <mergeCell ref="B1477:C1477"/>
    <mergeCell ref="F1477:G1477"/>
    <mergeCell ref="H1477:J1477"/>
    <mergeCell ref="B1474:C1474"/>
    <mergeCell ref="F1474:G1474"/>
    <mergeCell ref="H1474:J1474"/>
    <mergeCell ref="B1475:C1475"/>
    <mergeCell ref="F1475:G1475"/>
    <mergeCell ref="H1475:J1475"/>
    <mergeCell ref="B1472:C1472"/>
    <mergeCell ref="F1472:G1472"/>
    <mergeCell ref="H1472:J1472"/>
    <mergeCell ref="B1473:C1473"/>
    <mergeCell ref="F1473:G1473"/>
    <mergeCell ref="H1473:J1473"/>
    <mergeCell ref="B1470:C1470"/>
    <mergeCell ref="F1470:G1470"/>
    <mergeCell ref="H1470:J1470"/>
    <mergeCell ref="B1471:C1471"/>
    <mergeCell ref="F1471:G1471"/>
    <mergeCell ref="H1471:J1471"/>
    <mergeCell ref="B1468:C1468"/>
    <mergeCell ref="F1468:G1468"/>
    <mergeCell ref="H1468:J1468"/>
    <mergeCell ref="B1469:C1469"/>
    <mergeCell ref="F1469:G1469"/>
    <mergeCell ref="H1469:J1469"/>
    <mergeCell ref="B1466:C1466"/>
    <mergeCell ref="F1466:G1466"/>
    <mergeCell ref="H1466:J1466"/>
    <mergeCell ref="B1467:C1467"/>
    <mergeCell ref="F1467:G1467"/>
    <mergeCell ref="H1467:J1467"/>
    <mergeCell ref="B1464:C1464"/>
    <mergeCell ref="F1464:G1464"/>
    <mergeCell ref="H1464:J1464"/>
    <mergeCell ref="B1465:C1465"/>
    <mergeCell ref="F1465:G1465"/>
    <mergeCell ref="H1465:J1465"/>
    <mergeCell ref="B1462:C1462"/>
    <mergeCell ref="F1462:G1462"/>
    <mergeCell ref="H1462:J1462"/>
    <mergeCell ref="B1463:C1463"/>
    <mergeCell ref="F1463:G1463"/>
    <mergeCell ref="H1463:J1463"/>
    <mergeCell ref="B1460:C1460"/>
    <mergeCell ref="F1460:G1460"/>
    <mergeCell ref="H1460:J1460"/>
    <mergeCell ref="B1461:C1461"/>
    <mergeCell ref="F1461:G1461"/>
    <mergeCell ref="H1461:J1461"/>
    <mergeCell ref="B1458:C1458"/>
    <mergeCell ref="F1458:G1458"/>
    <mergeCell ref="H1458:J1458"/>
    <mergeCell ref="B1459:C1459"/>
    <mergeCell ref="F1459:G1459"/>
    <mergeCell ref="H1459:J1459"/>
    <mergeCell ref="B1456:C1456"/>
    <mergeCell ref="F1456:G1456"/>
    <mergeCell ref="H1456:J1456"/>
    <mergeCell ref="B1457:C1457"/>
    <mergeCell ref="F1457:G1457"/>
    <mergeCell ref="H1457:J1457"/>
    <mergeCell ref="B1454:C1454"/>
    <mergeCell ref="F1454:G1454"/>
    <mergeCell ref="H1454:J1454"/>
    <mergeCell ref="B1455:C1455"/>
    <mergeCell ref="F1455:G1455"/>
    <mergeCell ref="H1455:J1455"/>
    <mergeCell ref="B1452:C1452"/>
    <mergeCell ref="F1452:G1452"/>
    <mergeCell ref="H1452:J1452"/>
    <mergeCell ref="B1453:C1453"/>
    <mergeCell ref="F1453:G1453"/>
    <mergeCell ref="H1453:J1453"/>
    <mergeCell ref="B1450:C1450"/>
    <mergeCell ref="F1450:G1450"/>
    <mergeCell ref="H1450:J1450"/>
    <mergeCell ref="B1451:C1451"/>
    <mergeCell ref="F1451:G1451"/>
    <mergeCell ref="H1451:J1451"/>
    <mergeCell ref="B1448:C1448"/>
    <mergeCell ref="F1448:G1448"/>
    <mergeCell ref="H1448:J1448"/>
    <mergeCell ref="B1449:C1449"/>
    <mergeCell ref="F1449:G1449"/>
    <mergeCell ref="H1449:J1449"/>
    <mergeCell ref="B1446:C1446"/>
    <mergeCell ref="F1446:G1446"/>
    <mergeCell ref="H1446:J1446"/>
    <mergeCell ref="B1447:C1447"/>
    <mergeCell ref="F1447:G1447"/>
    <mergeCell ref="H1447:J1447"/>
    <mergeCell ref="B1444:C1444"/>
    <mergeCell ref="F1444:G1444"/>
    <mergeCell ref="H1444:J1444"/>
    <mergeCell ref="B1445:C1445"/>
    <mergeCell ref="F1445:G1445"/>
    <mergeCell ref="H1445:J1445"/>
    <mergeCell ref="B1442:C1442"/>
    <mergeCell ref="F1442:G1442"/>
    <mergeCell ref="H1442:J1442"/>
    <mergeCell ref="B1443:C1443"/>
    <mergeCell ref="F1443:G1443"/>
    <mergeCell ref="H1443:J1443"/>
    <mergeCell ref="B1440:C1440"/>
    <mergeCell ref="F1440:G1440"/>
    <mergeCell ref="H1440:J1440"/>
    <mergeCell ref="B1441:C1441"/>
    <mergeCell ref="F1441:G1441"/>
    <mergeCell ref="H1441:J1441"/>
    <mergeCell ref="B1438:C1438"/>
    <mergeCell ref="F1438:G1438"/>
    <mergeCell ref="H1438:J1438"/>
    <mergeCell ref="B1439:C1439"/>
    <mergeCell ref="F1439:G1439"/>
    <mergeCell ref="H1439:J1439"/>
    <mergeCell ref="B1436:C1436"/>
    <mergeCell ref="F1436:G1436"/>
    <mergeCell ref="H1436:J1436"/>
    <mergeCell ref="B1437:C1437"/>
    <mergeCell ref="F1437:G1437"/>
    <mergeCell ref="H1437:J1437"/>
    <mergeCell ref="B1434:C1434"/>
    <mergeCell ref="F1434:G1434"/>
    <mergeCell ref="H1434:J1434"/>
    <mergeCell ref="B1435:C1435"/>
    <mergeCell ref="F1435:G1435"/>
    <mergeCell ref="H1435:J1435"/>
    <mergeCell ref="B1432:C1432"/>
    <mergeCell ref="F1432:G1432"/>
    <mergeCell ref="H1432:J1432"/>
    <mergeCell ref="B1433:C1433"/>
    <mergeCell ref="F1433:G1433"/>
    <mergeCell ref="H1433:J1433"/>
    <mergeCell ref="B1430:C1430"/>
    <mergeCell ref="F1430:G1430"/>
    <mergeCell ref="H1430:J1430"/>
    <mergeCell ref="B1431:C1431"/>
    <mergeCell ref="F1431:G1431"/>
    <mergeCell ref="H1431:J1431"/>
    <mergeCell ref="B1428:C1428"/>
    <mergeCell ref="F1428:G1428"/>
    <mergeCell ref="H1428:J1428"/>
    <mergeCell ref="B1429:C1429"/>
    <mergeCell ref="F1429:G1429"/>
    <mergeCell ref="H1429:J1429"/>
    <mergeCell ref="B1426:C1426"/>
    <mergeCell ref="F1426:G1426"/>
    <mergeCell ref="H1426:J1426"/>
    <mergeCell ref="B1427:C1427"/>
    <mergeCell ref="F1427:G1427"/>
    <mergeCell ref="H1427:J1427"/>
    <mergeCell ref="B1424:C1424"/>
    <mergeCell ref="F1424:G1424"/>
    <mergeCell ref="H1424:J1424"/>
    <mergeCell ref="B1425:C1425"/>
    <mergeCell ref="F1425:G1425"/>
    <mergeCell ref="H1425:J1425"/>
    <mergeCell ref="B1422:C1422"/>
    <mergeCell ref="F1422:G1422"/>
    <mergeCell ref="H1422:J1422"/>
    <mergeCell ref="B1423:C1423"/>
    <mergeCell ref="F1423:G1423"/>
    <mergeCell ref="H1423:J1423"/>
    <mergeCell ref="B1420:C1420"/>
    <mergeCell ref="F1420:G1420"/>
    <mergeCell ref="H1420:J1420"/>
    <mergeCell ref="B1421:C1421"/>
    <mergeCell ref="F1421:G1421"/>
    <mergeCell ref="H1421:J1421"/>
    <mergeCell ref="B1418:C1418"/>
    <mergeCell ref="F1418:G1418"/>
    <mergeCell ref="H1418:J1418"/>
    <mergeCell ref="B1419:C1419"/>
    <mergeCell ref="F1419:G1419"/>
    <mergeCell ref="H1419:J1419"/>
    <mergeCell ref="B1416:C1416"/>
    <mergeCell ref="F1416:G1416"/>
    <mergeCell ref="H1416:J1416"/>
    <mergeCell ref="B1417:C1417"/>
    <mergeCell ref="F1417:G1417"/>
    <mergeCell ref="H1417:J1417"/>
    <mergeCell ref="B1414:C1414"/>
    <mergeCell ref="F1414:G1414"/>
    <mergeCell ref="H1414:J1414"/>
    <mergeCell ref="B1415:C1415"/>
    <mergeCell ref="F1415:G1415"/>
    <mergeCell ref="H1415:J1415"/>
    <mergeCell ref="B1412:C1412"/>
    <mergeCell ref="F1412:G1412"/>
    <mergeCell ref="H1412:J1412"/>
    <mergeCell ref="B1413:C1413"/>
    <mergeCell ref="F1413:G1413"/>
    <mergeCell ref="H1413:J1413"/>
    <mergeCell ref="B1410:C1410"/>
    <mergeCell ref="F1410:G1410"/>
    <mergeCell ref="H1410:J1410"/>
    <mergeCell ref="B1411:C1411"/>
    <mergeCell ref="F1411:G1411"/>
    <mergeCell ref="H1411:J1411"/>
    <mergeCell ref="B1408:C1408"/>
    <mergeCell ref="F1408:G1408"/>
    <mergeCell ref="H1408:J1408"/>
    <mergeCell ref="B1409:C1409"/>
    <mergeCell ref="F1409:G1409"/>
    <mergeCell ref="H1409:J1409"/>
    <mergeCell ref="B1406:C1406"/>
    <mergeCell ref="F1406:G1406"/>
    <mergeCell ref="H1406:J1406"/>
    <mergeCell ref="B1407:C1407"/>
    <mergeCell ref="F1407:G1407"/>
    <mergeCell ref="H1407:J1407"/>
    <mergeCell ref="B1404:C1404"/>
    <mergeCell ref="F1404:G1404"/>
    <mergeCell ref="H1404:J1404"/>
    <mergeCell ref="B1405:C1405"/>
    <mergeCell ref="F1405:G1405"/>
    <mergeCell ref="H1405:J1405"/>
    <mergeCell ref="B1402:C1402"/>
    <mergeCell ref="F1402:G1402"/>
    <mergeCell ref="H1402:J1402"/>
    <mergeCell ref="B1403:C1403"/>
    <mergeCell ref="F1403:G1403"/>
    <mergeCell ref="H1403:J1403"/>
    <mergeCell ref="B1400:C1400"/>
    <mergeCell ref="F1400:G1400"/>
    <mergeCell ref="H1400:J1400"/>
    <mergeCell ref="B1401:C1401"/>
    <mergeCell ref="F1401:G1401"/>
    <mergeCell ref="H1401:J1401"/>
    <mergeCell ref="B1398:C1398"/>
    <mergeCell ref="F1398:G1398"/>
    <mergeCell ref="H1398:J1398"/>
    <mergeCell ref="B1399:C1399"/>
    <mergeCell ref="F1399:G1399"/>
    <mergeCell ref="H1399:J1399"/>
    <mergeCell ref="B1396:C1396"/>
    <mergeCell ref="F1396:G1396"/>
    <mergeCell ref="H1396:J1396"/>
    <mergeCell ref="B1397:C1397"/>
    <mergeCell ref="F1397:G1397"/>
    <mergeCell ref="H1397:J1397"/>
    <mergeCell ref="B1394:C1394"/>
    <mergeCell ref="F1394:G1394"/>
    <mergeCell ref="H1394:J1394"/>
    <mergeCell ref="B1395:C1395"/>
    <mergeCell ref="F1395:G1395"/>
    <mergeCell ref="H1395:J1395"/>
    <mergeCell ref="B1392:C1392"/>
    <mergeCell ref="F1392:G1392"/>
    <mergeCell ref="H1392:J1392"/>
    <mergeCell ref="B1393:C1393"/>
    <mergeCell ref="F1393:G1393"/>
    <mergeCell ref="H1393:J1393"/>
    <mergeCell ref="B1390:C1390"/>
    <mergeCell ref="F1390:G1390"/>
    <mergeCell ref="H1390:J1390"/>
    <mergeCell ref="B1391:C1391"/>
    <mergeCell ref="F1391:G1391"/>
    <mergeCell ref="H1391:J1391"/>
    <mergeCell ref="B1388:C1388"/>
    <mergeCell ref="F1388:G1388"/>
    <mergeCell ref="H1388:J1388"/>
    <mergeCell ref="B1389:C1389"/>
    <mergeCell ref="F1389:G1389"/>
    <mergeCell ref="H1389:J1389"/>
    <mergeCell ref="B1386:C1386"/>
    <mergeCell ref="F1386:G1386"/>
    <mergeCell ref="H1386:J1386"/>
    <mergeCell ref="B1387:C1387"/>
    <mergeCell ref="F1387:G1387"/>
    <mergeCell ref="H1387:J1387"/>
    <mergeCell ref="B1384:C1384"/>
    <mergeCell ref="F1384:G1384"/>
    <mergeCell ref="H1384:J1384"/>
    <mergeCell ref="B1385:C1385"/>
    <mergeCell ref="F1385:G1385"/>
    <mergeCell ref="H1385:J1385"/>
    <mergeCell ref="B1382:C1382"/>
    <mergeCell ref="F1382:G1382"/>
    <mergeCell ref="H1382:J1382"/>
    <mergeCell ref="B1383:C1383"/>
    <mergeCell ref="F1383:G1383"/>
    <mergeCell ref="H1383:J1383"/>
    <mergeCell ref="B1380:C1380"/>
    <mergeCell ref="F1380:G1380"/>
    <mergeCell ref="H1380:J1380"/>
    <mergeCell ref="B1381:C1381"/>
    <mergeCell ref="F1381:G1381"/>
    <mergeCell ref="H1381:J1381"/>
    <mergeCell ref="B1378:C1378"/>
    <mergeCell ref="F1378:G1378"/>
    <mergeCell ref="H1378:J1378"/>
    <mergeCell ref="B1379:C1379"/>
    <mergeCell ref="F1379:G1379"/>
    <mergeCell ref="H1379:J1379"/>
    <mergeCell ref="B1376:C1376"/>
    <mergeCell ref="F1376:G1376"/>
    <mergeCell ref="H1376:J1376"/>
    <mergeCell ref="B1377:C1377"/>
    <mergeCell ref="F1377:G1377"/>
    <mergeCell ref="H1377:J1377"/>
    <mergeCell ref="B1374:C1374"/>
    <mergeCell ref="F1374:G1374"/>
    <mergeCell ref="H1374:J1374"/>
    <mergeCell ref="B1375:C1375"/>
    <mergeCell ref="F1375:G1375"/>
    <mergeCell ref="H1375:J1375"/>
    <mergeCell ref="B1372:C1372"/>
    <mergeCell ref="F1372:G1372"/>
    <mergeCell ref="H1372:J1372"/>
    <mergeCell ref="B1373:C1373"/>
    <mergeCell ref="F1373:G1373"/>
    <mergeCell ref="H1373:J1373"/>
    <mergeCell ref="B1370:C1370"/>
    <mergeCell ref="F1370:G1370"/>
    <mergeCell ref="H1370:J1370"/>
    <mergeCell ref="B1371:C1371"/>
    <mergeCell ref="F1371:G1371"/>
    <mergeCell ref="H1371:J1371"/>
    <mergeCell ref="B1368:C1368"/>
    <mergeCell ref="F1368:G1368"/>
    <mergeCell ref="H1368:J1368"/>
    <mergeCell ref="B1369:C1369"/>
    <mergeCell ref="F1369:G1369"/>
    <mergeCell ref="H1369:J1369"/>
    <mergeCell ref="B1366:C1366"/>
    <mergeCell ref="F1366:G1366"/>
    <mergeCell ref="H1366:J1366"/>
    <mergeCell ref="B1367:C1367"/>
    <mergeCell ref="F1367:G1367"/>
    <mergeCell ref="H1367:J1367"/>
    <mergeCell ref="B1364:C1364"/>
    <mergeCell ref="F1364:G1364"/>
    <mergeCell ref="H1364:J1364"/>
    <mergeCell ref="B1365:C1365"/>
    <mergeCell ref="F1365:G1365"/>
    <mergeCell ref="H1365:J1365"/>
    <mergeCell ref="B1362:C1362"/>
    <mergeCell ref="F1362:G1362"/>
    <mergeCell ref="H1362:J1362"/>
    <mergeCell ref="B1363:C1363"/>
    <mergeCell ref="F1363:G1363"/>
    <mergeCell ref="H1363:J1363"/>
    <mergeCell ref="B1360:C1360"/>
    <mergeCell ref="F1360:G1360"/>
    <mergeCell ref="H1360:J1360"/>
    <mergeCell ref="B1361:C1361"/>
    <mergeCell ref="F1361:G1361"/>
    <mergeCell ref="H1361:J1361"/>
    <mergeCell ref="B1358:C1358"/>
    <mergeCell ref="F1358:G1358"/>
    <mergeCell ref="H1358:J1358"/>
    <mergeCell ref="B1359:C1359"/>
    <mergeCell ref="F1359:G1359"/>
    <mergeCell ref="H1359:J1359"/>
    <mergeCell ref="B1356:C1356"/>
    <mergeCell ref="F1356:G1356"/>
    <mergeCell ref="H1356:J1356"/>
    <mergeCell ref="B1357:C1357"/>
    <mergeCell ref="F1357:G1357"/>
    <mergeCell ref="H1357:J1357"/>
    <mergeCell ref="B1354:C1354"/>
    <mergeCell ref="F1354:G1354"/>
    <mergeCell ref="H1354:J1354"/>
    <mergeCell ref="B1355:C1355"/>
    <mergeCell ref="F1355:G1355"/>
    <mergeCell ref="H1355:J1355"/>
    <mergeCell ref="B1352:C1352"/>
    <mergeCell ref="F1352:G1352"/>
    <mergeCell ref="H1352:J1352"/>
    <mergeCell ref="B1353:C1353"/>
    <mergeCell ref="F1353:G1353"/>
    <mergeCell ref="H1353:J1353"/>
    <mergeCell ref="B1350:C1350"/>
    <mergeCell ref="F1350:G1350"/>
    <mergeCell ref="H1350:J1350"/>
    <mergeCell ref="B1351:C1351"/>
    <mergeCell ref="F1351:G1351"/>
    <mergeCell ref="H1351:J1351"/>
    <mergeCell ref="B1348:C1348"/>
    <mergeCell ref="F1348:G1348"/>
    <mergeCell ref="H1348:J1348"/>
    <mergeCell ref="B1349:C1349"/>
    <mergeCell ref="F1349:G1349"/>
    <mergeCell ref="H1349:J1349"/>
    <mergeCell ref="B1346:C1346"/>
    <mergeCell ref="F1346:G1346"/>
    <mergeCell ref="H1346:J1346"/>
    <mergeCell ref="B1347:C1347"/>
    <mergeCell ref="F1347:G1347"/>
    <mergeCell ref="H1347:J1347"/>
    <mergeCell ref="B1344:C1344"/>
    <mergeCell ref="F1344:G1344"/>
    <mergeCell ref="H1344:J1344"/>
    <mergeCell ref="B1345:C1345"/>
    <mergeCell ref="F1345:G1345"/>
    <mergeCell ref="H1345:J1345"/>
    <mergeCell ref="B1342:C1342"/>
    <mergeCell ref="F1342:G1342"/>
    <mergeCell ref="H1342:J1342"/>
    <mergeCell ref="B1343:C1343"/>
    <mergeCell ref="F1343:G1343"/>
    <mergeCell ref="H1343:J1343"/>
    <mergeCell ref="B1340:C1340"/>
    <mergeCell ref="F1340:G1340"/>
    <mergeCell ref="H1340:J1340"/>
    <mergeCell ref="B1341:C1341"/>
    <mergeCell ref="F1341:G1341"/>
    <mergeCell ref="H1341:J1341"/>
    <mergeCell ref="B1338:C1338"/>
    <mergeCell ref="F1338:G1338"/>
    <mergeCell ref="H1338:J1338"/>
    <mergeCell ref="B1339:C1339"/>
    <mergeCell ref="F1339:G1339"/>
    <mergeCell ref="H1339:J1339"/>
    <mergeCell ref="B1336:C1336"/>
    <mergeCell ref="F1336:G1336"/>
    <mergeCell ref="H1336:J1336"/>
    <mergeCell ref="B1337:C1337"/>
    <mergeCell ref="F1337:G1337"/>
    <mergeCell ref="H1337:J1337"/>
    <mergeCell ref="B1334:C1334"/>
    <mergeCell ref="F1334:G1334"/>
    <mergeCell ref="H1334:J1334"/>
    <mergeCell ref="B1335:C1335"/>
    <mergeCell ref="F1335:G1335"/>
    <mergeCell ref="H1335:J1335"/>
    <mergeCell ref="B1332:C1332"/>
    <mergeCell ref="F1332:G1332"/>
    <mergeCell ref="H1332:J1332"/>
    <mergeCell ref="B1333:C1333"/>
    <mergeCell ref="F1333:G1333"/>
    <mergeCell ref="H1333:J1333"/>
    <mergeCell ref="B1330:C1330"/>
    <mergeCell ref="F1330:G1330"/>
    <mergeCell ref="H1330:J1330"/>
    <mergeCell ref="B1331:C1331"/>
    <mergeCell ref="F1331:G1331"/>
    <mergeCell ref="H1331:J1331"/>
    <mergeCell ref="B1328:C1328"/>
    <mergeCell ref="F1328:G1328"/>
    <mergeCell ref="H1328:J1328"/>
    <mergeCell ref="B1329:C1329"/>
    <mergeCell ref="F1329:G1329"/>
    <mergeCell ref="H1329:J1329"/>
    <mergeCell ref="B1326:C1326"/>
    <mergeCell ref="F1326:G1326"/>
    <mergeCell ref="H1326:J1326"/>
    <mergeCell ref="B1327:C1327"/>
    <mergeCell ref="F1327:G1327"/>
    <mergeCell ref="H1327:J1327"/>
    <mergeCell ref="B1324:C1324"/>
    <mergeCell ref="F1324:G1324"/>
    <mergeCell ref="H1324:J1324"/>
    <mergeCell ref="B1325:C1325"/>
    <mergeCell ref="F1325:G1325"/>
    <mergeCell ref="H1325:J1325"/>
    <mergeCell ref="B1322:C1322"/>
    <mergeCell ref="F1322:G1322"/>
    <mergeCell ref="H1322:J1322"/>
    <mergeCell ref="B1323:C1323"/>
    <mergeCell ref="F1323:G1323"/>
    <mergeCell ref="H1323:J1323"/>
    <mergeCell ref="B1320:C1320"/>
    <mergeCell ref="F1320:G1320"/>
    <mergeCell ref="H1320:J1320"/>
    <mergeCell ref="B1321:C1321"/>
    <mergeCell ref="F1321:G1321"/>
    <mergeCell ref="H1321:J1321"/>
    <mergeCell ref="B1318:C1318"/>
    <mergeCell ref="F1318:G1318"/>
    <mergeCell ref="H1318:J1318"/>
    <mergeCell ref="B1319:C1319"/>
    <mergeCell ref="F1319:G1319"/>
    <mergeCell ref="H1319:J1319"/>
    <mergeCell ref="B1316:C1316"/>
    <mergeCell ref="F1316:G1316"/>
    <mergeCell ref="H1316:J1316"/>
    <mergeCell ref="B1317:C1317"/>
    <mergeCell ref="F1317:G1317"/>
    <mergeCell ref="H1317:J1317"/>
    <mergeCell ref="B1314:C1314"/>
    <mergeCell ref="F1314:G1314"/>
    <mergeCell ref="H1314:J1314"/>
    <mergeCell ref="B1315:C1315"/>
    <mergeCell ref="F1315:G1315"/>
    <mergeCell ref="H1315:J1315"/>
    <mergeCell ref="B1312:C1312"/>
    <mergeCell ref="F1312:G1312"/>
    <mergeCell ref="H1312:J1312"/>
    <mergeCell ref="B1313:C1313"/>
    <mergeCell ref="F1313:G1313"/>
    <mergeCell ref="H1313:J1313"/>
    <mergeCell ref="B1310:C1310"/>
    <mergeCell ref="F1310:G1310"/>
    <mergeCell ref="H1310:J1310"/>
    <mergeCell ref="B1311:C1311"/>
    <mergeCell ref="F1311:G1311"/>
    <mergeCell ref="H1311:J1311"/>
    <mergeCell ref="B1308:C1308"/>
    <mergeCell ref="F1308:G1308"/>
    <mergeCell ref="H1308:J1308"/>
    <mergeCell ref="B1309:C1309"/>
    <mergeCell ref="F1309:G1309"/>
    <mergeCell ref="H1309:J1309"/>
    <mergeCell ref="B1306:C1306"/>
    <mergeCell ref="F1306:G1306"/>
    <mergeCell ref="H1306:J1306"/>
    <mergeCell ref="B1307:C1307"/>
    <mergeCell ref="F1307:G1307"/>
    <mergeCell ref="H1307:J1307"/>
    <mergeCell ref="B1304:C1304"/>
    <mergeCell ref="F1304:G1304"/>
    <mergeCell ref="H1304:J1304"/>
    <mergeCell ref="B1305:C1305"/>
    <mergeCell ref="F1305:G1305"/>
    <mergeCell ref="H1305:J1305"/>
    <mergeCell ref="B1302:C1302"/>
    <mergeCell ref="F1302:G1302"/>
    <mergeCell ref="H1302:J1302"/>
    <mergeCell ref="B1303:C1303"/>
    <mergeCell ref="F1303:G1303"/>
    <mergeCell ref="H1303:J1303"/>
    <mergeCell ref="B1300:C1300"/>
    <mergeCell ref="F1300:G1300"/>
    <mergeCell ref="H1300:J1300"/>
    <mergeCell ref="B1301:C1301"/>
    <mergeCell ref="F1301:G1301"/>
    <mergeCell ref="H1301:J1301"/>
    <mergeCell ref="B1298:C1298"/>
    <mergeCell ref="F1298:G1298"/>
    <mergeCell ref="H1298:J1298"/>
    <mergeCell ref="B1299:C1299"/>
    <mergeCell ref="F1299:G1299"/>
    <mergeCell ref="H1299:J1299"/>
    <mergeCell ref="B1296:C1296"/>
    <mergeCell ref="F1296:G1296"/>
    <mergeCell ref="H1296:J1296"/>
    <mergeCell ref="B1297:C1297"/>
    <mergeCell ref="F1297:G1297"/>
    <mergeCell ref="H1297:J1297"/>
    <mergeCell ref="B1294:C1294"/>
    <mergeCell ref="F1294:G1294"/>
    <mergeCell ref="H1294:J1294"/>
    <mergeCell ref="B1295:C1295"/>
    <mergeCell ref="F1295:G1295"/>
    <mergeCell ref="H1295:J1295"/>
    <mergeCell ref="B1292:C1292"/>
    <mergeCell ref="F1292:G1292"/>
    <mergeCell ref="H1292:J1292"/>
    <mergeCell ref="B1293:C1293"/>
    <mergeCell ref="F1293:G1293"/>
    <mergeCell ref="H1293:J1293"/>
    <mergeCell ref="B1290:C1290"/>
    <mergeCell ref="F1290:G1290"/>
    <mergeCell ref="H1290:J1290"/>
    <mergeCell ref="B1291:C1291"/>
    <mergeCell ref="F1291:G1291"/>
    <mergeCell ref="H1291:J1291"/>
    <mergeCell ref="B1288:C1288"/>
    <mergeCell ref="F1288:G1288"/>
    <mergeCell ref="H1288:J1288"/>
    <mergeCell ref="B1289:C1289"/>
    <mergeCell ref="F1289:G1289"/>
    <mergeCell ref="H1289:J1289"/>
    <mergeCell ref="B1286:C1286"/>
    <mergeCell ref="F1286:G1286"/>
    <mergeCell ref="H1286:J1286"/>
    <mergeCell ref="B1287:C1287"/>
    <mergeCell ref="F1287:G1287"/>
    <mergeCell ref="H1287:J1287"/>
    <mergeCell ref="B1284:C1284"/>
    <mergeCell ref="F1284:G1284"/>
    <mergeCell ref="H1284:J1284"/>
    <mergeCell ref="B1285:C1285"/>
    <mergeCell ref="F1285:G1285"/>
    <mergeCell ref="H1285:J1285"/>
    <mergeCell ref="B1282:C1282"/>
    <mergeCell ref="F1282:G1282"/>
    <mergeCell ref="H1282:J1282"/>
    <mergeCell ref="B1283:C1283"/>
    <mergeCell ref="F1283:G1283"/>
    <mergeCell ref="H1283:J1283"/>
    <mergeCell ref="B1280:C1280"/>
    <mergeCell ref="F1280:G1280"/>
    <mergeCell ref="H1280:J1280"/>
    <mergeCell ref="B1281:C1281"/>
    <mergeCell ref="F1281:G1281"/>
    <mergeCell ref="H1281:J1281"/>
    <mergeCell ref="B1278:C1278"/>
    <mergeCell ref="F1278:G1278"/>
    <mergeCell ref="H1278:J1278"/>
    <mergeCell ref="B1279:C1279"/>
    <mergeCell ref="F1279:G1279"/>
    <mergeCell ref="H1279:J1279"/>
    <mergeCell ref="B1276:C1276"/>
    <mergeCell ref="F1276:G1276"/>
    <mergeCell ref="H1276:J1276"/>
    <mergeCell ref="B1277:C1277"/>
    <mergeCell ref="F1277:G1277"/>
    <mergeCell ref="H1277:J1277"/>
    <mergeCell ref="B1274:C1274"/>
    <mergeCell ref="F1274:G1274"/>
    <mergeCell ref="H1274:J1274"/>
    <mergeCell ref="B1275:C1275"/>
    <mergeCell ref="F1275:G1275"/>
    <mergeCell ref="H1275:J1275"/>
    <mergeCell ref="B1272:C1272"/>
    <mergeCell ref="F1272:G1272"/>
    <mergeCell ref="H1272:J1272"/>
    <mergeCell ref="B1273:C1273"/>
    <mergeCell ref="F1273:G1273"/>
    <mergeCell ref="H1273:J1273"/>
    <mergeCell ref="B1270:C1270"/>
    <mergeCell ref="F1270:G1270"/>
    <mergeCell ref="H1270:J1270"/>
    <mergeCell ref="B1271:C1271"/>
    <mergeCell ref="F1271:G1271"/>
    <mergeCell ref="H1271:J1271"/>
    <mergeCell ref="B1268:C1268"/>
    <mergeCell ref="F1268:G1268"/>
    <mergeCell ref="H1268:J1268"/>
    <mergeCell ref="B1269:C1269"/>
    <mergeCell ref="F1269:G1269"/>
    <mergeCell ref="H1269:J1269"/>
    <mergeCell ref="B1266:C1266"/>
    <mergeCell ref="F1266:G1266"/>
    <mergeCell ref="H1266:J1266"/>
    <mergeCell ref="B1267:C1267"/>
    <mergeCell ref="F1267:G1267"/>
    <mergeCell ref="H1267:J1267"/>
    <mergeCell ref="B1264:C1264"/>
    <mergeCell ref="F1264:G1264"/>
    <mergeCell ref="H1264:J1264"/>
    <mergeCell ref="B1265:C1265"/>
    <mergeCell ref="F1265:G1265"/>
    <mergeCell ref="H1265:J1265"/>
    <mergeCell ref="B1262:C1262"/>
    <mergeCell ref="F1262:G1262"/>
    <mergeCell ref="H1262:J1262"/>
    <mergeCell ref="B1263:C1263"/>
    <mergeCell ref="F1263:G1263"/>
    <mergeCell ref="H1263:J1263"/>
    <mergeCell ref="B1260:C1260"/>
    <mergeCell ref="F1260:G1260"/>
    <mergeCell ref="H1260:J1260"/>
    <mergeCell ref="B1261:C1261"/>
    <mergeCell ref="F1261:G1261"/>
    <mergeCell ref="H1261:J1261"/>
    <mergeCell ref="B1258:C1258"/>
    <mergeCell ref="F1258:G1258"/>
    <mergeCell ref="H1258:J1258"/>
    <mergeCell ref="B1259:C1259"/>
    <mergeCell ref="F1259:G1259"/>
    <mergeCell ref="H1259:J1259"/>
    <mergeCell ref="B1256:C1256"/>
    <mergeCell ref="F1256:G1256"/>
    <mergeCell ref="H1256:J1256"/>
    <mergeCell ref="B1257:C1257"/>
    <mergeCell ref="F1257:G1257"/>
    <mergeCell ref="H1257:J1257"/>
    <mergeCell ref="B1254:C1254"/>
    <mergeCell ref="F1254:G1254"/>
    <mergeCell ref="H1254:J1254"/>
    <mergeCell ref="B1255:C1255"/>
    <mergeCell ref="F1255:G1255"/>
    <mergeCell ref="H1255:J1255"/>
    <mergeCell ref="B1252:C1252"/>
    <mergeCell ref="F1252:G1252"/>
    <mergeCell ref="H1252:J1252"/>
    <mergeCell ref="B1253:C1253"/>
    <mergeCell ref="F1253:G1253"/>
    <mergeCell ref="H1253:J1253"/>
    <mergeCell ref="B1250:C1250"/>
    <mergeCell ref="F1250:G1250"/>
    <mergeCell ref="H1250:J1250"/>
    <mergeCell ref="B1251:C1251"/>
    <mergeCell ref="F1251:G1251"/>
    <mergeCell ref="H1251:J1251"/>
    <mergeCell ref="B1248:C1248"/>
    <mergeCell ref="F1248:G1248"/>
    <mergeCell ref="H1248:J1248"/>
    <mergeCell ref="B1249:C1249"/>
    <mergeCell ref="F1249:G1249"/>
    <mergeCell ref="H1249:J1249"/>
    <mergeCell ref="B1246:C1246"/>
    <mergeCell ref="F1246:G1246"/>
    <mergeCell ref="H1246:J1246"/>
    <mergeCell ref="B1247:C1247"/>
    <mergeCell ref="F1247:G1247"/>
    <mergeCell ref="H1247:J1247"/>
    <mergeCell ref="B1244:C1244"/>
    <mergeCell ref="F1244:G1244"/>
    <mergeCell ref="H1244:J1244"/>
    <mergeCell ref="B1245:C1245"/>
    <mergeCell ref="F1245:G1245"/>
    <mergeCell ref="H1245:J1245"/>
    <mergeCell ref="B1242:C1242"/>
    <mergeCell ref="F1242:G1242"/>
    <mergeCell ref="H1242:J1242"/>
    <mergeCell ref="B1243:C1243"/>
    <mergeCell ref="F1243:G1243"/>
    <mergeCell ref="H1243:J1243"/>
    <mergeCell ref="B1240:C1240"/>
    <mergeCell ref="F1240:G1240"/>
    <mergeCell ref="H1240:J1240"/>
    <mergeCell ref="B1241:C1241"/>
    <mergeCell ref="F1241:G1241"/>
    <mergeCell ref="H1241:J1241"/>
    <mergeCell ref="B1238:C1238"/>
    <mergeCell ref="F1238:G1238"/>
    <mergeCell ref="H1238:J1238"/>
    <mergeCell ref="B1239:C1239"/>
    <mergeCell ref="F1239:G1239"/>
    <mergeCell ref="H1239:J1239"/>
    <mergeCell ref="B1236:C1236"/>
    <mergeCell ref="F1236:G1236"/>
    <mergeCell ref="H1236:J1236"/>
    <mergeCell ref="B1237:C1237"/>
    <mergeCell ref="F1237:G1237"/>
    <mergeCell ref="H1237:J1237"/>
    <mergeCell ref="B1234:C1234"/>
    <mergeCell ref="F1234:G1234"/>
    <mergeCell ref="H1234:J1234"/>
    <mergeCell ref="B1235:C1235"/>
    <mergeCell ref="F1235:G1235"/>
    <mergeCell ref="H1235:J1235"/>
    <mergeCell ref="B1232:C1232"/>
    <mergeCell ref="F1232:G1232"/>
    <mergeCell ref="H1232:J1232"/>
    <mergeCell ref="B1233:C1233"/>
    <mergeCell ref="F1233:G1233"/>
    <mergeCell ref="H1233:J1233"/>
    <mergeCell ref="B1230:C1230"/>
    <mergeCell ref="F1230:G1230"/>
    <mergeCell ref="H1230:J1230"/>
    <mergeCell ref="B1231:C1231"/>
    <mergeCell ref="F1231:G1231"/>
    <mergeCell ref="H1231:J1231"/>
    <mergeCell ref="B1228:C1228"/>
    <mergeCell ref="F1228:G1228"/>
    <mergeCell ref="H1228:J1228"/>
    <mergeCell ref="B1229:C1229"/>
    <mergeCell ref="F1229:G1229"/>
    <mergeCell ref="H1229:J1229"/>
    <mergeCell ref="B1226:C1226"/>
    <mergeCell ref="F1226:G1226"/>
    <mergeCell ref="H1226:J1226"/>
    <mergeCell ref="B1227:C1227"/>
    <mergeCell ref="F1227:G1227"/>
    <mergeCell ref="H1227:J1227"/>
    <mergeCell ref="B1224:C1224"/>
    <mergeCell ref="F1224:G1224"/>
    <mergeCell ref="H1224:J1224"/>
    <mergeCell ref="B1225:C1225"/>
    <mergeCell ref="F1225:G1225"/>
    <mergeCell ref="H1225:J1225"/>
    <mergeCell ref="B1222:C1222"/>
    <mergeCell ref="F1222:G1222"/>
    <mergeCell ref="H1222:J1222"/>
    <mergeCell ref="B1223:C1223"/>
    <mergeCell ref="F1223:G1223"/>
    <mergeCell ref="H1223:J1223"/>
    <mergeCell ref="B1220:C1220"/>
    <mergeCell ref="F1220:G1220"/>
    <mergeCell ref="H1220:J1220"/>
    <mergeCell ref="B1221:C1221"/>
    <mergeCell ref="F1221:G1221"/>
    <mergeCell ref="H1221:J1221"/>
    <mergeCell ref="B1218:C1218"/>
    <mergeCell ref="F1218:G1218"/>
    <mergeCell ref="H1218:J1218"/>
    <mergeCell ref="B1219:C1219"/>
    <mergeCell ref="F1219:G1219"/>
    <mergeCell ref="H1219:J1219"/>
    <mergeCell ref="B1216:C1216"/>
    <mergeCell ref="F1216:G1216"/>
    <mergeCell ref="H1216:J1216"/>
    <mergeCell ref="B1217:C1217"/>
    <mergeCell ref="F1217:G1217"/>
    <mergeCell ref="H1217:J1217"/>
    <mergeCell ref="B1214:C1214"/>
    <mergeCell ref="F1214:G1214"/>
    <mergeCell ref="H1214:J1214"/>
    <mergeCell ref="B1215:C1215"/>
    <mergeCell ref="F1215:G1215"/>
    <mergeCell ref="H1215:J1215"/>
    <mergeCell ref="B1212:C1212"/>
    <mergeCell ref="F1212:G1212"/>
    <mergeCell ref="H1212:J1212"/>
    <mergeCell ref="B1213:C1213"/>
    <mergeCell ref="F1213:G1213"/>
    <mergeCell ref="H1213:J1213"/>
    <mergeCell ref="B1210:C1210"/>
    <mergeCell ref="F1210:G1210"/>
    <mergeCell ref="H1210:J1210"/>
    <mergeCell ref="B1211:C1211"/>
    <mergeCell ref="F1211:G1211"/>
    <mergeCell ref="H1211:J1211"/>
    <mergeCell ref="B1208:C1208"/>
    <mergeCell ref="F1208:G1208"/>
    <mergeCell ref="H1208:J1208"/>
    <mergeCell ref="B1209:C1209"/>
    <mergeCell ref="F1209:G1209"/>
    <mergeCell ref="H1209:J1209"/>
    <mergeCell ref="B1206:C1206"/>
    <mergeCell ref="F1206:G1206"/>
    <mergeCell ref="H1206:J1206"/>
    <mergeCell ref="B1207:C1207"/>
    <mergeCell ref="F1207:G1207"/>
    <mergeCell ref="H1207:J1207"/>
    <mergeCell ref="B1204:C1204"/>
    <mergeCell ref="F1204:G1204"/>
    <mergeCell ref="H1204:J1204"/>
    <mergeCell ref="B1205:C1205"/>
    <mergeCell ref="F1205:G1205"/>
    <mergeCell ref="H1205:J1205"/>
    <mergeCell ref="B1202:C1202"/>
    <mergeCell ref="F1202:G1202"/>
    <mergeCell ref="H1202:J1202"/>
    <mergeCell ref="B1203:C1203"/>
    <mergeCell ref="F1203:G1203"/>
    <mergeCell ref="H1203:J1203"/>
    <mergeCell ref="B1200:C1200"/>
    <mergeCell ref="F1200:G1200"/>
    <mergeCell ref="H1200:J1200"/>
    <mergeCell ref="B1201:C1201"/>
    <mergeCell ref="F1201:G1201"/>
    <mergeCell ref="H1201:J1201"/>
    <mergeCell ref="B1198:C1198"/>
    <mergeCell ref="F1198:G1198"/>
    <mergeCell ref="H1198:J1198"/>
    <mergeCell ref="B1199:C1199"/>
    <mergeCell ref="F1199:G1199"/>
    <mergeCell ref="H1199:J1199"/>
    <mergeCell ref="B1196:C1196"/>
    <mergeCell ref="F1196:G1196"/>
    <mergeCell ref="H1196:J1196"/>
    <mergeCell ref="B1197:C1197"/>
    <mergeCell ref="F1197:G1197"/>
    <mergeCell ref="H1197:J1197"/>
    <mergeCell ref="B1194:C1194"/>
    <mergeCell ref="F1194:G1194"/>
    <mergeCell ref="H1194:J1194"/>
    <mergeCell ref="B1195:C1195"/>
    <mergeCell ref="F1195:G1195"/>
    <mergeCell ref="H1195:J1195"/>
    <mergeCell ref="B1192:C1192"/>
    <mergeCell ref="F1192:G1192"/>
    <mergeCell ref="H1192:J1192"/>
    <mergeCell ref="B1193:C1193"/>
    <mergeCell ref="F1193:G1193"/>
    <mergeCell ref="H1193:J1193"/>
    <mergeCell ref="B1190:C1190"/>
    <mergeCell ref="F1190:G1190"/>
    <mergeCell ref="H1190:J1190"/>
    <mergeCell ref="B1191:C1191"/>
    <mergeCell ref="F1191:G1191"/>
    <mergeCell ref="H1191:J1191"/>
    <mergeCell ref="B1188:C1188"/>
    <mergeCell ref="F1188:G1188"/>
    <mergeCell ref="H1188:J1188"/>
    <mergeCell ref="B1189:C1189"/>
    <mergeCell ref="F1189:G1189"/>
    <mergeCell ref="H1189:J1189"/>
    <mergeCell ref="B1186:C1186"/>
    <mergeCell ref="F1186:G1186"/>
    <mergeCell ref="H1186:J1186"/>
    <mergeCell ref="B1187:C1187"/>
    <mergeCell ref="F1187:G1187"/>
    <mergeCell ref="H1187:J1187"/>
    <mergeCell ref="B1184:C1184"/>
    <mergeCell ref="F1184:G1184"/>
    <mergeCell ref="H1184:J1184"/>
    <mergeCell ref="B1185:C1185"/>
    <mergeCell ref="F1185:G1185"/>
    <mergeCell ref="H1185:J1185"/>
    <mergeCell ref="B1182:C1182"/>
    <mergeCell ref="F1182:G1182"/>
    <mergeCell ref="H1182:J1182"/>
    <mergeCell ref="B1183:C1183"/>
    <mergeCell ref="F1183:G1183"/>
    <mergeCell ref="H1183:J1183"/>
    <mergeCell ref="B1180:C1180"/>
    <mergeCell ref="F1180:G1180"/>
    <mergeCell ref="H1180:J1180"/>
    <mergeCell ref="B1181:C1181"/>
    <mergeCell ref="F1181:G1181"/>
    <mergeCell ref="H1181:J1181"/>
    <mergeCell ref="B1178:C1178"/>
    <mergeCell ref="F1178:G1178"/>
    <mergeCell ref="H1178:J1178"/>
    <mergeCell ref="B1179:C1179"/>
    <mergeCell ref="F1179:G1179"/>
    <mergeCell ref="H1179:J1179"/>
    <mergeCell ref="B1176:C1176"/>
    <mergeCell ref="F1176:G1176"/>
    <mergeCell ref="H1176:J1176"/>
    <mergeCell ref="B1177:C1177"/>
    <mergeCell ref="F1177:G1177"/>
    <mergeCell ref="H1177:J1177"/>
    <mergeCell ref="B1174:C1174"/>
    <mergeCell ref="F1174:G1174"/>
    <mergeCell ref="H1174:J1174"/>
    <mergeCell ref="B1175:C1175"/>
    <mergeCell ref="F1175:G1175"/>
    <mergeCell ref="H1175:J1175"/>
    <mergeCell ref="B1172:C1172"/>
    <mergeCell ref="F1172:G1172"/>
    <mergeCell ref="H1172:J1172"/>
    <mergeCell ref="B1173:C1173"/>
    <mergeCell ref="F1173:G1173"/>
    <mergeCell ref="H1173:J1173"/>
    <mergeCell ref="B1170:C1170"/>
    <mergeCell ref="F1170:G1170"/>
    <mergeCell ref="H1170:J1170"/>
    <mergeCell ref="B1171:C1171"/>
    <mergeCell ref="F1171:G1171"/>
    <mergeCell ref="H1171:J1171"/>
    <mergeCell ref="B1168:C1168"/>
    <mergeCell ref="F1168:G1168"/>
    <mergeCell ref="H1168:J1168"/>
    <mergeCell ref="B1169:C1169"/>
    <mergeCell ref="F1169:G1169"/>
    <mergeCell ref="H1169:J1169"/>
    <mergeCell ref="B1166:C1166"/>
    <mergeCell ref="F1166:G1166"/>
    <mergeCell ref="H1166:J1166"/>
    <mergeCell ref="B1167:C1167"/>
    <mergeCell ref="F1167:G1167"/>
    <mergeCell ref="H1167:J1167"/>
    <mergeCell ref="B1164:C1164"/>
    <mergeCell ref="F1164:G1164"/>
    <mergeCell ref="H1164:J1164"/>
    <mergeCell ref="B1165:C1165"/>
    <mergeCell ref="F1165:G1165"/>
    <mergeCell ref="H1165:J1165"/>
    <mergeCell ref="B1162:C1162"/>
    <mergeCell ref="F1162:G1162"/>
    <mergeCell ref="H1162:J1162"/>
    <mergeCell ref="B1163:C1163"/>
    <mergeCell ref="F1163:G1163"/>
    <mergeCell ref="H1163:J1163"/>
    <mergeCell ref="B1160:C1160"/>
    <mergeCell ref="F1160:G1160"/>
    <mergeCell ref="H1160:J1160"/>
    <mergeCell ref="B1161:C1161"/>
    <mergeCell ref="F1161:G1161"/>
    <mergeCell ref="H1161:J1161"/>
    <mergeCell ref="B1158:C1158"/>
    <mergeCell ref="F1158:G1158"/>
    <mergeCell ref="H1158:J1158"/>
    <mergeCell ref="B1159:C1159"/>
    <mergeCell ref="F1159:G1159"/>
    <mergeCell ref="H1159:J1159"/>
    <mergeCell ref="B1156:C1156"/>
    <mergeCell ref="F1156:G1156"/>
    <mergeCell ref="H1156:J1156"/>
    <mergeCell ref="B1157:C1157"/>
    <mergeCell ref="F1157:G1157"/>
    <mergeCell ref="H1157:J1157"/>
    <mergeCell ref="B1154:C1154"/>
    <mergeCell ref="F1154:G1154"/>
    <mergeCell ref="H1154:J1154"/>
    <mergeCell ref="B1155:C1155"/>
    <mergeCell ref="F1155:G1155"/>
    <mergeCell ref="H1155:J1155"/>
    <mergeCell ref="B1152:C1152"/>
    <mergeCell ref="F1152:G1152"/>
    <mergeCell ref="H1152:J1152"/>
    <mergeCell ref="B1153:C1153"/>
    <mergeCell ref="F1153:G1153"/>
    <mergeCell ref="H1153:J1153"/>
    <mergeCell ref="B1150:C1150"/>
    <mergeCell ref="F1150:G1150"/>
    <mergeCell ref="H1150:J1150"/>
    <mergeCell ref="B1151:C1151"/>
    <mergeCell ref="F1151:G1151"/>
    <mergeCell ref="H1151:J1151"/>
    <mergeCell ref="B1148:C1148"/>
    <mergeCell ref="F1148:G1148"/>
    <mergeCell ref="H1148:J1148"/>
    <mergeCell ref="B1149:C1149"/>
    <mergeCell ref="F1149:G1149"/>
    <mergeCell ref="H1149:J1149"/>
    <mergeCell ref="B1146:C1146"/>
    <mergeCell ref="F1146:G1146"/>
    <mergeCell ref="H1146:J1146"/>
    <mergeCell ref="B1147:C1147"/>
    <mergeCell ref="F1147:G1147"/>
    <mergeCell ref="H1147:J1147"/>
    <mergeCell ref="B1144:C1144"/>
    <mergeCell ref="F1144:G1144"/>
    <mergeCell ref="H1144:J1144"/>
    <mergeCell ref="B1145:C1145"/>
    <mergeCell ref="F1145:G1145"/>
    <mergeCell ref="H1145:J1145"/>
    <mergeCell ref="B1142:C1142"/>
    <mergeCell ref="F1142:G1142"/>
    <mergeCell ref="H1142:J1142"/>
    <mergeCell ref="B1143:C1143"/>
    <mergeCell ref="F1143:G1143"/>
    <mergeCell ref="H1143:J1143"/>
    <mergeCell ref="B1140:C1140"/>
    <mergeCell ref="F1140:G1140"/>
    <mergeCell ref="H1140:J1140"/>
    <mergeCell ref="B1141:C1141"/>
    <mergeCell ref="F1141:G1141"/>
    <mergeCell ref="H1141:J1141"/>
    <mergeCell ref="B1138:C1138"/>
    <mergeCell ref="F1138:G1138"/>
    <mergeCell ref="H1138:J1138"/>
    <mergeCell ref="B1139:C1139"/>
    <mergeCell ref="F1139:G1139"/>
    <mergeCell ref="H1139:J1139"/>
    <mergeCell ref="B1136:C1136"/>
    <mergeCell ref="F1136:G1136"/>
    <mergeCell ref="H1136:J1136"/>
    <mergeCell ref="B1137:C1137"/>
    <mergeCell ref="F1137:G1137"/>
    <mergeCell ref="H1137:J1137"/>
    <mergeCell ref="B1134:C1134"/>
    <mergeCell ref="F1134:G1134"/>
    <mergeCell ref="H1134:J1134"/>
    <mergeCell ref="B1135:C1135"/>
    <mergeCell ref="F1135:G1135"/>
    <mergeCell ref="H1135:J1135"/>
    <mergeCell ref="B1132:C1132"/>
    <mergeCell ref="F1132:G1132"/>
    <mergeCell ref="H1132:J1132"/>
    <mergeCell ref="B1133:C1133"/>
    <mergeCell ref="F1133:G1133"/>
    <mergeCell ref="H1133:J1133"/>
    <mergeCell ref="B1130:C1130"/>
    <mergeCell ref="F1130:G1130"/>
    <mergeCell ref="H1130:J1130"/>
    <mergeCell ref="B1131:C1131"/>
    <mergeCell ref="F1131:G1131"/>
    <mergeCell ref="H1131:J1131"/>
    <mergeCell ref="B1128:C1128"/>
    <mergeCell ref="F1128:G1128"/>
    <mergeCell ref="H1128:J1128"/>
    <mergeCell ref="B1129:C1129"/>
    <mergeCell ref="F1129:G1129"/>
    <mergeCell ref="H1129:J1129"/>
    <mergeCell ref="B1126:C1126"/>
    <mergeCell ref="F1126:G1126"/>
    <mergeCell ref="H1126:J1126"/>
    <mergeCell ref="B1127:C1127"/>
    <mergeCell ref="F1127:G1127"/>
    <mergeCell ref="H1127:J1127"/>
    <mergeCell ref="B1124:C1124"/>
    <mergeCell ref="F1124:G1124"/>
    <mergeCell ref="H1124:J1124"/>
    <mergeCell ref="B1125:C1125"/>
    <mergeCell ref="F1125:G1125"/>
    <mergeCell ref="H1125:J1125"/>
    <mergeCell ref="B1122:C1122"/>
    <mergeCell ref="F1122:G1122"/>
    <mergeCell ref="H1122:J1122"/>
    <mergeCell ref="B1123:C1123"/>
    <mergeCell ref="F1123:G1123"/>
    <mergeCell ref="H1123:J1123"/>
    <mergeCell ref="B1120:C1120"/>
    <mergeCell ref="F1120:G1120"/>
    <mergeCell ref="H1120:J1120"/>
    <mergeCell ref="B1121:C1121"/>
    <mergeCell ref="F1121:G1121"/>
    <mergeCell ref="H1121:J1121"/>
    <mergeCell ref="B1118:C1118"/>
    <mergeCell ref="F1118:G1118"/>
    <mergeCell ref="H1118:J1118"/>
    <mergeCell ref="B1119:C1119"/>
    <mergeCell ref="F1119:G1119"/>
    <mergeCell ref="H1119:J1119"/>
    <mergeCell ref="B1116:C1116"/>
    <mergeCell ref="F1116:G1116"/>
    <mergeCell ref="H1116:J1116"/>
    <mergeCell ref="B1117:C1117"/>
    <mergeCell ref="F1117:G1117"/>
    <mergeCell ref="H1117:J1117"/>
    <mergeCell ref="B1114:C1114"/>
    <mergeCell ref="F1114:G1114"/>
    <mergeCell ref="H1114:J1114"/>
    <mergeCell ref="B1115:C1115"/>
    <mergeCell ref="F1115:G1115"/>
    <mergeCell ref="H1115:J1115"/>
    <mergeCell ref="B1112:C1112"/>
    <mergeCell ref="F1112:G1112"/>
    <mergeCell ref="H1112:J1112"/>
    <mergeCell ref="B1113:C1113"/>
    <mergeCell ref="F1113:G1113"/>
    <mergeCell ref="H1113:J1113"/>
    <mergeCell ref="B1110:C1110"/>
    <mergeCell ref="F1110:G1110"/>
    <mergeCell ref="H1110:J1110"/>
    <mergeCell ref="B1111:C1111"/>
    <mergeCell ref="F1111:G1111"/>
    <mergeCell ref="H1111:J1111"/>
    <mergeCell ref="B1108:C1108"/>
    <mergeCell ref="F1108:G1108"/>
    <mergeCell ref="H1108:J1108"/>
    <mergeCell ref="B1109:C1109"/>
    <mergeCell ref="F1109:G1109"/>
    <mergeCell ref="H1109:J1109"/>
    <mergeCell ref="B1106:C1106"/>
    <mergeCell ref="F1106:G1106"/>
    <mergeCell ref="H1106:J1106"/>
    <mergeCell ref="B1107:C1107"/>
    <mergeCell ref="F1107:G1107"/>
    <mergeCell ref="H1107:J1107"/>
    <mergeCell ref="B1104:C1104"/>
    <mergeCell ref="F1104:G1104"/>
    <mergeCell ref="H1104:J1104"/>
    <mergeCell ref="B1105:C1105"/>
    <mergeCell ref="F1105:G1105"/>
    <mergeCell ref="H1105:J1105"/>
    <mergeCell ref="B1102:C1102"/>
    <mergeCell ref="F1102:G1102"/>
    <mergeCell ref="H1102:J1102"/>
    <mergeCell ref="B1103:C1103"/>
    <mergeCell ref="F1103:G1103"/>
    <mergeCell ref="H1103:J1103"/>
    <mergeCell ref="B1100:C1100"/>
    <mergeCell ref="F1100:G1100"/>
    <mergeCell ref="H1100:J1100"/>
    <mergeCell ref="B1101:C1101"/>
    <mergeCell ref="F1101:G1101"/>
    <mergeCell ref="H1101:J1101"/>
    <mergeCell ref="B1098:C1098"/>
    <mergeCell ref="F1098:G1098"/>
    <mergeCell ref="H1098:J1098"/>
    <mergeCell ref="B1099:C1099"/>
    <mergeCell ref="F1099:G1099"/>
    <mergeCell ref="H1099:J1099"/>
    <mergeCell ref="B1096:C1096"/>
    <mergeCell ref="F1096:G1096"/>
    <mergeCell ref="H1096:J1096"/>
    <mergeCell ref="B1097:C1097"/>
    <mergeCell ref="F1097:G1097"/>
    <mergeCell ref="H1097:J1097"/>
    <mergeCell ref="B1094:C1094"/>
    <mergeCell ref="F1094:G1094"/>
    <mergeCell ref="H1094:J1094"/>
    <mergeCell ref="B1095:C1095"/>
    <mergeCell ref="F1095:G1095"/>
    <mergeCell ref="H1095:J1095"/>
    <mergeCell ref="B1092:C1092"/>
    <mergeCell ref="F1092:G1092"/>
    <mergeCell ref="H1092:J1092"/>
    <mergeCell ref="B1093:C1093"/>
    <mergeCell ref="F1093:G1093"/>
    <mergeCell ref="H1093:J1093"/>
    <mergeCell ref="B1090:C1090"/>
    <mergeCell ref="F1090:G1090"/>
    <mergeCell ref="H1090:J1090"/>
    <mergeCell ref="B1091:C1091"/>
    <mergeCell ref="F1091:G1091"/>
    <mergeCell ref="H1091:J1091"/>
    <mergeCell ref="B1088:C1088"/>
    <mergeCell ref="F1088:G1088"/>
    <mergeCell ref="H1088:J1088"/>
    <mergeCell ref="B1089:C1089"/>
    <mergeCell ref="F1089:G1089"/>
    <mergeCell ref="H1089:J1089"/>
    <mergeCell ref="B1086:C1086"/>
    <mergeCell ref="F1086:G1086"/>
    <mergeCell ref="H1086:J1086"/>
    <mergeCell ref="B1087:C1087"/>
    <mergeCell ref="F1087:G1087"/>
    <mergeCell ref="H1087:J1087"/>
    <mergeCell ref="B1084:C1084"/>
    <mergeCell ref="F1084:G1084"/>
    <mergeCell ref="H1084:J1084"/>
    <mergeCell ref="B1085:C1085"/>
    <mergeCell ref="F1085:G1085"/>
    <mergeCell ref="H1085:J1085"/>
    <mergeCell ref="B1082:C1082"/>
    <mergeCell ref="F1082:G1082"/>
    <mergeCell ref="H1082:J1082"/>
    <mergeCell ref="B1083:C1083"/>
    <mergeCell ref="F1083:G1083"/>
    <mergeCell ref="H1083:J1083"/>
    <mergeCell ref="B1080:C1080"/>
    <mergeCell ref="F1080:G1080"/>
    <mergeCell ref="H1080:J1080"/>
    <mergeCell ref="B1081:C1081"/>
    <mergeCell ref="F1081:G1081"/>
    <mergeCell ref="H1081:J1081"/>
    <mergeCell ref="B1078:C1078"/>
    <mergeCell ref="F1078:G1078"/>
    <mergeCell ref="H1078:J1078"/>
    <mergeCell ref="B1079:C1079"/>
    <mergeCell ref="F1079:G1079"/>
    <mergeCell ref="H1079:J1079"/>
    <mergeCell ref="B1076:C1076"/>
    <mergeCell ref="F1076:G1076"/>
    <mergeCell ref="H1076:J1076"/>
    <mergeCell ref="B1077:C1077"/>
    <mergeCell ref="F1077:G1077"/>
    <mergeCell ref="H1077:J1077"/>
    <mergeCell ref="B1074:C1074"/>
    <mergeCell ref="F1074:G1074"/>
    <mergeCell ref="H1074:J1074"/>
    <mergeCell ref="B1075:C1075"/>
    <mergeCell ref="F1075:G1075"/>
    <mergeCell ref="H1075:J1075"/>
    <mergeCell ref="B1072:C1072"/>
    <mergeCell ref="F1072:G1072"/>
    <mergeCell ref="H1072:J1072"/>
    <mergeCell ref="B1073:C1073"/>
    <mergeCell ref="F1073:G1073"/>
    <mergeCell ref="H1073:J1073"/>
    <mergeCell ref="B1070:C1070"/>
    <mergeCell ref="F1070:G1070"/>
    <mergeCell ref="H1070:J1070"/>
    <mergeCell ref="B1071:C1071"/>
    <mergeCell ref="F1071:G1071"/>
    <mergeCell ref="H1071:J1071"/>
    <mergeCell ref="B1068:C1068"/>
    <mergeCell ref="F1068:G1068"/>
    <mergeCell ref="H1068:J1068"/>
    <mergeCell ref="B1069:C1069"/>
    <mergeCell ref="F1069:G1069"/>
    <mergeCell ref="H1069:J1069"/>
    <mergeCell ref="B1066:C1066"/>
    <mergeCell ref="F1066:G1066"/>
    <mergeCell ref="H1066:J1066"/>
    <mergeCell ref="B1067:C1067"/>
    <mergeCell ref="F1067:G1067"/>
    <mergeCell ref="H1067:J1067"/>
    <mergeCell ref="B1064:C1064"/>
    <mergeCell ref="F1064:G1064"/>
    <mergeCell ref="H1064:J1064"/>
    <mergeCell ref="B1065:C1065"/>
    <mergeCell ref="F1065:G1065"/>
    <mergeCell ref="H1065:J1065"/>
    <mergeCell ref="B1062:C1062"/>
    <mergeCell ref="F1062:G1062"/>
    <mergeCell ref="H1062:J1062"/>
    <mergeCell ref="B1063:C1063"/>
    <mergeCell ref="F1063:G1063"/>
    <mergeCell ref="H1063:J1063"/>
    <mergeCell ref="B1060:C1060"/>
    <mergeCell ref="F1060:G1060"/>
    <mergeCell ref="H1060:J1060"/>
    <mergeCell ref="B1061:C1061"/>
    <mergeCell ref="F1061:G1061"/>
    <mergeCell ref="H1061:J1061"/>
    <mergeCell ref="B1058:C1058"/>
    <mergeCell ref="F1058:G1058"/>
    <mergeCell ref="H1058:J1058"/>
    <mergeCell ref="B1059:C1059"/>
    <mergeCell ref="F1059:G1059"/>
    <mergeCell ref="H1059:J1059"/>
    <mergeCell ref="B1056:C1056"/>
    <mergeCell ref="F1056:G1056"/>
    <mergeCell ref="H1056:J1056"/>
    <mergeCell ref="B1057:C1057"/>
    <mergeCell ref="F1057:G1057"/>
    <mergeCell ref="H1057:J1057"/>
    <mergeCell ref="B1054:C1054"/>
    <mergeCell ref="F1054:G1054"/>
    <mergeCell ref="H1054:J1054"/>
    <mergeCell ref="B1055:C1055"/>
    <mergeCell ref="F1055:G1055"/>
    <mergeCell ref="H1055:J1055"/>
    <mergeCell ref="B1052:C1052"/>
    <mergeCell ref="F1052:G1052"/>
    <mergeCell ref="H1052:J1052"/>
    <mergeCell ref="B1053:C1053"/>
    <mergeCell ref="F1053:G1053"/>
    <mergeCell ref="H1053:J1053"/>
    <mergeCell ref="B1050:C1050"/>
    <mergeCell ref="F1050:G1050"/>
    <mergeCell ref="H1050:J1050"/>
    <mergeCell ref="B1051:C1051"/>
    <mergeCell ref="F1051:G1051"/>
    <mergeCell ref="H1051:J1051"/>
    <mergeCell ref="B1048:C1048"/>
    <mergeCell ref="F1048:G1048"/>
    <mergeCell ref="H1048:J1048"/>
    <mergeCell ref="B1049:C1049"/>
    <mergeCell ref="F1049:G1049"/>
    <mergeCell ref="H1049:J1049"/>
    <mergeCell ref="B1046:C1046"/>
    <mergeCell ref="F1046:G1046"/>
    <mergeCell ref="H1046:J1046"/>
    <mergeCell ref="B1047:C1047"/>
    <mergeCell ref="F1047:G1047"/>
    <mergeCell ref="H1047:J1047"/>
    <mergeCell ref="B1044:C1044"/>
    <mergeCell ref="F1044:G1044"/>
    <mergeCell ref="H1044:J1044"/>
    <mergeCell ref="B1045:C1045"/>
    <mergeCell ref="F1045:G1045"/>
    <mergeCell ref="H1045:J1045"/>
    <mergeCell ref="B1042:C1042"/>
    <mergeCell ref="F1042:G1042"/>
    <mergeCell ref="H1042:J1042"/>
    <mergeCell ref="B1043:C1043"/>
    <mergeCell ref="F1043:G1043"/>
    <mergeCell ref="H1043:J1043"/>
    <mergeCell ref="B1040:C1040"/>
    <mergeCell ref="F1040:G1040"/>
    <mergeCell ref="H1040:J1040"/>
    <mergeCell ref="B1041:C1041"/>
    <mergeCell ref="F1041:G1041"/>
    <mergeCell ref="H1041:J1041"/>
    <mergeCell ref="B1038:C1038"/>
    <mergeCell ref="F1038:G1038"/>
    <mergeCell ref="H1038:J1038"/>
    <mergeCell ref="B1039:C1039"/>
    <mergeCell ref="F1039:G1039"/>
    <mergeCell ref="H1039:J1039"/>
    <mergeCell ref="B1036:C1036"/>
    <mergeCell ref="F1036:G1036"/>
    <mergeCell ref="H1036:J1036"/>
    <mergeCell ref="B1037:C1037"/>
    <mergeCell ref="F1037:G1037"/>
    <mergeCell ref="H1037:J1037"/>
    <mergeCell ref="B1034:C1034"/>
    <mergeCell ref="F1034:G1034"/>
    <mergeCell ref="H1034:J1034"/>
    <mergeCell ref="B1035:C1035"/>
    <mergeCell ref="F1035:G1035"/>
    <mergeCell ref="H1035:J1035"/>
    <mergeCell ref="B1032:C1032"/>
    <mergeCell ref="F1032:G1032"/>
    <mergeCell ref="H1032:J1032"/>
    <mergeCell ref="B1033:C1033"/>
    <mergeCell ref="F1033:G1033"/>
    <mergeCell ref="H1033:J1033"/>
    <mergeCell ref="B1030:C1030"/>
    <mergeCell ref="F1030:G1030"/>
    <mergeCell ref="H1030:J1030"/>
    <mergeCell ref="B1031:C1031"/>
    <mergeCell ref="F1031:G1031"/>
    <mergeCell ref="H1031:J1031"/>
    <mergeCell ref="B1028:C1028"/>
    <mergeCell ref="F1028:G1028"/>
    <mergeCell ref="H1028:J1028"/>
    <mergeCell ref="B1029:C1029"/>
    <mergeCell ref="F1029:G1029"/>
    <mergeCell ref="H1029:J1029"/>
    <mergeCell ref="B1026:C1026"/>
    <mergeCell ref="F1026:G1026"/>
    <mergeCell ref="H1026:J1026"/>
    <mergeCell ref="B1027:C1027"/>
    <mergeCell ref="F1027:G1027"/>
    <mergeCell ref="H1027:J1027"/>
    <mergeCell ref="B1024:C1024"/>
    <mergeCell ref="F1024:G1024"/>
    <mergeCell ref="H1024:J1024"/>
    <mergeCell ref="B1025:C1025"/>
    <mergeCell ref="F1025:G1025"/>
    <mergeCell ref="H1025:J1025"/>
    <mergeCell ref="B1022:C1022"/>
    <mergeCell ref="F1022:G1022"/>
    <mergeCell ref="H1022:J1022"/>
    <mergeCell ref="B1023:C1023"/>
    <mergeCell ref="F1023:G1023"/>
    <mergeCell ref="H1023:J1023"/>
    <mergeCell ref="B1020:C1020"/>
    <mergeCell ref="F1020:G1020"/>
    <mergeCell ref="H1020:J1020"/>
    <mergeCell ref="B1021:C1021"/>
    <mergeCell ref="F1021:G1021"/>
    <mergeCell ref="H1021:J1021"/>
    <mergeCell ref="B1018:C1018"/>
    <mergeCell ref="F1018:G1018"/>
    <mergeCell ref="H1018:J1018"/>
    <mergeCell ref="B1019:C1019"/>
    <mergeCell ref="F1019:G1019"/>
    <mergeCell ref="H1019:J1019"/>
    <mergeCell ref="B1016:C1016"/>
    <mergeCell ref="F1016:G1016"/>
    <mergeCell ref="H1016:J1016"/>
    <mergeCell ref="B1017:C1017"/>
    <mergeCell ref="F1017:G1017"/>
    <mergeCell ref="H1017:J1017"/>
    <mergeCell ref="B1014:C1014"/>
    <mergeCell ref="F1014:G1014"/>
    <mergeCell ref="H1014:J1014"/>
    <mergeCell ref="B1015:C1015"/>
    <mergeCell ref="F1015:G1015"/>
    <mergeCell ref="H1015:J1015"/>
    <mergeCell ref="B1012:C1012"/>
    <mergeCell ref="F1012:G1012"/>
    <mergeCell ref="H1012:J1012"/>
    <mergeCell ref="B1013:C1013"/>
    <mergeCell ref="F1013:G1013"/>
    <mergeCell ref="H1013:J1013"/>
    <mergeCell ref="B1010:C1010"/>
    <mergeCell ref="F1010:G1010"/>
    <mergeCell ref="H1010:J1010"/>
    <mergeCell ref="B1011:C1011"/>
    <mergeCell ref="F1011:G1011"/>
    <mergeCell ref="H1011:J1011"/>
    <mergeCell ref="B1008:C1008"/>
    <mergeCell ref="F1008:G1008"/>
    <mergeCell ref="H1008:J1008"/>
    <mergeCell ref="B1009:C1009"/>
    <mergeCell ref="F1009:G1009"/>
    <mergeCell ref="H1009:J1009"/>
    <mergeCell ref="B1006:C1006"/>
    <mergeCell ref="F1006:G1006"/>
    <mergeCell ref="H1006:J1006"/>
    <mergeCell ref="B1007:C1007"/>
    <mergeCell ref="F1007:G1007"/>
    <mergeCell ref="H1007:J1007"/>
    <mergeCell ref="B1004:C1004"/>
    <mergeCell ref="F1004:G1004"/>
    <mergeCell ref="H1004:J1004"/>
    <mergeCell ref="B1005:C1005"/>
    <mergeCell ref="F1005:G1005"/>
    <mergeCell ref="H1005:J1005"/>
    <mergeCell ref="B1002:C1002"/>
    <mergeCell ref="F1002:G1002"/>
    <mergeCell ref="H1002:J1002"/>
    <mergeCell ref="B1003:C1003"/>
    <mergeCell ref="F1003:G1003"/>
    <mergeCell ref="H1003:J1003"/>
    <mergeCell ref="B1000:C1000"/>
    <mergeCell ref="F1000:G1000"/>
    <mergeCell ref="H1000:J1000"/>
    <mergeCell ref="B1001:C1001"/>
    <mergeCell ref="F1001:G1001"/>
    <mergeCell ref="H1001:J1001"/>
    <mergeCell ref="B998:C998"/>
    <mergeCell ref="F998:G998"/>
    <mergeCell ref="H998:J998"/>
    <mergeCell ref="B999:C999"/>
    <mergeCell ref="F999:G999"/>
    <mergeCell ref="H999:J999"/>
    <mergeCell ref="B996:C996"/>
    <mergeCell ref="F996:G996"/>
    <mergeCell ref="H996:J996"/>
    <mergeCell ref="B997:C997"/>
    <mergeCell ref="F997:G997"/>
    <mergeCell ref="H997:J997"/>
    <mergeCell ref="B994:C994"/>
    <mergeCell ref="F994:G994"/>
    <mergeCell ref="H994:J994"/>
    <mergeCell ref="B995:C995"/>
    <mergeCell ref="F995:G995"/>
    <mergeCell ref="H995:J995"/>
    <mergeCell ref="B992:C992"/>
    <mergeCell ref="F992:G992"/>
    <mergeCell ref="H992:J992"/>
    <mergeCell ref="B993:C993"/>
    <mergeCell ref="F993:G993"/>
    <mergeCell ref="H993:J993"/>
    <mergeCell ref="B990:C990"/>
    <mergeCell ref="F990:G990"/>
    <mergeCell ref="H990:J990"/>
    <mergeCell ref="B991:C991"/>
    <mergeCell ref="F991:G991"/>
    <mergeCell ref="H991:J991"/>
    <mergeCell ref="B988:C988"/>
    <mergeCell ref="F988:G988"/>
    <mergeCell ref="H988:J988"/>
    <mergeCell ref="B989:C989"/>
    <mergeCell ref="F989:G989"/>
    <mergeCell ref="H989:J989"/>
    <mergeCell ref="B986:C986"/>
    <mergeCell ref="F986:G986"/>
    <mergeCell ref="H986:J986"/>
    <mergeCell ref="B987:C987"/>
    <mergeCell ref="F987:G987"/>
    <mergeCell ref="H987:J987"/>
    <mergeCell ref="B984:C984"/>
    <mergeCell ref="F984:G984"/>
    <mergeCell ref="H984:J984"/>
    <mergeCell ref="B985:C985"/>
    <mergeCell ref="F985:G985"/>
    <mergeCell ref="H985:J985"/>
    <mergeCell ref="B982:C982"/>
    <mergeCell ref="F982:G982"/>
    <mergeCell ref="H982:J982"/>
    <mergeCell ref="B983:C983"/>
    <mergeCell ref="F983:G983"/>
    <mergeCell ref="H983:J983"/>
    <mergeCell ref="B980:C980"/>
    <mergeCell ref="F980:G980"/>
    <mergeCell ref="H980:J980"/>
    <mergeCell ref="B981:C981"/>
    <mergeCell ref="F981:G981"/>
    <mergeCell ref="H981:J981"/>
    <mergeCell ref="B978:C978"/>
    <mergeCell ref="F978:G978"/>
    <mergeCell ref="H978:J978"/>
    <mergeCell ref="B979:C979"/>
    <mergeCell ref="F979:G979"/>
    <mergeCell ref="H979:J979"/>
    <mergeCell ref="B976:C976"/>
    <mergeCell ref="F976:G976"/>
    <mergeCell ref="H976:J976"/>
    <mergeCell ref="B977:C977"/>
    <mergeCell ref="F977:G977"/>
    <mergeCell ref="H977:J977"/>
    <mergeCell ref="B974:C974"/>
    <mergeCell ref="F974:G974"/>
    <mergeCell ref="H974:J974"/>
    <mergeCell ref="B975:C975"/>
    <mergeCell ref="F975:G975"/>
    <mergeCell ref="H975:J975"/>
    <mergeCell ref="B972:C972"/>
    <mergeCell ref="F972:G972"/>
    <mergeCell ref="H972:J972"/>
    <mergeCell ref="B973:C973"/>
    <mergeCell ref="F973:G973"/>
    <mergeCell ref="H973:J973"/>
    <mergeCell ref="B970:C970"/>
    <mergeCell ref="F970:G970"/>
    <mergeCell ref="H970:J970"/>
    <mergeCell ref="B971:C971"/>
    <mergeCell ref="F971:G971"/>
    <mergeCell ref="H971:J971"/>
    <mergeCell ref="B968:C968"/>
    <mergeCell ref="F968:G968"/>
    <mergeCell ref="H968:J968"/>
    <mergeCell ref="B969:C969"/>
    <mergeCell ref="F969:G969"/>
    <mergeCell ref="H969:J969"/>
    <mergeCell ref="B966:C966"/>
    <mergeCell ref="F966:G966"/>
    <mergeCell ref="H966:J966"/>
    <mergeCell ref="B967:C967"/>
    <mergeCell ref="F967:G967"/>
    <mergeCell ref="H967:J967"/>
    <mergeCell ref="B964:C964"/>
    <mergeCell ref="F964:G964"/>
    <mergeCell ref="H964:J964"/>
    <mergeCell ref="B965:C965"/>
    <mergeCell ref="F965:G965"/>
    <mergeCell ref="H965:J965"/>
    <mergeCell ref="B962:C962"/>
    <mergeCell ref="F962:G962"/>
    <mergeCell ref="H962:J962"/>
    <mergeCell ref="B963:C963"/>
    <mergeCell ref="F963:G963"/>
    <mergeCell ref="H963:J963"/>
    <mergeCell ref="B960:C960"/>
    <mergeCell ref="F960:G960"/>
    <mergeCell ref="H960:J960"/>
    <mergeCell ref="B961:C961"/>
    <mergeCell ref="F961:G961"/>
    <mergeCell ref="H961:J961"/>
    <mergeCell ref="B958:C958"/>
    <mergeCell ref="F958:G958"/>
    <mergeCell ref="H958:J958"/>
    <mergeCell ref="B959:C959"/>
    <mergeCell ref="F959:G959"/>
    <mergeCell ref="H959:J959"/>
    <mergeCell ref="B956:C956"/>
    <mergeCell ref="F956:G956"/>
    <mergeCell ref="H956:J956"/>
    <mergeCell ref="B957:C957"/>
    <mergeCell ref="F957:G957"/>
    <mergeCell ref="H957:J957"/>
    <mergeCell ref="B954:C954"/>
    <mergeCell ref="F954:G954"/>
    <mergeCell ref="H954:J954"/>
    <mergeCell ref="B955:C955"/>
    <mergeCell ref="F955:G955"/>
    <mergeCell ref="H955:J955"/>
    <mergeCell ref="B952:C952"/>
    <mergeCell ref="F952:G952"/>
    <mergeCell ref="H952:J952"/>
    <mergeCell ref="B953:C953"/>
    <mergeCell ref="F953:G953"/>
    <mergeCell ref="H953:J953"/>
    <mergeCell ref="B950:C950"/>
    <mergeCell ref="F950:G950"/>
    <mergeCell ref="H950:J950"/>
    <mergeCell ref="B951:C951"/>
    <mergeCell ref="F951:G951"/>
    <mergeCell ref="H951:J951"/>
    <mergeCell ref="B948:C948"/>
    <mergeCell ref="F948:G948"/>
    <mergeCell ref="H948:J948"/>
    <mergeCell ref="B949:C949"/>
    <mergeCell ref="F949:G949"/>
    <mergeCell ref="H949:J949"/>
    <mergeCell ref="B946:C946"/>
    <mergeCell ref="F946:G946"/>
    <mergeCell ref="H946:J946"/>
    <mergeCell ref="B947:C947"/>
    <mergeCell ref="F947:G947"/>
    <mergeCell ref="H947:J947"/>
    <mergeCell ref="B944:C944"/>
    <mergeCell ref="F944:G944"/>
    <mergeCell ref="H944:J944"/>
    <mergeCell ref="B945:C945"/>
    <mergeCell ref="F945:G945"/>
    <mergeCell ref="H945:J945"/>
    <mergeCell ref="B942:C942"/>
    <mergeCell ref="F942:G942"/>
    <mergeCell ref="H942:J942"/>
    <mergeCell ref="B943:C943"/>
    <mergeCell ref="F943:G943"/>
    <mergeCell ref="H943:J943"/>
    <mergeCell ref="B940:C940"/>
    <mergeCell ref="F940:G940"/>
    <mergeCell ref="H940:J940"/>
    <mergeCell ref="B941:C941"/>
    <mergeCell ref="F941:G941"/>
    <mergeCell ref="H941:J941"/>
    <mergeCell ref="B938:C938"/>
    <mergeCell ref="F938:G938"/>
    <mergeCell ref="H938:J938"/>
    <mergeCell ref="B939:C939"/>
    <mergeCell ref="F939:G939"/>
    <mergeCell ref="H939:J939"/>
    <mergeCell ref="B936:C936"/>
    <mergeCell ref="F936:G936"/>
    <mergeCell ref="H936:J936"/>
    <mergeCell ref="B937:C937"/>
    <mergeCell ref="F937:G937"/>
    <mergeCell ref="H937:J937"/>
    <mergeCell ref="B934:C934"/>
    <mergeCell ref="F934:G934"/>
    <mergeCell ref="H934:J934"/>
    <mergeCell ref="B935:C935"/>
    <mergeCell ref="F935:G935"/>
    <mergeCell ref="H935:J935"/>
    <mergeCell ref="B932:C932"/>
    <mergeCell ref="F932:G932"/>
    <mergeCell ref="H932:J932"/>
    <mergeCell ref="B933:C933"/>
    <mergeCell ref="F933:G933"/>
    <mergeCell ref="H933:J933"/>
    <mergeCell ref="B930:C930"/>
    <mergeCell ref="F930:G930"/>
    <mergeCell ref="H930:J930"/>
    <mergeCell ref="B931:C931"/>
    <mergeCell ref="F931:G931"/>
    <mergeCell ref="H931:J931"/>
    <mergeCell ref="B928:C928"/>
    <mergeCell ref="F928:G928"/>
    <mergeCell ref="H928:J928"/>
    <mergeCell ref="B929:C929"/>
    <mergeCell ref="F929:G929"/>
    <mergeCell ref="H929:J929"/>
    <mergeCell ref="B926:C926"/>
    <mergeCell ref="F926:G926"/>
    <mergeCell ref="H926:J926"/>
    <mergeCell ref="B927:C927"/>
    <mergeCell ref="F927:G927"/>
    <mergeCell ref="H927:J927"/>
    <mergeCell ref="B924:C924"/>
    <mergeCell ref="F924:G924"/>
    <mergeCell ref="H924:J924"/>
    <mergeCell ref="B925:C925"/>
    <mergeCell ref="F925:G925"/>
    <mergeCell ref="H925:J925"/>
    <mergeCell ref="B922:C922"/>
    <mergeCell ref="F922:G922"/>
    <mergeCell ref="H922:J922"/>
    <mergeCell ref="B923:C923"/>
    <mergeCell ref="F923:G923"/>
    <mergeCell ref="H923:J923"/>
    <mergeCell ref="B920:C920"/>
    <mergeCell ref="F920:G920"/>
    <mergeCell ref="H920:J920"/>
    <mergeCell ref="B921:C921"/>
    <mergeCell ref="F921:G921"/>
    <mergeCell ref="H921:J921"/>
    <mergeCell ref="B918:C918"/>
    <mergeCell ref="F918:G918"/>
    <mergeCell ref="H918:J918"/>
    <mergeCell ref="B919:C919"/>
    <mergeCell ref="F919:G919"/>
    <mergeCell ref="H919:J919"/>
    <mergeCell ref="B916:C916"/>
    <mergeCell ref="F916:G916"/>
    <mergeCell ref="H916:J916"/>
    <mergeCell ref="B917:C917"/>
    <mergeCell ref="F917:G917"/>
    <mergeCell ref="H917:J917"/>
    <mergeCell ref="B914:C914"/>
    <mergeCell ref="F914:G914"/>
    <mergeCell ref="H914:J914"/>
    <mergeCell ref="B915:C915"/>
    <mergeCell ref="F915:G915"/>
    <mergeCell ref="H915:J915"/>
    <mergeCell ref="B912:C912"/>
    <mergeCell ref="F912:G912"/>
    <mergeCell ref="H912:J912"/>
    <mergeCell ref="B913:C913"/>
    <mergeCell ref="F913:G913"/>
    <mergeCell ref="H913:J913"/>
    <mergeCell ref="B910:C910"/>
    <mergeCell ref="F910:G910"/>
    <mergeCell ref="H910:J910"/>
    <mergeCell ref="B911:C911"/>
    <mergeCell ref="F911:G911"/>
    <mergeCell ref="H911:J911"/>
    <mergeCell ref="B908:C908"/>
    <mergeCell ref="F908:G908"/>
    <mergeCell ref="H908:J908"/>
    <mergeCell ref="B909:C909"/>
    <mergeCell ref="F909:G909"/>
    <mergeCell ref="H909:J909"/>
    <mergeCell ref="B906:C906"/>
    <mergeCell ref="F906:G906"/>
    <mergeCell ref="H906:J906"/>
    <mergeCell ref="B907:C907"/>
    <mergeCell ref="F907:G907"/>
    <mergeCell ref="H907:J907"/>
    <mergeCell ref="B904:C904"/>
    <mergeCell ref="F904:G904"/>
    <mergeCell ref="H904:J904"/>
    <mergeCell ref="B905:C905"/>
    <mergeCell ref="F905:G905"/>
    <mergeCell ref="H905:J905"/>
    <mergeCell ref="B902:C902"/>
    <mergeCell ref="F902:G902"/>
    <mergeCell ref="H902:J902"/>
    <mergeCell ref="B903:C903"/>
    <mergeCell ref="F903:G903"/>
    <mergeCell ref="H903:J903"/>
    <mergeCell ref="B900:C900"/>
    <mergeCell ref="F900:G900"/>
    <mergeCell ref="H900:J900"/>
    <mergeCell ref="B901:C901"/>
    <mergeCell ref="F901:G901"/>
    <mergeCell ref="H901:J901"/>
    <mergeCell ref="B898:C898"/>
    <mergeCell ref="F898:G898"/>
    <mergeCell ref="H898:J898"/>
    <mergeCell ref="B899:C899"/>
    <mergeCell ref="F899:G899"/>
    <mergeCell ref="H899:J899"/>
    <mergeCell ref="B896:C896"/>
    <mergeCell ref="F896:G896"/>
    <mergeCell ref="H896:J896"/>
    <mergeCell ref="B897:C897"/>
    <mergeCell ref="F897:G897"/>
    <mergeCell ref="H897:J897"/>
    <mergeCell ref="B894:C894"/>
    <mergeCell ref="F894:G894"/>
    <mergeCell ref="H894:J894"/>
    <mergeCell ref="B895:C895"/>
    <mergeCell ref="F895:G895"/>
    <mergeCell ref="H895:J895"/>
    <mergeCell ref="B892:C892"/>
    <mergeCell ref="F892:G892"/>
    <mergeCell ref="H892:J892"/>
    <mergeCell ref="B893:C893"/>
    <mergeCell ref="F893:G893"/>
    <mergeCell ref="H893:J893"/>
    <mergeCell ref="B890:C890"/>
    <mergeCell ref="F890:G890"/>
    <mergeCell ref="H890:J890"/>
    <mergeCell ref="B891:C891"/>
    <mergeCell ref="F891:G891"/>
    <mergeCell ref="H891:J891"/>
    <mergeCell ref="B888:C888"/>
    <mergeCell ref="F888:G888"/>
    <mergeCell ref="H888:J888"/>
    <mergeCell ref="B889:C889"/>
    <mergeCell ref="F889:G889"/>
    <mergeCell ref="H889:J889"/>
    <mergeCell ref="B886:C886"/>
    <mergeCell ref="F886:G886"/>
    <mergeCell ref="H886:J886"/>
    <mergeCell ref="B887:C887"/>
    <mergeCell ref="F887:G887"/>
    <mergeCell ref="H887:J887"/>
    <mergeCell ref="B884:C884"/>
    <mergeCell ref="F884:G884"/>
    <mergeCell ref="H884:J884"/>
    <mergeCell ref="B885:C885"/>
    <mergeCell ref="F885:G885"/>
    <mergeCell ref="H885:J885"/>
    <mergeCell ref="B882:C882"/>
    <mergeCell ref="F882:G882"/>
    <mergeCell ref="H882:J882"/>
    <mergeCell ref="B883:C883"/>
    <mergeCell ref="F883:G883"/>
    <mergeCell ref="H883:J883"/>
    <mergeCell ref="B880:C880"/>
    <mergeCell ref="F880:G880"/>
    <mergeCell ref="H880:J880"/>
    <mergeCell ref="B881:C881"/>
    <mergeCell ref="F881:G881"/>
    <mergeCell ref="H881:J881"/>
    <mergeCell ref="B878:C878"/>
    <mergeCell ref="F878:G878"/>
    <mergeCell ref="H878:J878"/>
    <mergeCell ref="B879:C879"/>
    <mergeCell ref="F879:G879"/>
    <mergeCell ref="H879:J879"/>
    <mergeCell ref="B876:C876"/>
    <mergeCell ref="F876:G876"/>
    <mergeCell ref="H876:J876"/>
    <mergeCell ref="B877:C877"/>
    <mergeCell ref="F877:G877"/>
    <mergeCell ref="H877:J877"/>
    <mergeCell ref="B874:C874"/>
    <mergeCell ref="F874:G874"/>
    <mergeCell ref="H874:J874"/>
    <mergeCell ref="B875:C875"/>
    <mergeCell ref="F875:G875"/>
    <mergeCell ref="H875:J875"/>
    <mergeCell ref="B872:C872"/>
    <mergeCell ref="F872:G872"/>
    <mergeCell ref="H872:J872"/>
    <mergeCell ref="B873:C873"/>
    <mergeCell ref="F873:G873"/>
    <mergeCell ref="H873:J873"/>
    <mergeCell ref="B870:C870"/>
    <mergeCell ref="F870:G870"/>
    <mergeCell ref="H870:J870"/>
    <mergeCell ref="B871:C871"/>
    <mergeCell ref="F871:G871"/>
    <mergeCell ref="H871:J871"/>
    <mergeCell ref="B868:C868"/>
    <mergeCell ref="F868:G868"/>
    <mergeCell ref="H868:J868"/>
    <mergeCell ref="B869:C869"/>
    <mergeCell ref="F869:G869"/>
    <mergeCell ref="H869:J869"/>
    <mergeCell ref="B866:C866"/>
    <mergeCell ref="F866:G866"/>
    <mergeCell ref="H866:J866"/>
    <mergeCell ref="B867:C867"/>
    <mergeCell ref="F867:G867"/>
    <mergeCell ref="H867:J867"/>
    <mergeCell ref="B864:C864"/>
    <mergeCell ref="F864:G864"/>
    <mergeCell ref="H864:J864"/>
    <mergeCell ref="B865:C865"/>
    <mergeCell ref="F865:G865"/>
    <mergeCell ref="H865:J865"/>
    <mergeCell ref="B862:C862"/>
    <mergeCell ref="F862:G862"/>
    <mergeCell ref="H862:J862"/>
    <mergeCell ref="B863:C863"/>
    <mergeCell ref="F863:G863"/>
    <mergeCell ref="H863:J863"/>
    <mergeCell ref="B860:C860"/>
    <mergeCell ref="F860:G860"/>
    <mergeCell ref="H860:J860"/>
    <mergeCell ref="B861:C861"/>
    <mergeCell ref="F861:G861"/>
    <mergeCell ref="H861:J861"/>
    <mergeCell ref="B858:C858"/>
    <mergeCell ref="F858:G858"/>
    <mergeCell ref="H858:J858"/>
    <mergeCell ref="B859:C859"/>
    <mergeCell ref="F859:G859"/>
    <mergeCell ref="H859:J859"/>
    <mergeCell ref="B856:C856"/>
    <mergeCell ref="F856:G856"/>
    <mergeCell ref="H856:J856"/>
    <mergeCell ref="B857:C857"/>
    <mergeCell ref="F857:G857"/>
    <mergeCell ref="H857:J857"/>
    <mergeCell ref="B854:C854"/>
    <mergeCell ref="F854:G854"/>
    <mergeCell ref="H854:J854"/>
    <mergeCell ref="B855:C855"/>
    <mergeCell ref="F855:G855"/>
    <mergeCell ref="H855:J855"/>
    <mergeCell ref="B852:C852"/>
    <mergeCell ref="F852:G852"/>
    <mergeCell ref="H852:J852"/>
    <mergeCell ref="B853:C853"/>
    <mergeCell ref="F853:G853"/>
    <mergeCell ref="H853:J853"/>
    <mergeCell ref="B850:C850"/>
    <mergeCell ref="F850:G850"/>
    <mergeCell ref="H850:J850"/>
    <mergeCell ref="B851:C851"/>
    <mergeCell ref="F851:G851"/>
    <mergeCell ref="H851:J851"/>
    <mergeCell ref="B848:C848"/>
    <mergeCell ref="F848:G848"/>
    <mergeCell ref="H848:J848"/>
    <mergeCell ref="B849:C849"/>
    <mergeCell ref="F849:G849"/>
    <mergeCell ref="H849:J849"/>
    <mergeCell ref="B846:C846"/>
    <mergeCell ref="F846:G846"/>
    <mergeCell ref="H846:J846"/>
    <mergeCell ref="B847:C847"/>
    <mergeCell ref="F847:G847"/>
    <mergeCell ref="H847:J847"/>
    <mergeCell ref="B844:C844"/>
    <mergeCell ref="F844:G844"/>
    <mergeCell ref="H844:J844"/>
    <mergeCell ref="B845:C845"/>
    <mergeCell ref="F845:G845"/>
    <mergeCell ref="H845:J845"/>
    <mergeCell ref="B842:C842"/>
    <mergeCell ref="F842:G842"/>
    <mergeCell ref="H842:J842"/>
    <mergeCell ref="B843:C843"/>
    <mergeCell ref="F843:G843"/>
    <mergeCell ref="H843:J843"/>
    <mergeCell ref="B840:C840"/>
    <mergeCell ref="F840:G840"/>
    <mergeCell ref="H840:J840"/>
    <mergeCell ref="B841:C841"/>
    <mergeCell ref="F841:G841"/>
    <mergeCell ref="H841:J841"/>
    <mergeCell ref="B838:C838"/>
    <mergeCell ref="F838:G838"/>
    <mergeCell ref="H838:J838"/>
    <mergeCell ref="B839:C839"/>
    <mergeCell ref="F839:G839"/>
    <mergeCell ref="H839:J839"/>
    <mergeCell ref="B836:C836"/>
    <mergeCell ref="F836:G836"/>
    <mergeCell ref="H836:J836"/>
    <mergeCell ref="B837:C837"/>
    <mergeCell ref="F837:G837"/>
    <mergeCell ref="H837:J837"/>
    <mergeCell ref="B834:C834"/>
    <mergeCell ref="F834:G834"/>
    <mergeCell ref="H834:J834"/>
    <mergeCell ref="B835:C835"/>
    <mergeCell ref="F835:G835"/>
    <mergeCell ref="H835:J835"/>
    <mergeCell ref="B832:C832"/>
    <mergeCell ref="F832:G832"/>
    <mergeCell ref="H832:J832"/>
    <mergeCell ref="B833:C833"/>
    <mergeCell ref="F833:G833"/>
    <mergeCell ref="H833:J833"/>
    <mergeCell ref="B830:C830"/>
    <mergeCell ref="F830:G830"/>
    <mergeCell ref="H830:J830"/>
    <mergeCell ref="B831:C831"/>
    <mergeCell ref="F831:G831"/>
    <mergeCell ref="H831:J831"/>
    <mergeCell ref="B828:C828"/>
    <mergeCell ref="F828:G828"/>
    <mergeCell ref="H828:J828"/>
    <mergeCell ref="B829:C829"/>
    <mergeCell ref="F829:G829"/>
    <mergeCell ref="H829:J829"/>
    <mergeCell ref="B826:C826"/>
    <mergeCell ref="F826:G826"/>
    <mergeCell ref="H826:J826"/>
    <mergeCell ref="B827:C827"/>
    <mergeCell ref="F827:G827"/>
    <mergeCell ref="H827:J827"/>
    <mergeCell ref="B824:C824"/>
    <mergeCell ref="F824:G824"/>
    <mergeCell ref="H824:J824"/>
    <mergeCell ref="B825:C825"/>
    <mergeCell ref="F825:G825"/>
    <mergeCell ref="H825:J825"/>
    <mergeCell ref="B822:C822"/>
    <mergeCell ref="F822:G822"/>
    <mergeCell ref="H822:J822"/>
    <mergeCell ref="B823:C823"/>
    <mergeCell ref="F823:G823"/>
    <mergeCell ref="H823:J823"/>
    <mergeCell ref="B820:C820"/>
    <mergeCell ref="F820:G820"/>
    <mergeCell ref="H820:J820"/>
    <mergeCell ref="B821:C821"/>
    <mergeCell ref="F821:G821"/>
    <mergeCell ref="H821:J821"/>
    <mergeCell ref="B818:C818"/>
    <mergeCell ref="F818:G818"/>
    <mergeCell ref="H818:J818"/>
    <mergeCell ref="B819:C819"/>
    <mergeCell ref="F819:G819"/>
    <mergeCell ref="H819:J819"/>
    <mergeCell ref="B816:C816"/>
    <mergeCell ref="F816:G816"/>
    <mergeCell ref="H816:J816"/>
    <mergeCell ref="B817:C817"/>
    <mergeCell ref="F817:G817"/>
    <mergeCell ref="H817:J817"/>
    <mergeCell ref="B814:C814"/>
    <mergeCell ref="F814:G814"/>
    <mergeCell ref="H814:J814"/>
    <mergeCell ref="B815:C815"/>
    <mergeCell ref="F815:G815"/>
    <mergeCell ref="H815:J815"/>
    <mergeCell ref="B812:C812"/>
    <mergeCell ref="F812:G812"/>
    <mergeCell ref="H812:J812"/>
    <mergeCell ref="B813:C813"/>
    <mergeCell ref="F813:G813"/>
    <mergeCell ref="H813:J813"/>
    <mergeCell ref="B810:C810"/>
    <mergeCell ref="F810:G810"/>
    <mergeCell ref="H810:J810"/>
    <mergeCell ref="B811:C811"/>
    <mergeCell ref="F811:G811"/>
    <mergeCell ref="H811:J811"/>
    <mergeCell ref="B808:C808"/>
    <mergeCell ref="F808:G808"/>
    <mergeCell ref="H808:J808"/>
    <mergeCell ref="B809:C809"/>
    <mergeCell ref="F809:G809"/>
    <mergeCell ref="H809:J809"/>
    <mergeCell ref="B806:C806"/>
    <mergeCell ref="F806:G806"/>
    <mergeCell ref="H806:J806"/>
    <mergeCell ref="B807:C807"/>
    <mergeCell ref="F807:G807"/>
    <mergeCell ref="H807:J807"/>
    <mergeCell ref="B804:C804"/>
    <mergeCell ref="F804:G804"/>
    <mergeCell ref="H804:J804"/>
    <mergeCell ref="B805:C805"/>
    <mergeCell ref="F805:G805"/>
    <mergeCell ref="H805:J805"/>
    <mergeCell ref="B802:C802"/>
    <mergeCell ref="F802:G802"/>
    <mergeCell ref="H802:J802"/>
    <mergeCell ref="B803:C803"/>
    <mergeCell ref="F803:G803"/>
    <mergeCell ref="H803:J803"/>
    <mergeCell ref="B800:C800"/>
    <mergeCell ref="F800:G800"/>
    <mergeCell ref="H800:J800"/>
    <mergeCell ref="B801:C801"/>
    <mergeCell ref="F801:G801"/>
    <mergeCell ref="H801:J801"/>
    <mergeCell ref="B798:C798"/>
    <mergeCell ref="F798:G798"/>
    <mergeCell ref="H798:J798"/>
    <mergeCell ref="B799:C799"/>
    <mergeCell ref="F799:G799"/>
    <mergeCell ref="H799:J799"/>
    <mergeCell ref="B796:C796"/>
    <mergeCell ref="F796:G796"/>
    <mergeCell ref="H796:J796"/>
    <mergeCell ref="B797:C797"/>
    <mergeCell ref="F797:G797"/>
    <mergeCell ref="H797:J797"/>
    <mergeCell ref="B794:C794"/>
    <mergeCell ref="F794:G794"/>
    <mergeCell ref="H794:J794"/>
    <mergeCell ref="B795:C795"/>
    <mergeCell ref="F795:G795"/>
    <mergeCell ref="H795:J795"/>
    <mergeCell ref="B792:C792"/>
    <mergeCell ref="F792:G792"/>
    <mergeCell ref="H792:J792"/>
    <mergeCell ref="B793:C793"/>
    <mergeCell ref="F793:G793"/>
    <mergeCell ref="H793:J793"/>
    <mergeCell ref="B790:C790"/>
    <mergeCell ref="F790:G790"/>
    <mergeCell ref="H790:J790"/>
    <mergeCell ref="B791:C791"/>
    <mergeCell ref="F791:G791"/>
    <mergeCell ref="H791:J791"/>
    <mergeCell ref="B788:C788"/>
    <mergeCell ref="F788:G788"/>
    <mergeCell ref="H788:J788"/>
    <mergeCell ref="B789:C789"/>
    <mergeCell ref="F789:G789"/>
    <mergeCell ref="H789:J789"/>
    <mergeCell ref="B786:C786"/>
    <mergeCell ref="F786:G786"/>
    <mergeCell ref="H786:J786"/>
    <mergeCell ref="B787:C787"/>
    <mergeCell ref="F787:G787"/>
    <mergeCell ref="H787:J787"/>
    <mergeCell ref="B784:C784"/>
    <mergeCell ref="F784:G784"/>
    <mergeCell ref="H784:J784"/>
    <mergeCell ref="B785:C785"/>
    <mergeCell ref="F785:G785"/>
    <mergeCell ref="H785:J785"/>
    <mergeCell ref="B782:C782"/>
    <mergeCell ref="F782:G782"/>
    <mergeCell ref="H782:J782"/>
    <mergeCell ref="B783:C783"/>
    <mergeCell ref="F783:G783"/>
    <mergeCell ref="H783:J783"/>
    <mergeCell ref="B780:C780"/>
    <mergeCell ref="F780:G780"/>
    <mergeCell ref="H780:J780"/>
    <mergeCell ref="B781:C781"/>
    <mergeCell ref="F781:G781"/>
    <mergeCell ref="H781:J781"/>
    <mergeCell ref="B778:C778"/>
    <mergeCell ref="F778:G778"/>
    <mergeCell ref="H778:J778"/>
    <mergeCell ref="B779:C779"/>
    <mergeCell ref="F779:G779"/>
    <mergeCell ref="H779:J779"/>
    <mergeCell ref="B776:C776"/>
    <mergeCell ref="F776:G776"/>
    <mergeCell ref="H776:J776"/>
    <mergeCell ref="B777:C777"/>
    <mergeCell ref="F777:G777"/>
    <mergeCell ref="H777:J777"/>
    <mergeCell ref="B774:C774"/>
    <mergeCell ref="F774:G774"/>
    <mergeCell ref="H774:J774"/>
    <mergeCell ref="B775:C775"/>
    <mergeCell ref="F775:G775"/>
    <mergeCell ref="H775:J775"/>
    <mergeCell ref="B772:C772"/>
    <mergeCell ref="F772:G772"/>
    <mergeCell ref="H772:J772"/>
    <mergeCell ref="B773:C773"/>
    <mergeCell ref="F773:G773"/>
    <mergeCell ref="H773:J773"/>
    <mergeCell ref="B770:C770"/>
    <mergeCell ref="F770:G770"/>
    <mergeCell ref="H770:J770"/>
    <mergeCell ref="B771:C771"/>
    <mergeCell ref="F771:G771"/>
    <mergeCell ref="H771:J771"/>
    <mergeCell ref="B768:C768"/>
    <mergeCell ref="F768:G768"/>
    <mergeCell ref="H768:J768"/>
    <mergeCell ref="B769:C769"/>
    <mergeCell ref="F769:G769"/>
    <mergeCell ref="H769:J769"/>
    <mergeCell ref="B766:C766"/>
    <mergeCell ref="F766:G766"/>
    <mergeCell ref="H766:J766"/>
    <mergeCell ref="B767:C767"/>
    <mergeCell ref="F767:G767"/>
    <mergeCell ref="H767:J767"/>
    <mergeCell ref="B764:C764"/>
    <mergeCell ref="F764:G764"/>
    <mergeCell ref="H764:J764"/>
    <mergeCell ref="B765:C765"/>
    <mergeCell ref="F765:G765"/>
    <mergeCell ref="H765:J765"/>
    <mergeCell ref="B762:C762"/>
    <mergeCell ref="F762:G762"/>
    <mergeCell ref="H762:J762"/>
    <mergeCell ref="B763:C763"/>
    <mergeCell ref="F763:G763"/>
    <mergeCell ref="H763:J763"/>
    <mergeCell ref="B760:C760"/>
    <mergeCell ref="F760:G760"/>
    <mergeCell ref="H760:J760"/>
    <mergeCell ref="B761:C761"/>
    <mergeCell ref="F761:G761"/>
    <mergeCell ref="H761:J761"/>
    <mergeCell ref="B758:C758"/>
    <mergeCell ref="F758:G758"/>
    <mergeCell ref="H758:J758"/>
    <mergeCell ref="B759:C759"/>
    <mergeCell ref="F759:G759"/>
    <mergeCell ref="H759:J759"/>
    <mergeCell ref="B756:C756"/>
    <mergeCell ref="F756:G756"/>
    <mergeCell ref="H756:J756"/>
    <mergeCell ref="B757:C757"/>
    <mergeCell ref="F757:G757"/>
    <mergeCell ref="H757:J757"/>
    <mergeCell ref="B754:C754"/>
    <mergeCell ref="F754:G754"/>
    <mergeCell ref="H754:J754"/>
    <mergeCell ref="B755:C755"/>
    <mergeCell ref="F755:G755"/>
    <mergeCell ref="H755:J755"/>
    <mergeCell ref="B752:C752"/>
    <mergeCell ref="F752:G752"/>
    <mergeCell ref="H752:J752"/>
    <mergeCell ref="B753:C753"/>
    <mergeCell ref="F753:G753"/>
    <mergeCell ref="H753:J753"/>
    <mergeCell ref="B750:C750"/>
    <mergeCell ref="F750:G750"/>
    <mergeCell ref="H750:J750"/>
    <mergeCell ref="B751:C751"/>
    <mergeCell ref="F751:G751"/>
    <mergeCell ref="H751:J751"/>
    <mergeCell ref="B748:C748"/>
    <mergeCell ref="F748:G748"/>
    <mergeCell ref="H748:J748"/>
    <mergeCell ref="B749:C749"/>
    <mergeCell ref="F749:G749"/>
    <mergeCell ref="H749:J749"/>
    <mergeCell ref="B746:C746"/>
    <mergeCell ref="F746:G746"/>
    <mergeCell ref="H746:J746"/>
    <mergeCell ref="B747:C747"/>
    <mergeCell ref="F747:G747"/>
    <mergeCell ref="H747:J747"/>
    <mergeCell ref="B744:C744"/>
    <mergeCell ref="F744:G744"/>
    <mergeCell ref="H744:J744"/>
    <mergeCell ref="B745:C745"/>
    <mergeCell ref="F745:G745"/>
    <mergeCell ref="H745:J745"/>
    <mergeCell ref="B742:C742"/>
    <mergeCell ref="F742:G742"/>
    <mergeCell ref="H742:J742"/>
    <mergeCell ref="B743:C743"/>
    <mergeCell ref="F743:G743"/>
    <mergeCell ref="H743:J743"/>
    <mergeCell ref="B740:C740"/>
    <mergeCell ref="F740:G740"/>
    <mergeCell ref="H740:J740"/>
    <mergeCell ref="B741:C741"/>
    <mergeCell ref="F741:G741"/>
    <mergeCell ref="H741:J741"/>
    <mergeCell ref="B738:C738"/>
    <mergeCell ref="F738:G738"/>
    <mergeCell ref="H738:J738"/>
    <mergeCell ref="B739:C739"/>
    <mergeCell ref="F739:G739"/>
    <mergeCell ref="H739:J739"/>
    <mergeCell ref="B736:C736"/>
    <mergeCell ref="F736:G736"/>
    <mergeCell ref="H736:J736"/>
    <mergeCell ref="B737:C737"/>
    <mergeCell ref="F737:G737"/>
    <mergeCell ref="H737:J737"/>
    <mergeCell ref="B734:C734"/>
    <mergeCell ref="F734:G734"/>
    <mergeCell ref="H734:J734"/>
    <mergeCell ref="B735:C735"/>
    <mergeCell ref="F735:G735"/>
    <mergeCell ref="H735:J735"/>
    <mergeCell ref="B732:C732"/>
    <mergeCell ref="F732:G732"/>
    <mergeCell ref="H732:J732"/>
    <mergeCell ref="B733:C733"/>
    <mergeCell ref="F733:G733"/>
    <mergeCell ref="H733:J733"/>
    <mergeCell ref="B730:C730"/>
    <mergeCell ref="F730:G730"/>
    <mergeCell ref="H730:J730"/>
    <mergeCell ref="B731:C731"/>
    <mergeCell ref="F731:G731"/>
    <mergeCell ref="H731:J731"/>
    <mergeCell ref="B728:C728"/>
    <mergeCell ref="F728:G728"/>
    <mergeCell ref="H728:J728"/>
    <mergeCell ref="B729:C729"/>
    <mergeCell ref="F729:G729"/>
    <mergeCell ref="H729:J729"/>
    <mergeCell ref="B726:C726"/>
    <mergeCell ref="F726:G726"/>
    <mergeCell ref="H726:J726"/>
    <mergeCell ref="B727:C727"/>
    <mergeCell ref="F727:G727"/>
    <mergeCell ref="H727:J727"/>
    <mergeCell ref="B724:C724"/>
    <mergeCell ref="F724:G724"/>
    <mergeCell ref="H724:J724"/>
    <mergeCell ref="B725:C725"/>
    <mergeCell ref="F725:G725"/>
    <mergeCell ref="H725:J725"/>
    <mergeCell ref="B722:C722"/>
    <mergeCell ref="F722:G722"/>
    <mergeCell ref="H722:J722"/>
    <mergeCell ref="B723:C723"/>
    <mergeCell ref="F723:G723"/>
    <mergeCell ref="H723:J723"/>
    <mergeCell ref="B720:C720"/>
    <mergeCell ref="F720:G720"/>
    <mergeCell ref="H720:J720"/>
    <mergeCell ref="B721:C721"/>
    <mergeCell ref="F721:G721"/>
    <mergeCell ref="H721:J721"/>
    <mergeCell ref="B718:C718"/>
    <mergeCell ref="F718:G718"/>
    <mergeCell ref="H718:J718"/>
    <mergeCell ref="B719:C719"/>
    <mergeCell ref="F719:G719"/>
    <mergeCell ref="H719:J719"/>
    <mergeCell ref="B716:C716"/>
    <mergeCell ref="F716:G716"/>
    <mergeCell ref="H716:J716"/>
    <mergeCell ref="B717:C717"/>
    <mergeCell ref="F717:G717"/>
    <mergeCell ref="H717:J717"/>
    <mergeCell ref="B714:C714"/>
    <mergeCell ref="F714:G714"/>
    <mergeCell ref="H714:J714"/>
    <mergeCell ref="B715:C715"/>
    <mergeCell ref="F715:G715"/>
    <mergeCell ref="H715:J715"/>
    <mergeCell ref="B712:C712"/>
    <mergeCell ref="F712:G712"/>
    <mergeCell ref="H712:J712"/>
    <mergeCell ref="B713:C713"/>
    <mergeCell ref="F713:G713"/>
    <mergeCell ref="H713:J713"/>
    <mergeCell ref="B710:C710"/>
    <mergeCell ref="F710:G710"/>
    <mergeCell ref="H710:J710"/>
    <mergeCell ref="B711:C711"/>
    <mergeCell ref="F711:G711"/>
    <mergeCell ref="H711:J711"/>
    <mergeCell ref="B708:C708"/>
    <mergeCell ref="F708:G708"/>
    <mergeCell ref="H708:J708"/>
    <mergeCell ref="B709:C709"/>
    <mergeCell ref="F709:G709"/>
    <mergeCell ref="H709:J709"/>
    <mergeCell ref="B706:C706"/>
    <mergeCell ref="F706:G706"/>
    <mergeCell ref="H706:J706"/>
    <mergeCell ref="B707:C707"/>
    <mergeCell ref="F707:G707"/>
    <mergeCell ref="H707:J707"/>
    <mergeCell ref="B704:C704"/>
    <mergeCell ref="F704:G704"/>
    <mergeCell ref="H704:J704"/>
    <mergeCell ref="B705:C705"/>
    <mergeCell ref="F705:G705"/>
    <mergeCell ref="H705:J705"/>
    <mergeCell ref="B702:C702"/>
    <mergeCell ref="F702:G702"/>
    <mergeCell ref="H702:J702"/>
    <mergeCell ref="B703:C703"/>
    <mergeCell ref="F703:G703"/>
    <mergeCell ref="H703:J703"/>
    <mergeCell ref="B700:C700"/>
    <mergeCell ref="F700:G700"/>
    <mergeCell ref="H700:J700"/>
    <mergeCell ref="B701:C701"/>
    <mergeCell ref="F701:G701"/>
    <mergeCell ref="H701:J701"/>
    <mergeCell ref="B698:C698"/>
    <mergeCell ref="F698:G698"/>
    <mergeCell ref="H698:J698"/>
    <mergeCell ref="B699:C699"/>
    <mergeCell ref="F699:G699"/>
    <mergeCell ref="H699:J699"/>
    <mergeCell ref="B696:C696"/>
    <mergeCell ref="F696:G696"/>
    <mergeCell ref="H696:J696"/>
    <mergeCell ref="B697:C697"/>
    <mergeCell ref="F697:G697"/>
    <mergeCell ref="H697:J697"/>
    <mergeCell ref="B694:C694"/>
    <mergeCell ref="F694:G694"/>
    <mergeCell ref="H694:J694"/>
    <mergeCell ref="B695:C695"/>
    <mergeCell ref="F695:G695"/>
    <mergeCell ref="H695:J695"/>
    <mergeCell ref="B692:C692"/>
    <mergeCell ref="F692:G692"/>
    <mergeCell ref="H692:J692"/>
    <mergeCell ref="B693:C693"/>
    <mergeCell ref="F693:G693"/>
    <mergeCell ref="H693:J693"/>
    <mergeCell ref="B690:C690"/>
    <mergeCell ref="F690:G690"/>
    <mergeCell ref="H690:J690"/>
    <mergeCell ref="B691:C691"/>
    <mergeCell ref="F691:G691"/>
    <mergeCell ref="H691:J691"/>
    <mergeCell ref="B688:C688"/>
    <mergeCell ref="F688:G688"/>
    <mergeCell ref="H688:J688"/>
    <mergeCell ref="B689:C689"/>
    <mergeCell ref="F689:G689"/>
    <mergeCell ref="H689:J689"/>
    <mergeCell ref="B686:C686"/>
    <mergeCell ref="F686:G686"/>
    <mergeCell ref="H686:J686"/>
    <mergeCell ref="B687:C687"/>
    <mergeCell ref="F687:G687"/>
    <mergeCell ref="H687:J687"/>
    <mergeCell ref="B684:C684"/>
    <mergeCell ref="F684:G684"/>
    <mergeCell ref="H684:J684"/>
    <mergeCell ref="B685:C685"/>
    <mergeCell ref="F685:G685"/>
    <mergeCell ref="H685:J685"/>
    <mergeCell ref="B682:C682"/>
    <mergeCell ref="F682:G682"/>
    <mergeCell ref="H682:J682"/>
    <mergeCell ref="B683:C683"/>
    <mergeCell ref="F683:G683"/>
    <mergeCell ref="H683:J683"/>
    <mergeCell ref="B680:C680"/>
    <mergeCell ref="F680:G680"/>
    <mergeCell ref="H680:J680"/>
    <mergeCell ref="B681:C681"/>
    <mergeCell ref="F681:G681"/>
    <mergeCell ref="H681:J681"/>
    <mergeCell ref="B678:C678"/>
    <mergeCell ref="F678:G678"/>
    <mergeCell ref="H678:J678"/>
    <mergeCell ref="B679:C679"/>
    <mergeCell ref="F679:G679"/>
    <mergeCell ref="H679:J679"/>
    <mergeCell ref="B676:C676"/>
    <mergeCell ref="F676:G676"/>
    <mergeCell ref="H676:J676"/>
    <mergeCell ref="B677:C677"/>
    <mergeCell ref="F677:G677"/>
    <mergeCell ref="H677:J677"/>
    <mergeCell ref="B674:C674"/>
    <mergeCell ref="F674:G674"/>
    <mergeCell ref="H674:J674"/>
    <mergeCell ref="B675:C675"/>
    <mergeCell ref="F675:G675"/>
    <mergeCell ref="H675:J675"/>
    <mergeCell ref="B672:C672"/>
    <mergeCell ref="F672:G672"/>
    <mergeCell ref="H672:J672"/>
    <mergeCell ref="B673:C673"/>
    <mergeCell ref="F673:G673"/>
    <mergeCell ref="H673:J673"/>
    <mergeCell ref="B670:C670"/>
    <mergeCell ref="F670:G670"/>
    <mergeCell ref="H670:J670"/>
    <mergeCell ref="B671:C671"/>
    <mergeCell ref="F671:G671"/>
    <mergeCell ref="H671:J671"/>
    <mergeCell ref="B668:C668"/>
    <mergeCell ref="F668:G668"/>
    <mergeCell ref="H668:J668"/>
    <mergeCell ref="B669:C669"/>
    <mergeCell ref="F669:G669"/>
    <mergeCell ref="H669:J669"/>
    <mergeCell ref="B666:C666"/>
    <mergeCell ref="F666:G666"/>
    <mergeCell ref="H666:J666"/>
    <mergeCell ref="B667:C667"/>
    <mergeCell ref="F667:G667"/>
    <mergeCell ref="H667:J667"/>
    <mergeCell ref="B664:C664"/>
    <mergeCell ref="F664:G664"/>
    <mergeCell ref="H664:J664"/>
    <mergeCell ref="B665:C665"/>
    <mergeCell ref="F665:G665"/>
    <mergeCell ref="H665:J665"/>
    <mergeCell ref="B662:C662"/>
    <mergeCell ref="F662:G662"/>
    <mergeCell ref="H662:J662"/>
    <mergeCell ref="B663:C663"/>
    <mergeCell ref="F663:G663"/>
    <mergeCell ref="H663:J663"/>
    <mergeCell ref="B660:C660"/>
    <mergeCell ref="F660:G660"/>
    <mergeCell ref="H660:J660"/>
    <mergeCell ref="B661:C661"/>
    <mergeCell ref="F661:G661"/>
    <mergeCell ref="H661:J661"/>
    <mergeCell ref="B658:C658"/>
    <mergeCell ref="F658:G658"/>
    <mergeCell ref="H658:J658"/>
    <mergeCell ref="B659:C659"/>
    <mergeCell ref="F659:G659"/>
    <mergeCell ref="H659:J659"/>
    <mergeCell ref="B656:C656"/>
    <mergeCell ref="F656:G656"/>
    <mergeCell ref="H656:J656"/>
    <mergeCell ref="B657:C657"/>
    <mergeCell ref="F657:G657"/>
    <mergeCell ref="H657:J657"/>
    <mergeCell ref="B654:C654"/>
    <mergeCell ref="F654:G654"/>
    <mergeCell ref="H654:J654"/>
    <mergeCell ref="B655:C655"/>
    <mergeCell ref="F655:G655"/>
    <mergeCell ref="H655:J655"/>
    <mergeCell ref="B652:C652"/>
    <mergeCell ref="F652:G652"/>
    <mergeCell ref="H652:J652"/>
    <mergeCell ref="B653:C653"/>
    <mergeCell ref="F653:G653"/>
    <mergeCell ref="H653:J653"/>
    <mergeCell ref="B650:C650"/>
    <mergeCell ref="F650:G650"/>
    <mergeCell ref="H650:J650"/>
    <mergeCell ref="B651:C651"/>
    <mergeCell ref="F651:G651"/>
    <mergeCell ref="H651:J651"/>
    <mergeCell ref="B648:C648"/>
    <mergeCell ref="F648:G648"/>
    <mergeCell ref="H648:J648"/>
    <mergeCell ref="B649:C649"/>
    <mergeCell ref="F649:G649"/>
    <mergeCell ref="H649:J649"/>
    <mergeCell ref="B646:C646"/>
    <mergeCell ref="F646:G646"/>
    <mergeCell ref="H646:J646"/>
    <mergeCell ref="B647:C647"/>
    <mergeCell ref="F647:G647"/>
    <mergeCell ref="H647:J647"/>
    <mergeCell ref="B644:C644"/>
    <mergeCell ref="F644:G644"/>
    <mergeCell ref="H644:J644"/>
    <mergeCell ref="B645:C645"/>
    <mergeCell ref="F645:G645"/>
    <mergeCell ref="H645:J645"/>
    <mergeCell ref="B642:C642"/>
    <mergeCell ref="F642:G642"/>
    <mergeCell ref="H642:J642"/>
    <mergeCell ref="B643:C643"/>
    <mergeCell ref="F643:G643"/>
    <mergeCell ref="H643:J643"/>
    <mergeCell ref="B640:C640"/>
    <mergeCell ref="F640:G640"/>
    <mergeCell ref="H640:J640"/>
    <mergeCell ref="B641:C641"/>
    <mergeCell ref="F641:G641"/>
    <mergeCell ref="H641:J641"/>
    <mergeCell ref="B638:C638"/>
    <mergeCell ref="F638:G638"/>
    <mergeCell ref="H638:J638"/>
    <mergeCell ref="B639:C639"/>
    <mergeCell ref="F639:G639"/>
    <mergeCell ref="H639:J639"/>
    <mergeCell ref="B636:C636"/>
    <mergeCell ref="F636:G636"/>
    <mergeCell ref="H636:J636"/>
    <mergeCell ref="B637:C637"/>
    <mergeCell ref="F637:G637"/>
    <mergeCell ref="H637:J637"/>
    <mergeCell ref="B634:C634"/>
    <mergeCell ref="F634:G634"/>
    <mergeCell ref="H634:J634"/>
    <mergeCell ref="B635:C635"/>
    <mergeCell ref="F635:G635"/>
    <mergeCell ref="H635:J635"/>
    <mergeCell ref="B632:C632"/>
    <mergeCell ref="F632:G632"/>
    <mergeCell ref="H632:J632"/>
    <mergeCell ref="B633:C633"/>
    <mergeCell ref="F633:G633"/>
    <mergeCell ref="H633:J633"/>
    <mergeCell ref="B630:C630"/>
    <mergeCell ref="F630:G630"/>
    <mergeCell ref="H630:J630"/>
    <mergeCell ref="B631:C631"/>
    <mergeCell ref="F631:G631"/>
    <mergeCell ref="H631:J631"/>
    <mergeCell ref="B628:C628"/>
    <mergeCell ref="F628:G628"/>
    <mergeCell ref="H628:J628"/>
    <mergeCell ref="B629:C629"/>
    <mergeCell ref="F629:G629"/>
    <mergeCell ref="H629:J629"/>
    <mergeCell ref="B626:C626"/>
    <mergeCell ref="F626:G626"/>
    <mergeCell ref="H626:J626"/>
    <mergeCell ref="B627:C627"/>
    <mergeCell ref="F627:G627"/>
    <mergeCell ref="H627:J627"/>
    <mergeCell ref="B624:C624"/>
    <mergeCell ref="F624:G624"/>
    <mergeCell ref="H624:J624"/>
    <mergeCell ref="B625:C625"/>
    <mergeCell ref="F625:G625"/>
    <mergeCell ref="H625:J625"/>
    <mergeCell ref="B622:C622"/>
    <mergeCell ref="F622:G622"/>
    <mergeCell ref="H622:J622"/>
    <mergeCell ref="B623:C623"/>
    <mergeCell ref="F623:G623"/>
    <mergeCell ref="H623:J623"/>
    <mergeCell ref="B620:C620"/>
    <mergeCell ref="F620:G620"/>
    <mergeCell ref="H620:J620"/>
    <mergeCell ref="B621:C621"/>
    <mergeCell ref="F621:G621"/>
    <mergeCell ref="H621:J621"/>
    <mergeCell ref="B618:C618"/>
    <mergeCell ref="F618:G618"/>
    <mergeCell ref="H618:J618"/>
    <mergeCell ref="B619:C619"/>
    <mergeCell ref="F619:G619"/>
    <mergeCell ref="H619:J619"/>
    <mergeCell ref="B616:C616"/>
    <mergeCell ref="F616:G616"/>
    <mergeCell ref="H616:J616"/>
    <mergeCell ref="B617:C617"/>
    <mergeCell ref="F617:G617"/>
    <mergeCell ref="H617:J617"/>
    <mergeCell ref="B614:C614"/>
    <mergeCell ref="F614:G614"/>
    <mergeCell ref="H614:J614"/>
    <mergeCell ref="B615:C615"/>
    <mergeCell ref="F615:G615"/>
    <mergeCell ref="H615:J615"/>
    <mergeCell ref="B612:C612"/>
    <mergeCell ref="F612:G612"/>
    <mergeCell ref="H612:J612"/>
    <mergeCell ref="B613:C613"/>
    <mergeCell ref="F613:G613"/>
    <mergeCell ref="H613:J613"/>
    <mergeCell ref="B610:C610"/>
    <mergeCell ref="F610:G610"/>
    <mergeCell ref="H610:J610"/>
    <mergeCell ref="B611:C611"/>
    <mergeCell ref="F611:G611"/>
    <mergeCell ref="H611:J611"/>
    <mergeCell ref="B608:C608"/>
    <mergeCell ref="F608:G608"/>
    <mergeCell ref="H608:J608"/>
    <mergeCell ref="B609:C609"/>
    <mergeCell ref="F609:G609"/>
    <mergeCell ref="H609:J609"/>
    <mergeCell ref="B606:C606"/>
    <mergeCell ref="F606:G606"/>
    <mergeCell ref="H606:J606"/>
    <mergeCell ref="B607:C607"/>
    <mergeCell ref="F607:G607"/>
    <mergeCell ref="H607:J607"/>
    <mergeCell ref="B604:C604"/>
    <mergeCell ref="F604:G604"/>
    <mergeCell ref="H604:J604"/>
    <mergeCell ref="B605:C605"/>
    <mergeCell ref="F605:G605"/>
    <mergeCell ref="H605:J605"/>
    <mergeCell ref="B602:C602"/>
    <mergeCell ref="F602:G602"/>
    <mergeCell ref="H602:J602"/>
    <mergeCell ref="B603:C603"/>
    <mergeCell ref="F603:G603"/>
    <mergeCell ref="H603:J603"/>
    <mergeCell ref="B600:C600"/>
    <mergeCell ref="F600:G600"/>
    <mergeCell ref="H600:J600"/>
    <mergeCell ref="B601:C601"/>
    <mergeCell ref="F601:G601"/>
    <mergeCell ref="H601:J601"/>
    <mergeCell ref="B598:C598"/>
    <mergeCell ref="F598:G598"/>
    <mergeCell ref="H598:J598"/>
    <mergeCell ref="B599:C599"/>
    <mergeCell ref="F599:G599"/>
    <mergeCell ref="H599:J599"/>
    <mergeCell ref="B596:C596"/>
    <mergeCell ref="F596:G596"/>
    <mergeCell ref="H596:J596"/>
    <mergeCell ref="B597:C597"/>
    <mergeCell ref="F597:G597"/>
    <mergeCell ref="H597:J597"/>
    <mergeCell ref="B594:C594"/>
    <mergeCell ref="F594:G594"/>
    <mergeCell ref="H594:J594"/>
    <mergeCell ref="B595:C595"/>
    <mergeCell ref="F595:G595"/>
    <mergeCell ref="H595:J595"/>
    <mergeCell ref="B592:C592"/>
    <mergeCell ref="F592:G592"/>
    <mergeCell ref="H592:J592"/>
    <mergeCell ref="B593:C593"/>
    <mergeCell ref="F593:G593"/>
    <mergeCell ref="H593:J593"/>
    <mergeCell ref="B590:C590"/>
    <mergeCell ref="F590:G590"/>
    <mergeCell ref="H590:J590"/>
    <mergeCell ref="B591:C591"/>
    <mergeCell ref="F591:G591"/>
    <mergeCell ref="H591:J591"/>
    <mergeCell ref="B588:C588"/>
    <mergeCell ref="F588:G588"/>
    <mergeCell ref="H588:J588"/>
    <mergeCell ref="B589:C589"/>
    <mergeCell ref="F589:G589"/>
    <mergeCell ref="H589:J589"/>
    <mergeCell ref="B586:C586"/>
    <mergeCell ref="F586:G586"/>
    <mergeCell ref="H586:J586"/>
    <mergeCell ref="B587:C587"/>
    <mergeCell ref="F587:G587"/>
    <mergeCell ref="H587:J587"/>
    <mergeCell ref="B584:C584"/>
    <mergeCell ref="F584:G584"/>
    <mergeCell ref="H584:J584"/>
    <mergeCell ref="B585:C585"/>
    <mergeCell ref="F585:G585"/>
    <mergeCell ref="H585:J585"/>
    <mergeCell ref="B582:C582"/>
    <mergeCell ref="F582:G582"/>
    <mergeCell ref="H582:J582"/>
    <mergeCell ref="B583:C583"/>
    <mergeCell ref="F583:G583"/>
    <mergeCell ref="H583:J583"/>
    <mergeCell ref="B580:C580"/>
    <mergeCell ref="F580:G580"/>
    <mergeCell ref="H580:J580"/>
    <mergeCell ref="B581:C581"/>
    <mergeCell ref="F581:G581"/>
    <mergeCell ref="H581:J581"/>
    <mergeCell ref="B578:C578"/>
    <mergeCell ref="F578:G578"/>
    <mergeCell ref="H578:J578"/>
    <mergeCell ref="B579:C579"/>
    <mergeCell ref="F579:G579"/>
    <mergeCell ref="H579:J579"/>
    <mergeCell ref="B576:C576"/>
    <mergeCell ref="F576:G576"/>
    <mergeCell ref="H576:J576"/>
    <mergeCell ref="B577:C577"/>
    <mergeCell ref="F577:G577"/>
    <mergeCell ref="H577:J577"/>
    <mergeCell ref="B574:C574"/>
    <mergeCell ref="F574:G574"/>
    <mergeCell ref="H574:J574"/>
    <mergeCell ref="B575:C575"/>
    <mergeCell ref="F575:G575"/>
    <mergeCell ref="H575:J575"/>
    <mergeCell ref="B572:C572"/>
    <mergeCell ref="F572:G572"/>
    <mergeCell ref="H572:J572"/>
    <mergeCell ref="B573:C573"/>
    <mergeCell ref="F573:G573"/>
    <mergeCell ref="H573:J573"/>
    <mergeCell ref="B570:C570"/>
    <mergeCell ref="F570:G570"/>
    <mergeCell ref="H570:J570"/>
    <mergeCell ref="B571:C571"/>
    <mergeCell ref="F571:G571"/>
    <mergeCell ref="H571:J571"/>
    <mergeCell ref="B568:C568"/>
    <mergeCell ref="F568:G568"/>
    <mergeCell ref="H568:J568"/>
    <mergeCell ref="B569:C569"/>
    <mergeCell ref="F569:G569"/>
    <mergeCell ref="H569:J569"/>
    <mergeCell ref="B566:C566"/>
    <mergeCell ref="F566:G566"/>
    <mergeCell ref="H566:J566"/>
    <mergeCell ref="B567:C567"/>
    <mergeCell ref="F567:G567"/>
    <mergeCell ref="H567:J567"/>
    <mergeCell ref="B564:C564"/>
    <mergeCell ref="F564:G564"/>
    <mergeCell ref="H564:J564"/>
    <mergeCell ref="B565:C565"/>
    <mergeCell ref="F565:G565"/>
    <mergeCell ref="H565:J565"/>
    <mergeCell ref="B562:C562"/>
    <mergeCell ref="F562:G562"/>
    <mergeCell ref="H562:J562"/>
    <mergeCell ref="B563:C563"/>
    <mergeCell ref="F563:G563"/>
    <mergeCell ref="H563:J563"/>
    <mergeCell ref="B560:C560"/>
    <mergeCell ref="F560:G560"/>
    <mergeCell ref="H560:J560"/>
    <mergeCell ref="B561:C561"/>
    <mergeCell ref="F561:G561"/>
    <mergeCell ref="H561:J561"/>
    <mergeCell ref="B558:C558"/>
    <mergeCell ref="F558:G558"/>
    <mergeCell ref="H558:J558"/>
    <mergeCell ref="B559:C559"/>
    <mergeCell ref="F559:G559"/>
    <mergeCell ref="H559:J559"/>
    <mergeCell ref="B556:C556"/>
    <mergeCell ref="F556:G556"/>
    <mergeCell ref="H556:J556"/>
    <mergeCell ref="B557:C557"/>
    <mergeCell ref="F557:G557"/>
    <mergeCell ref="H557:J557"/>
    <mergeCell ref="B554:C554"/>
    <mergeCell ref="F554:G554"/>
    <mergeCell ref="H554:J554"/>
    <mergeCell ref="B555:C555"/>
    <mergeCell ref="F555:G555"/>
    <mergeCell ref="H555:J555"/>
    <mergeCell ref="B552:C552"/>
    <mergeCell ref="F552:G552"/>
    <mergeCell ref="H552:J552"/>
    <mergeCell ref="B553:C553"/>
    <mergeCell ref="F553:G553"/>
    <mergeCell ref="H553:J553"/>
    <mergeCell ref="B550:C550"/>
    <mergeCell ref="F550:G550"/>
    <mergeCell ref="H550:J550"/>
    <mergeCell ref="B551:C551"/>
    <mergeCell ref="F551:G551"/>
    <mergeCell ref="H551:J551"/>
    <mergeCell ref="B548:C548"/>
    <mergeCell ref="F548:G548"/>
    <mergeCell ref="H548:J548"/>
    <mergeCell ref="B549:C549"/>
    <mergeCell ref="F549:G549"/>
    <mergeCell ref="H549:J549"/>
    <mergeCell ref="B546:C546"/>
    <mergeCell ref="F546:G546"/>
    <mergeCell ref="H546:J546"/>
    <mergeCell ref="B547:C547"/>
    <mergeCell ref="F547:G547"/>
    <mergeCell ref="H547:J547"/>
    <mergeCell ref="B544:C544"/>
    <mergeCell ref="F544:G544"/>
    <mergeCell ref="H544:J544"/>
    <mergeCell ref="B545:C545"/>
    <mergeCell ref="F545:G545"/>
    <mergeCell ref="H545:J545"/>
    <mergeCell ref="B542:C542"/>
    <mergeCell ref="F542:G542"/>
    <mergeCell ref="H542:J542"/>
    <mergeCell ref="B543:C543"/>
    <mergeCell ref="F543:G543"/>
    <mergeCell ref="H543:J543"/>
    <mergeCell ref="B540:C540"/>
    <mergeCell ref="F540:G540"/>
    <mergeCell ref="H540:J540"/>
    <mergeCell ref="B541:C541"/>
    <mergeCell ref="F541:G541"/>
    <mergeCell ref="H541:J541"/>
    <mergeCell ref="B538:C538"/>
    <mergeCell ref="F538:G538"/>
    <mergeCell ref="H538:J538"/>
    <mergeCell ref="B539:C539"/>
    <mergeCell ref="F539:G539"/>
    <mergeCell ref="H539:J539"/>
    <mergeCell ref="B536:C536"/>
    <mergeCell ref="F536:G536"/>
    <mergeCell ref="H536:J536"/>
    <mergeCell ref="B537:C537"/>
    <mergeCell ref="F537:G537"/>
    <mergeCell ref="H537:J537"/>
    <mergeCell ref="B534:C534"/>
    <mergeCell ref="F534:G534"/>
    <mergeCell ref="H534:J534"/>
    <mergeCell ref="B535:C535"/>
    <mergeCell ref="F535:G535"/>
    <mergeCell ref="H535:J535"/>
    <mergeCell ref="B532:C532"/>
    <mergeCell ref="F532:G532"/>
    <mergeCell ref="H532:J532"/>
    <mergeCell ref="B533:C533"/>
    <mergeCell ref="F533:G533"/>
    <mergeCell ref="H533:J533"/>
    <mergeCell ref="B530:C530"/>
    <mergeCell ref="F530:G530"/>
    <mergeCell ref="H530:J530"/>
    <mergeCell ref="B531:C531"/>
    <mergeCell ref="F531:G531"/>
    <mergeCell ref="H531:J531"/>
    <mergeCell ref="B528:C528"/>
    <mergeCell ref="F528:G528"/>
    <mergeCell ref="H528:J528"/>
    <mergeCell ref="B529:C529"/>
    <mergeCell ref="F529:G529"/>
    <mergeCell ref="H529:J529"/>
    <mergeCell ref="B526:C526"/>
    <mergeCell ref="F526:G526"/>
    <mergeCell ref="H526:J526"/>
    <mergeCell ref="B527:C527"/>
    <mergeCell ref="F527:G527"/>
    <mergeCell ref="H527:J527"/>
    <mergeCell ref="B524:C524"/>
    <mergeCell ref="F524:G524"/>
    <mergeCell ref="H524:J524"/>
    <mergeCell ref="B525:C525"/>
    <mergeCell ref="F525:G525"/>
    <mergeCell ref="H525:J525"/>
    <mergeCell ref="B522:C522"/>
    <mergeCell ref="F522:G522"/>
    <mergeCell ref="H522:J522"/>
    <mergeCell ref="B523:C523"/>
    <mergeCell ref="F523:G523"/>
    <mergeCell ref="H523:J523"/>
    <mergeCell ref="B520:C520"/>
    <mergeCell ref="F520:G520"/>
    <mergeCell ref="H520:J520"/>
    <mergeCell ref="B521:C521"/>
    <mergeCell ref="F521:G521"/>
    <mergeCell ref="H521:J521"/>
    <mergeCell ref="B518:C518"/>
    <mergeCell ref="F518:G518"/>
    <mergeCell ref="H518:J518"/>
    <mergeCell ref="B519:C519"/>
    <mergeCell ref="F519:G519"/>
    <mergeCell ref="H519:J519"/>
    <mergeCell ref="B516:C516"/>
    <mergeCell ref="F516:G516"/>
    <mergeCell ref="H516:J516"/>
    <mergeCell ref="B517:C517"/>
    <mergeCell ref="F517:G517"/>
    <mergeCell ref="H517:J517"/>
    <mergeCell ref="B514:C514"/>
    <mergeCell ref="F514:G514"/>
    <mergeCell ref="H514:J514"/>
    <mergeCell ref="B515:C515"/>
    <mergeCell ref="F515:G515"/>
    <mergeCell ref="H515:J515"/>
    <mergeCell ref="B512:C512"/>
    <mergeCell ref="F512:G512"/>
    <mergeCell ref="H512:J512"/>
    <mergeCell ref="B513:C513"/>
    <mergeCell ref="F513:G513"/>
    <mergeCell ref="H513:J513"/>
    <mergeCell ref="B510:C510"/>
    <mergeCell ref="F510:G510"/>
    <mergeCell ref="H510:J510"/>
    <mergeCell ref="B511:C511"/>
    <mergeCell ref="F511:G511"/>
    <mergeCell ref="H511:J511"/>
    <mergeCell ref="B508:C508"/>
    <mergeCell ref="F508:G508"/>
    <mergeCell ref="H508:J508"/>
    <mergeCell ref="B509:C509"/>
    <mergeCell ref="F509:G509"/>
    <mergeCell ref="H509:J509"/>
    <mergeCell ref="B506:C506"/>
    <mergeCell ref="F506:G506"/>
    <mergeCell ref="H506:J506"/>
    <mergeCell ref="B507:C507"/>
    <mergeCell ref="F507:G507"/>
    <mergeCell ref="H507:J507"/>
    <mergeCell ref="B504:C504"/>
    <mergeCell ref="F504:G504"/>
    <mergeCell ref="H504:J504"/>
    <mergeCell ref="B505:C505"/>
    <mergeCell ref="F505:G505"/>
    <mergeCell ref="H505:J505"/>
    <mergeCell ref="B502:C502"/>
    <mergeCell ref="F502:G502"/>
    <mergeCell ref="H502:J502"/>
    <mergeCell ref="B503:C503"/>
    <mergeCell ref="F503:G503"/>
    <mergeCell ref="H503:J503"/>
    <mergeCell ref="B500:C500"/>
    <mergeCell ref="F500:G500"/>
    <mergeCell ref="H500:J500"/>
    <mergeCell ref="B501:C501"/>
    <mergeCell ref="F501:G501"/>
    <mergeCell ref="H501:J501"/>
    <mergeCell ref="B498:C498"/>
    <mergeCell ref="F498:G498"/>
    <mergeCell ref="H498:J498"/>
    <mergeCell ref="B499:C499"/>
    <mergeCell ref="F499:G499"/>
    <mergeCell ref="H499:J499"/>
    <mergeCell ref="B496:C496"/>
    <mergeCell ref="F496:G496"/>
    <mergeCell ref="H496:J496"/>
    <mergeCell ref="B497:C497"/>
    <mergeCell ref="F497:G497"/>
    <mergeCell ref="H497:J497"/>
    <mergeCell ref="B494:C494"/>
    <mergeCell ref="F494:G494"/>
    <mergeCell ref="H494:J494"/>
    <mergeCell ref="B495:C495"/>
    <mergeCell ref="F495:G495"/>
    <mergeCell ref="H495:J495"/>
    <mergeCell ref="B492:C492"/>
    <mergeCell ref="F492:G492"/>
    <mergeCell ref="H492:J492"/>
    <mergeCell ref="B493:C493"/>
    <mergeCell ref="F493:G493"/>
    <mergeCell ref="H493:J493"/>
    <mergeCell ref="B490:C490"/>
    <mergeCell ref="F490:G490"/>
    <mergeCell ref="H490:J490"/>
    <mergeCell ref="B491:C491"/>
    <mergeCell ref="F491:G491"/>
    <mergeCell ref="H491:J491"/>
    <mergeCell ref="B488:C488"/>
    <mergeCell ref="F488:G488"/>
    <mergeCell ref="H488:J488"/>
    <mergeCell ref="B489:C489"/>
    <mergeCell ref="F489:G489"/>
    <mergeCell ref="H489:J489"/>
    <mergeCell ref="B486:C486"/>
    <mergeCell ref="F486:G486"/>
    <mergeCell ref="H486:J486"/>
    <mergeCell ref="B487:C487"/>
    <mergeCell ref="F487:G487"/>
    <mergeCell ref="H487:J487"/>
    <mergeCell ref="B484:C484"/>
    <mergeCell ref="F484:G484"/>
    <mergeCell ref="H484:J484"/>
    <mergeCell ref="B485:C485"/>
    <mergeCell ref="F485:G485"/>
    <mergeCell ref="H485:J485"/>
    <mergeCell ref="B482:C482"/>
    <mergeCell ref="F482:G482"/>
    <mergeCell ref="H482:J482"/>
    <mergeCell ref="B483:C483"/>
    <mergeCell ref="F483:G483"/>
    <mergeCell ref="H483:J483"/>
    <mergeCell ref="B480:C480"/>
    <mergeCell ref="F480:G480"/>
    <mergeCell ref="H480:J480"/>
    <mergeCell ref="B481:C481"/>
    <mergeCell ref="F481:G481"/>
    <mergeCell ref="H481:J481"/>
    <mergeCell ref="B478:C478"/>
    <mergeCell ref="F478:G478"/>
    <mergeCell ref="H478:J478"/>
    <mergeCell ref="B479:C479"/>
    <mergeCell ref="F479:G479"/>
    <mergeCell ref="H479:J479"/>
    <mergeCell ref="B476:C476"/>
    <mergeCell ref="F476:G476"/>
    <mergeCell ref="H476:J476"/>
    <mergeCell ref="B477:C477"/>
    <mergeCell ref="F477:G477"/>
    <mergeCell ref="H477:J477"/>
    <mergeCell ref="B474:C474"/>
    <mergeCell ref="F474:G474"/>
    <mergeCell ref="H474:J474"/>
    <mergeCell ref="B475:C475"/>
    <mergeCell ref="F475:G475"/>
    <mergeCell ref="H475:J475"/>
    <mergeCell ref="B472:C472"/>
    <mergeCell ref="F472:G472"/>
    <mergeCell ref="H472:J472"/>
    <mergeCell ref="B473:C473"/>
    <mergeCell ref="F473:G473"/>
    <mergeCell ref="H473:J473"/>
    <mergeCell ref="B470:C470"/>
    <mergeCell ref="F470:G470"/>
    <mergeCell ref="H470:J470"/>
    <mergeCell ref="B471:C471"/>
    <mergeCell ref="F471:G471"/>
    <mergeCell ref="H471:J471"/>
    <mergeCell ref="B468:C468"/>
    <mergeCell ref="F468:G468"/>
    <mergeCell ref="H468:J468"/>
    <mergeCell ref="B469:C469"/>
    <mergeCell ref="F469:G469"/>
    <mergeCell ref="H469:J469"/>
    <mergeCell ref="B466:C466"/>
    <mergeCell ref="F466:G466"/>
    <mergeCell ref="H466:J466"/>
    <mergeCell ref="B467:C467"/>
    <mergeCell ref="F467:G467"/>
    <mergeCell ref="H467:J467"/>
    <mergeCell ref="B464:C464"/>
    <mergeCell ref="F464:G464"/>
    <mergeCell ref="H464:J464"/>
    <mergeCell ref="B465:C465"/>
    <mergeCell ref="F465:G465"/>
    <mergeCell ref="H465:J465"/>
    <mergeCell ref="B462:C462"/>
    <mergeCell ref="F462:G462"/>
    <mergeCell ref="H462:J462"/>
    <mergeCell ref="B463:C463"/>
    <mergeCell ref="F463:G463"/>
    <mergeCell ref="H463:J463"/>
    <mergeCell ref="B460:C460"/>
    <mergeCell ref="F460:G460"/>
    <mergeCell ref="H460:J460"/>
    <mergeCell ref="B461:C461"/>
    <mergeCell ref="F461:G461"/>
    <mergeCell ref="H461:J461"/>
    <mergeCell ref="B458:C458"/>
    <mergeCell ref="F458:G458"/>
    <mergeCell ref="H458:J458"/>
    <mergeCell ref="B459:C459"/>
    <mergeCell ref="F459:G459"/>
    <mergeCell ref="H459:J459"/>
    <mergeCell ref="B456:C456"/>
    <mergeCell ref="F456:G456"/>
    <mergeCell ref="H456:J456"/>
    <mergeCell ref="B457:C457"/>
    <mergeCell ref="F457:G457"/>
    <mergeCell ref="H457:J457"/>
    <mergeCell ref="B454:C454"/>
    <mergeCell ref="F454:G454"/>
    <mergeCell ref="H454:J454"/>
    <mergeCell ref="B455:C455"/>
    <mergeCell ref="F455:G455"/>
    <mergeCell ref="H455:J455"/>
    <mergeCell ref="B452:C452"/>
    <mergeCell ref="F452:G452"/>
    <mergeCell ref="H452:J452"/>
    <mergeCell ref="B453:C453"/>
    <mergeCell ref="F453:G453"/>
    <mergeCell ref="H453:J453"/>
    <mergeCell ref="B450:C450"/>
    <mergeCell ref="F450:G450"/>
    <mergeCell ref="H450:J450"/>
    <mergeCell ref="B451:C451"/>
    <mergeCell ref="F451:G451"/>
    <mergeCell ref="H451:J451"/>
    <mergeCell ref="B448:C448"/>
    <mergeCell ref="F448:G448"/>
    <mergeCell ref="H448:J448"/>
    <mergeCell ref="B449:C449"/>
    <mergeCell ref="F449:G449"/>
    <mergeCell ref="H449:J449"/>
    <mergeCell ref="B446:C446"/>
    <mergeCell ref="F446:G446"/>
    <mergeCell ref="H446:J446"/>
    <mergeCell ref="B447:C447"/>
    <mergeCell ref="F447:G447"/>
    <mergeCell ref="H447:J447"/>
    <mergeCell ref="B444:C444"/>
    <mergeCell ref="F444:G444"/>
    <mergeCell ref="H444:J444"/>
    <mergeCell ref="B445:C445"/>
    <mergeCell ref="F445:G445"/>
    <mergeCell ref="H445:J445"/>
    <mergeCell ref="B442:C442"/>
    <mergeCell ref="F442:G442"/>
    <mergeCell ref="H442:J442"/>
    <mergeCell ref="B443:C443"/>
    <mergeCell ref="F443:G443"/>
    <mergeCell ref="H443:J443"/>
    <mergeCell ref="B440:C440"/>
    <mergeCell ref="F440:G440"/>
    <mergeCell ref="H440:J440"/>
    <mergeCell ref="B441:C441"/>
    <mergeCell ref="F441:G441"/>
    <mergeCell ref="H441:J441"/>
    <mergeCell ref="B438:C438"/>
    <mergeCell ref="F438:G438"/>
    <mergeCell ref="H438:J438"/>
    <mergeCell ref="B439:C439"/>
    <mergeCell ref="F439:G439"/>
    <mergeCell ref="H439:J439"/>
    <mergeCell ref="B436:C436"/>
    <mergeCell ref="F436:G436"/>
    <mergeCell ref="H436:J436"/>
    <mergeCell ref="B437:C437"/>
    <mergeCell ref="F437:G437"/>
    <mergeCell ref="H437:J437"/>
    <mergeCell ref="B434:C434"/>
    <mergeCell ref="F434:G434"/>
    <mergeCell ref="H434:J434"/>
    <mergeCell ref="B435:C435"/>
    <mergeCell ref="F435:G435"/>
    <mergeCell ref="H435:J435"/>
    <mergeCell ref="B432:C432"/>
    <mergeCell ref="F432:G432"/>
    <mergeCell ref="H432:J432"/>
    <mergeCell ref="B433:C433"/>
    <mergeCell ref="F433:G433"/>
    <mergeCell ref="H433:J433"/>
    <mergeCell ref="B430:C430"/>
    <mergeCell ref="F430:G430"/>
    <mergeCell ref="H430:J430"/>
    <mergeCell ref="B431:C431"/>
    <mergeCell ref="F431:G431"/>
    <mergeCell ref="H431:J431"/>
    <mergeCell ref="B428:C428"/>
    <mergeCell ref="F428:G428"/>
    <mergeCell ref="H428:J428"/>
    <mergeCell ref="B429:C429"/>
    <mergeCell ref="F429:G429"/>
    <mergeCell ref="H429:J429"/>
    <mergeCell ref="B426:C426"/>
    <mergeCell ref="F426:G426"/>
    <mergeCell ref="H426:J426"/>
    <mergeCell ref="B427:C427"/>
    <mergeCell ref="F427:G427"/>
    <mergeCell ref="H427:J427"/>
    <mergeCell ref="B424:C424"/>
    <mergeCell ref="F424:G424"/>
    <mergeCell ref="H424:J424"/>
    <mergeCell ref="B425:C425"/>
    <mergeCell ref="F425:G425"/>
    <mergeCell ref="H425:J425"/>
    <mergeCell ref="B422:C422"/>
    <mergeCell ref="F422:G422"/>
    <mergeCell ref="H422:J422"/>
    <mergeCell ref="B423:C423"/>
    <mergeCell ref="F423:G423"/>
    <mergeCell ref="H423:J423"/>
    <mergeCell ref="B420:C420"/>
    <mergeCell ref="F420:G420"/>
    <mergeCell ref="H420:J420"/>
    <mergeCell ref="B421:C421"/>
    <mergeCell ref="F421:G421"/>
    <mergeCell ref="H421:J421"/>
    <mergeCell ref="B418:C418"/>
    <mergeCell ref="F418:G418"/>
    <mergeCell ref="H418:J418"/>
    <mergeCell ref="B419:C419"/>
    <mergeCell ref="F419:G419"/>
    <mergeCell ref="H419:J419"/>
    <mergeCell ref="B416:C416"/>
    <mergeCell ref="F416:G416"/>
    <mergeCell ref="H416:J416"/>
    <mergeCell ref="B417:C417"/>
    <mergeCell ref="F417:G417"/>
    <mergeCell ref="H417:J417"/>
    <mergeCell ref="B414:C414"/>
    <mergeCell ref="F414:G414"/>
    <mergeCell ref="H414:J414"/>
    <mergeCell ref="B415:C415"/>
    <mergeCell ref="F415:G415"/>
    <mergeCell ref="H415:J415"/>
    <mergeCell ref="B412:C412"/>
    <mergeCell ref="F412:G412"/>
    <mergeCell ref="H412:J412"/>
    <mergeCell ref="B413:C413"/>
    <mergeCell ref="F413:G413"/>
    <mergeCell ref="H413:J413"/>
    <mergeCell ref="B410:C410"/>
    <mergeCell ref="F410:G410"/>
    <mergeCell ref="H410:J410"/>
    <mergeCell ref="B411:C411"/>
    <mergeCell ref="F411:G411"/>
    <mergeCell ref="H411:J411"/>
    <mergeCell ref="B408:C408"/>
    <mergeCell ref="F408:G408"/>
    <mergeCell ref="H408:J408"/>
    <mergeCell ref="B409:C409"/>
    <mergeCell ref="F409:G409"/>
    <mergeCell ref="H409:J409"/>
    <mergeCell ref="B406:C406"/>
    <mergeCell ref="F406:G406"/>
    <mergeCell ref="H406:J406"/>
    <mergeCell ref="B407:C407"/>
    <mergeCell ref="F407:G407"/>
    <mergeCell ref="H407:J407"/>
    <mergeCell ref="B404:C404"/>
    <mergeCell ref="F404:G404"/>
    <mergeCell ref="H404:J404"/>
    <mergeCell ref="B405:C405"/>
    <mergeCell ref="F405:G405"/>
    <mergeCell ref="H405:J405"/>
    <mergeCell ref="B402:C402"/>
    <mergeCell ref="F402:G402"/>
    <mergeCell ref="H402:J402"/>
    <mergeCell ref="B403:C403"/>
    <mergeCell ref="F403:G403"/>
    <mergeCell ref="H403:J403"/>
    <mergeCell ref="B400:C400"/>
    <mergeCell ref="F400:G400"/>
    <mergeCell ref="H400:J400"/>
    <mergeCell ref="B401:C401"/>
    <mergeCell ref="F401:G401"/>
    <mergeCell ref="H401:J401"/>
    <mergeCell ref="B398:C398"/>
    <mergeCell ref="F398:G398"/>
    <mergeCell ref="H398:J398"/>
    <mergeCell ref="B399:C399"/>
    <mergeCell ref="F399:G399"/>
    <mergeCell ref="H399:J399"/>
    <mergeCell ref="B396:C396"/>
    <mergeCell ref="F396:G396"/>
    <mergeCell ref="H396:J396"/>
    <mergeCell ref="B397:C397"/>
    <mergeCell ref="F397:G397"/>
    <mergeCell ref="H397:J397"/>
    <mergeCell ref="B394:C394"/>
    <mergeCell ref="F394:G394"/>
    <mergeCell ref="H394:J394"/>
    <mergeCell ref="B395:C395"/>
    <mergeCell ref="F395:G395"/>
    <mergeCell ref="H395:J395"/>
    <mergeCell ref="B392:C392"/>
    <mergeCell ref="F392:G392"/>
    <mergeCell ref="H392:J392"/>
    <mergeCell ref="B393:C393"/>
    <mergeCell ref="F393:G393"/>
    <mergeCell ref="H393:J393"/>
    <mergeCell ref="B390:C390"/>
    <mergeCell ref="F390:G390"/>
    <mergeCell ref="H390:J390"/>
    <mergeCell ref="B391:C391"/>
    <mergeCell ref="F391:G391"/>
    <mergeCell ref="H391:J391"/>
    <mergeCell ref="B388:C388"/>
    <mergeCell ref="F388:G388"/>
    <mergeCell ref="H388:J388"/>
    <mergeCell ref="B389:C389"/>
    <mergeCell ref="F389:G389"/>
    <mergeCell ref="H389:J389"/>
    <mergeCell ref="B386:C386"/>
    <mergeCell ref="F386:G386"/>
    <mergeCell ref="H386:J386"/>
    <mergeCell ref="B387:C387"/>
    <mergeCell ref="F387:G387"/>
    <mergeCell ref="H387:J387"/>
    <mergeCell ref="B384:C384"/>
    <mergeCell ref="F384:G384"/>
    <mergeCell ref="H384:J384"/>
    <mergeCell ref="B385:C385"/>
    <mergeCell ref="F385:G385"/>
    <mergeCell ref="H385:J385"/>
    <mergeCell ref="B382:C382"/>
    <mergeCell ref="F382:G382"/>
    <mergeCell ref="H382:J382"/>
    <mergeCell ref="B383:C383"/>
    <mergeCell ref="F383:G383"/>
    <mergeCell ref="H383:J383"/>
    <mergeCell ref="B380:C380"/>
    <mergeCell ref="F380:G380"/>
    <mergeCell ref="H380:J380"/>
    <mergeCell ref="B381:C381"/>
    <mergeCell ref="F381:G381"/>
    <mergeCell ref="H381:J381"/>
    <mergeCell ref="B378:C378"/>
    <mergeCell ref="F378:G378"/>
    <mergeCell ref="H378:J378"/>
    <mergeCell ref="B379:C379"/>
    <mergeCell ref="F379:G379"/>
    <mergeCell ref="H379:J379"/>
    <mergeCell ref="B376:C376"/>
    <mergeCell ref="F376:G376"/>
    <mergeCell ref="H376:J376"/>
    <mergeCell ref="B377:C377"/>
    <mergeCell ref="F377:G377"/>
    <mergeCell ref="H377:J377"/>
    <mergeCell ref="B374:C374"/>
    <mergeCell ref="F374:G374"/>
    <mergeCell ref="H374:J374"/>
    <mergeCell ref="B375:C375"/>
    <mergeCell ref="F375:G375"/>
    <mergeCell ref="H375:J375"/>
    <mergeCell ref="B372:C372"/>
    <mergeCell ref="F372:G372"/>
    <mergeCell ref="H372:J372"/>
    <mergeCell ref="B373:C373"/>
    <mergeCell ref="F373:G373"/>
    <mergeCell ref="H373:J373"/>
    <mergeCell ref="B370:C370"/>
    <mergeCell ref="F370:G370"/>
    <mergeCell ref="H370:J370"/>
    <mergeCell ref="B371:C371"/>
    <mergeCell ref="F371:G371"/>
    <mergeCell ref="H371:J371"/>
    <mergeCell ref="B368:C368"/>
    <mergeCell ref="F368:G368"/>
    <mergeCell ref="H368:J368"/>
    <mergeCell ref="B369:C369"/>
    <mergeCell ref="F369:G369"/>
    <mergeCell ref="H369:J369"/>
    <mergeCell ref="B366:C366"/>
    <mergeCell ref="F366:G366"/>
    <mergeCell ref="H366:J366"/>
    <mergeCell ref="B367:C367"/>
    <mergeCell ref="F367:G367"/>
    <mergeCell ref="H367:J367"/>
    <mergeCell ref="B364:C364"/>
    <mergeCell ref="F364:G364"/>
    <mergeCell ref="H364:J364"/>
    <mergeCell ref="B365:C365"/>
    <mergeCell ref="F365:G365"/>
    <mergeCell ref="H365:J365"/>
    <mergeCell ref="B362:C362"/>
    <mergeCell ref="F362:G362"/>
    <mergeCell ref="H362:J362"/>
    <mergeCell ref="B363:C363"/>
    <mergeCell ref="F363:G363"/>
    <mergeCell ref="H363:J363"/>
    <mergeCell ref="B360:C360"/>
    <mergeCell ref="F360:G360"/>
    <mergeCell ref="H360:J360"/>
    <mergeCell ref="B361:C361"/>
    <mergeCell ref="F361:G361"/>
    <mergeCell ref="H361:J361"/>
    <mergeCell ref="B358:C358"/>
    <mergeCell ref="F358:G358"/>
    <mergeCell ref="H358:J358"/>
    <mergeCell ref="B359:C359"/>
    <mergeCell ref="F359:G359"/>
    <mergeCell ref="H359:J359"/>
    <mergeCell ref="B356:C356"/>
    <mergeCell ref="F356:G356"/>
    <mergeCell ref="H356:J356"/>
    <mergeCell ref="B357:C357"/>
    <mergeCell ref="F357:G357"/>
    <mergeCell ref="H357:J357"/>
    <mergeCell ref="B354:C354"/>
    <mergeCell ref="F354:G354"/>
    <mergeCell ref="H354:J354"/>
    <mergeCell ref="B355:C355"/>
    <mergeCell ref="F355:G355"/>
    <mergeCell ref="H355:J355"/>
    <mergeCell ref="B352:C352"/>
    <mergeCell ref="F352:G352"/>
    <mergeCell ref="H352:J352"/>
    <mergeCell ref="B353:C353"/>
    <mergeCell ref="F353:G353"/>
    <mergeCell ref="H353:J353"/>
    <mergeCell ref="B350:C350"/>
    <mergeCell ref="F350:G350"/>
    <mergeCell ref="H350:J350"/>
    <mergeCell ref="B351:C351"/>
    <mergeCell ref="F351:G351"/>
    <mergeCell ref="H351:J351"/>
    <mergeCell ref="B348:C348"/>
    <mergeCell ref="F348:G348"/>
    <mergeCell ref="H348:J348"/>
    <mergeCell ref="B349:C349"/>
    <mergeCell ref="F349:G349"/>
    <mergeCell ref="H349:J349"/>
    <mergeCell ref="B346:C346"/>
    <mergeCell ref="F346:G346"/>
    <mergeCell ref="H346:J346"/>
    <mergeCell ref="B347:C347"/>
    <mergeCell ref="F347:G347"/>
    <mergeCell ref="H347:J347"/>
    <mergeCell ref="B344:C344"/>
    <mergeCell ref="F344:G344"/>
    <mergeCell ref="H344:J344"/>
    <mergeCell ref="B345:C345"/>
    <mergeCell ref="F345:G345"/>
    <mergeCell ref="H345:J345"/>
    <mergeCell ref="B342:C342"/>
    <mergeCell ref="F342:G342"/>
    <mergeCell ref="H342:J342"/>
    <mergeCell ref="B343:C343"/>
    <mergeCell ref="F343:G343"/>
    <mergeCell ref="H343:J343"/>
    <mergeCell ref="B340:C340"/>
    <mergeCell ref="F340:G340"/>
    <mergeCell ref="H340:J340"/>
    <mergeCell ref="B341:C341"/>
    <mergeCell ref="F341:G341"/>
    <mergeCell ref="H341:J341"/>
    <mergeCell ref="B338:C338"/>
    <mergeCell ref="F338:G338"/>
    <mergeCell ref="H338:J338"/>
    <mergeCell ref="B339:C339"/>
    <mergeCell ref="F339:G339"/>
    <mergeCell ref="H339:J339"/>
    <mergeCell ref="B336:C336"/>
    <mergeCell ref="F336:G336"/>
    <mergeCell ref="H336:J336"/>
    <mergeCell ref="B337:C337"/>
    <mergeCell ref="F337:G337"/>
    <mergeCell ref="H337:J337"/>
    <mergeCell ref="B334:C334"/>
    <mergeCell ref="F334:G334"/>
    <mergeCell ref="H334:J334"/>
    <mergeCell ref="B335:C335"/>
    <mergeCell ref="F335:G335"/>
    <mergeCell ref="H335:J335"/>
    <mergeCell ref="B332:C332"/>
    <mergeCell ref="F332:G332"/>
    <mergeCell ref="H332:J332"/>
    <mergeCell ref="B333:C333"/>
    <mergeCell ref="F333:G333"/>
    <mergeCell ref="H333:J333"/>
    <mergeCell ref="B330:C330"/>
    <mergeCell ref="F330:G330"/>
    <mergeCell ref="H330:J330"/>
    <mergeCell ref="B331:C331"/>
    <mergeCell ref="F331:G331"/>
    <mergeCell ref="H331:J331"/>
    <mergeCell ref="B328:C328"/>
    <mergeCell ref="F328:G328"/>
    <mergeCell ref="H328:J328"/>
    <mergeCell ref="B329:C329"/>
    <mergeCell ref="F329:G329"/>
    <mergeCell ref="H329:J329"/>
    <mergeCell ref="B326:C326"/>
    <mergeCell ref="F326:G326"/>
    <mergeCell ref="H326:J326"/>
    <mergeCell ref="B327:C327"/>
    <mergeCell ref="F327:G327"/>
    <mergeCell ref="H327:J327"/>
    <mergeCell ref="B324:C324"/>
    <mergeCell ref="F324:G324"/>
    <mergeCell ref="H324:J324"/>
    <mergeCell ref="B325:C325"/>
    <mergeCell ref="F325:G325"/>
    <mergeCell ref="H325:J325"/>
    <mergeCell ref="B322:C322"/>
    <mergeCell ref="F322:G322"/>
    <mergeCell ref="H322:J322"/>
    <mergeCell ref="B323:C323"/>
    <mergeCell ref="F323:G323"/>
    <mergeCell ref="H323:J323"/>
    <mergeCell ref="B320:C320"/>
    <mergeCell ref="F320:G320"/>
    <mergeCell ref="H320:J320"/>
    <mergeCell ref="B321:C321"/>
    <mergeCell ref="F321:G321"/>
    <mergeCell ref="H321:J321"/>
    <mergeCell ref="B318:C318"/>
    <mergeCell ref="F318:G318"/>
    <mergeCell ref="H318:J318"/>
    <mergeCell ref="B319:C319"/>
    <mergeCell ref="F319:G319"/>
    <mergeCell ref="H319:J319"/>
    <mergeCell ref="B316:C316"/>
    <mergeCell ref="F316:G316"/>
    <mergeCell ref="H316:J316"/>
    <mergeCell ref="B317:C317"/>
    <mergeCell ref="F317:G317"/>
    <mergeCell ref="H317:J317"/>
    <mergeCell ref="B314:C314"/>
    <mergeCell ref="F314:G314"/>
    <mergeCell ref="H314:J314"/>
    <mergeCell ref="B315:C315"/>
    <mergeCell ref="F315:G315"/>
    <mergeCell ref="H315:J315"/>
    <mergeCell ref="B312:C312"/>
    <mergeCell ref="F312:G312"/>
    <mergeCell ref="H312:J312"/>
    <mergeCell ref="B313:C313"/>
    <mergeCell ref="F313:G313"/>
    <mergeCell ref="H313:J313"/>
    <mergeCell ref="B310:C310"/>
    <mergeCell ref="F310:G310"/>
    <mergeCell ref="H310:J310"/>
    <mergeCell ref="B311:C311"/>
    <mergeCell ref="F311:G311"/>
    <mergeCell ref="H311:J311"/>
    <mergeCell ref="B308:C308"/>
    <mergeCell ref="F308:G308"/>
    <mergeCell ref="H308:J308"/>
    <mergeCell ref="B309:C309"/>
    <mergeCell ref="F309:G309"/>
    <mergeCell ref="H309:J309"/>
    <mergeCell ref="B306:C306"/>
    <mergeCell ref="F306:G306"/>
    <mergeCell ref="H306:J306"/>
    <mergeCell ref="B307:C307"/>
    <mergeCell ref="F307:G307"/>
    <mergeCell ref="H307:J307"/>
    <mergeCell ref="B304:C304"/>
    <mergeCell ref="F304:G304"/>
    <mergeCell ref="H304:J304"/>
    <mergeCell ref="B305:C305"/>
    <mergeCell ref="F305:G305"/>
    <mergeCell ref="H305:J305"/>
    <mergeCell ref="B302:C302"/>
    <mergeCell ref="F302:G302"/>
    <mergeCell ref="H302:J302"/>
    <mergeCell ref="B303:C303"/>
    <mergeCell ref="F303:G303"/>
    <mergeCell ref="H303:J303"/>
    <mergeCell ref="B300:C300"/>
    <mergeCell ref="F300:G300"/>
    <mergeCell ref="H300:J300"/>
    <mergeCell ref="B301:C301"/>
    <mergeCell ref="F301:G301"/>
    <mergeCell ref="H301:J301"/>
    <mergeCell ref="B298:C298"/>
    <mergeCell ref="F298:G298"/>
    <mergeCell ref="H298:J298"/>
    <mergeCell ref="B299:C299"/>
    <mergeCell ref="F299:G299"/>
    <mergeCell ref="H299:J299"/>
    <mergeCell ref="B296:C296"/>
    <mergeCell ref="F296:G296"/>
    <mergeCell ref="H296:J296"/>
    <mergeCell ref="B297:C297"/>
    <mergeCell ref="F297:G297"/>
    <mergeCell ref="H297:J297"/>
    <mergeCell ref="B294:C294"/>
    <mergeCell ref="F294:G294"/>
    <mergeCell ref="H294:J294"/>
    <mergeCell ref="B295:C295"/>
    <mergeCell ref="F295:G295"/>
    <mergeCell ref="H295:J295"/>
    <mergeCell ref="B292:C292"/>
    <mergeCell ref="F292:G292"/>
    <mergeCell ref="H292:J292"/>
    <mergeCell ref="B293:C293"/>
    <mergeCell ref="F293:G293"/>
    <mergeCell ref="H293:J293"/>
    <mergeCell ref="B290:C290"/>
    <mergeCell ref="F290:G290"/>
    <mergeCell ref="H290:J290"/>
    <mergeCell ref="B291:C291"/>
    <mergeCell ref="F291:G291"/>
    <mergeCell ref="H291:J291"/>
    <mergeCell ref="B288:C288"/>
    <mergeCell ref="F288:G288"/>
    <mergeCell ref="H288:J288"/>
    <mergeCell ref="B289:C289"/>
    <mergeCell ref="F289:G289"/>
    <mergeCell ref="H289:J289"/>
    <mergeCell ref="B286:C286"/>
    <mergeCell ref="F286:G286"/>
    <mergeCell ref="H286:J286"/>
    <mergeCell ref="B287:C287"/>
    <mergeCell ref="F287:G287"/>
    <mergeCell ref="H287:J287"/>
    <mergeCell ref="B284:C284"/>
    <mergeCell ref="F284:G284"/>
    <mergeCell ref="H284:J284"/>
    <mergeCell ref="B285:C285"/>
    <mergeCell ref="F285:G285"/>
    <mergeCell ref="H285:J285"/>
    <mergeCell ref="B282:C282"/>
    <mergeCell ref="F282:G282"/>
    <mergeCell ref="H282:J282"/>
    <mergeCell ref="B283:C283"/>
    <mergeCell ref="F283:G283"/>
    <mergeCell ref="H283:J283"/>
    <mergeCell ref="B280:C280"/>
    <mergeCell ref="F280:G280"/>
    <mergeCell ref="H280:J280"/>
    <mergeCell ref="B281:C281"/>
    <mergeCell ref="F281:G281"/>
    <mergeCell ref="H281:J281"/>
    <mergeCell ref="B278:C278"/>
    <mergeCell ref="F278:G278"/>
    <mergeCell ref="H278:J278"/>
    <mergeCell ref="B279:C279"/>
    <mergeCell ref="F279:G279"/>
    <mergeCell ref="H279:J279"/>
    <mergeCell ref="B276:C276"/>
    <mergeCell ref="F276:G276"/>
    <mergeCell ref="H276:J276"/>
    <mergeCell ref="B277:C277"/>
    <mergeCell ref="F277:G277"/>
    <mergeCell ref="H277:J277"/>
    <mergeCell ref="B274:C274"/>
    <mergeCell ref="F274:G274"/>
    <mergeCell ref="H274:J274"/>
    <mergeCell ref="B275:C275"/>
    <mergeCell ref="F275:G275"/>
    <mergeCell ref="H275:J275"/>
    <mergeCell ref="B272:C272"/>
    <mergeCell ref="F272:G272"/>
    <mergeCell ref="H272:J272"/>
    <mergeCell ref="B273:C273"/>
    <mergeCell ref="F273:G273"/>
    <mergeCell ref="H273:J273"/>
    <mergeCell ref="B270:C270"/>
    <mergeCell ref="F270:G270"/>
    <mergeCell ref="H270:J270"/>
    <mergeCell ref="B271:C271"/>
    <mergeCell ref="F271:G271"/>
    <mergeCell ref="H271:J271"/>
    <mergeCell ref="B268:C268"/>
    <mergeCell ref="F268:G268"/>
    <mergeCell ref="H268:J268"/>
    <mergeCell ref="B269:C269"/>
    <mergeCell ref="F269:G269"/>
    <mergeCell ref="H269:J269"/>
    <mergeCell ref="B266:C266"/>
    <mergeCell ref="F266:G266"/>
    <mergeCell ref="H266:J266"/>
    <mergeCell ref="B267:C267"/>
    <mergeCell ref="F267:G267"/>
    <mergeCell ref="H267:J267"/>
    <mergeCell ref="B264:C264"/>
    <mergeCell ref="F264:G264"/>
    <mergeCell ref="H264:J264"/>
    <mergeCell ref="B265:C265"/>
    <mergeCell ref="F265:G265"/>
    <mergeCell ref="H265:J265"/>
    <mergeCell ref="B262:C262"/>
    <mergeCell ref="F262:G262"/>
    <mergeCell ref="H262:J262"/>
    <mergeCell ref="B263:C263"/>
    <mergeCell ref="F263:G263"/>
    <mergeCell ref="H263:J263"/>
    <mergeCell ref="B260:C260"/>
    <mergeCell ref="F260:G260"/>
    <mergeCell ref="H260:J260"/>
    <mergeCell ref="B261:C261"/>
    <mergeCell ref="F261:G261"/>
    <mergeCell ref="H261:J261"/>
    <mergeCell ref="B258:C258"/>
    <mergeCell ref="F258:G258"/>
    <mergeCell ref="H258:J258"/>
    <mergeCell ref="B259:C259"/>
    <mergeCell ref="F259:G259"/>
    <mergeCell ref="H259:J259"/>
    <mergeCell ref="B256:C256"/>
    <mergeCell ref="F256:G256"/>
    <mergeCell ref="H256:J256"/>
    <mergeCell ref="B257:C257"/>
    <mergeCell ref="F257:G257"/>
    <mergeCell ref="H257:J257"/>
    <mergeCell ref="B254:C254"/>
    <mergeCell ref="F254:G254"/>
    <mergeCell ref="H254:J254"/>
    <mergeCell ref="B255:C255"/>
    <mergeCell ref="F255:G255"/>
    <mergeCell ref="H255:J255"/>
    <mergeCell ref="B252:C252"/>
    <mergeCell ref="F252:G252"/>
    <mergeCell ref="H252:J252"/>
    <mergeCell ref="B253:C253"/>
    <mergeCell ref="F253:G253"/>
    <mergeCell ref="H253:J253"/>
    <mergeCell ref="B250:C250"/>
    <mergeCell ref="F250:G250"/>
    <mergeCell ref="H250:J250"/>
    <mergeCell ref="B251:C251"/>
    <mergeCell ref="F251:G251"/>
    <mergeCell ref="H251:J251"/>
    <mergeCell ref="B248:C248"/>
    <mergeCell ref="F248:G248"/>
    <mergeCell ref="H248:J248"/>
    <mergeCell ref="B249:C249"/>
    <mergeCell ref="F249:G249"/>
    <mergeCell ref="H249:J249"/>
    <mergeCell ref="B246:C246"/>
    <mergeCell ref="F246:G246"/>
    <mergeCell ref="H246:J246"/>
    <mergeCell ref="B247:C247"/>
    <mergeCell ref="F247:G247"/>
    <mergeCell ref="H247:J247"/>
    <mergeCell ref="B244:C244"/>
    <mergeCell ref="F244:G244"/>
    <mergeCell ref="H244:J244"/>
    <mergeCell ref="B245:C245"/>
    <mergeCell ref="F245:G245"/>
    <mergeCell ref="H245:J245"/>
    <mergeCell ref="B242:C242"/>
    <mergeCell ref="F242:G242"/>
    <mergeCell ref="H242:J242"/>
    <mergeCell ref="B243:C243"/>
    <mergeCell ref="F243:G243"/>
    <mergeCell ref="H243:J243"/>
    <mergeCell ref="B240:C240"/>
    <mergeCell ref="F240:G240"/>
    <mergeCell ref="H240:J240"/>
    <mergeCell ref="B241:C241"/>
    <mergeCell ref="F241:G241"/>
    <mergeCell ref="H241:J241"/>
    <mergeCell ref="B238:C238"/>
    <mergeCell ref="F238:G238"/>
    <mergeCell ref="H238:J238"/>
    <mergeCell ref="B239:C239"/>
    <mergeCell ref="F239:G239"/>
    <mergeCell ref="H239:J239"/>
    <mergeCell ref="B236:C236"/>
    <mergeCell ref="F236:G236"/>
    <mergeCell ref="H236:J236"/>
    <mergeCell ref="B237:C237"/>
    <mergeCell ref="F237:G237"/>
    <mergeCell ref="H237:J237"/>
    <mergeCell ref="B234:C234"/>
    <mergeCell ref="F234:G234"/>
    <mergeCell ref="H234:J234"/>
    <mergeCell ref="B235:C235"/>
    <mergeCell ref="F235:G235"/>
    <mergeCell ref="H235:J235"/>
    <mergeCell ref="B232:C232"/>
    <mergeCell ref="F232:G232"/>
    <mergeCell ref="H232:J232"/>
    <mergeCell ref="B233:C233"/>
    <mergeCell ref="F233:G233"/>
    <mergeCell ref="H233:J233"/>
    <mergeCell ref="B230:C230"/>
    <mergeCell ref="F230:G230"/>
    <mergeCell ref="H230:J230"/>
    <mergeCell ref="B231:C231"/>
    <mergeCell ref="F231:G231"/>
    <mergeCell ref="H231:J231"/>
    <mergeCell ref="B228:C228"/>
    <mergeCell ref="F228:G228"/>
    <mergeCell ref="H228:J228"/>
    <mergeCell ref="B229:C229"/>
    <mergeCell ref="F229:G229"/>
    <mergeCell ref="H229:J229"/>
    <mergeCell ref="B226:C226"/>
    <mergeCell ref="F226:G226"/>
    <mergeCell ref="H226:J226"/>
    <mergeCell ref="B227:C227"/>
    <mergeCell ref="F227:G227"/>
    <mergeCell ref="H227:J227"/>
    <mergeCell ref="B224:C224"/>
    <mergeCell ref="F224:G224"/>
    <mergeCell ref="H224:J224"/>
    <mergeCell ref="B225:C225"/>
    <mergeCell ref="F225:G225"/>
    <mergeCell ref="H225:J225"/>
    <mergeCell ref="B222:C222"/>
    <mergeCell ref="F222:G222"/>
    <mergeCell ref="H222:J222"/>
    <mergeCell ref="B223:C223"/>
    <mergeCell ref="F223:G223"/>
    <mergeCell ref="H223:J223"/>
    <mergeCell ref="B220:C220"/>
    <mergeCell ref="F220:G220"/>
    <mergeCell ref="H220:J220"/>
    <mergeCell ref="B221:C221"/>
    <mergeCell ref="F221:G221"/>
    <mergeCell ref="H221:J221"/>
    <mergeCell ref="B218:C218"/>
    <mergeCell ref="F218:G218"/>
    <mergeCell ref="H218:J218"/>
    <mergeCell ref="B219:C219"/>
    <mergeCell ref="F219:G219"/>
    <mergeCell ref="H219:J219"/>
    <mergeCell ref="B216:C216"/>
    <mergeCell ref="F216:G216"/>
    <mergeCell ref="H216:J216"/>
    <mergeCell ref="B217:C217"/>
    <mergeCell ref="F217:G217"/>
    <mergeCell ref="H217:J217"/>
    <mergeCell ref="B214:C214"/>
    <mergeCell ref="F214:G214"/>
    <mergeCell ref="H214:J214"/>
    <mergeCell ref="B215:C215"/>
    <mergeCell ref="F215:G215"/>
    <mergeCell ref="H215:J215"/>
    <mergeCell ref="B212:C212"/>
    <mergeCell ref="F212:G212"/>
    <mergeCell ref="H212:J212"/>
    <mergeCell ref="B213:C213"/>
    <mergeCell ref="F213:G213"/>
    <mergeCell ref="H213:J213"/>
    <mergeCell ref="B210:C210"/>
    <mergeCell ref="F210:G210"/>
    <mergeCell ref="H210:J210"/>
    <mergeCell ref="B211:C211"/>
    <mergeCell ref="F211:G211"/>
    <mergeCell ref="H211:J211"/>
    <mergeCell ref="B208:C208"/>
    <mergeCell ref="F208:G208"/>
    <mergeCell ref="H208:J208"/>
    <mergeCell ref="B209:C209"/>
    <mergeCell ref="F209:G209"/>
    <mergeCell ref="H209:J209"/>
    <mergeCell ref="B206:C206"/>
    <mergeCell ref="F206:G206"/>
    <mergeCell ref="H206:J206"/>
    <mergeCell ref="B207:C207"/>
    <mergeCell ref="F207:G207"/>
    <mergeCell ref="H207:J207"/>
    <mergeCell ref="B204:C204"/>
    <mergeCell ref="F204:G204"/>
    <mergeCell ref="H204:J204"/>
    <mergeCell ref="B205:C205"/>
    <mergeCell ref="F205:G205"/>
    <mergeCell ref="H205:J205"/>
    <mergeCell ref="B202:C202"/>
    <mergeCell ref="F202:G202"/>
    <mergeCell ref="H202:J202"/>
    <mergeCell ref="B203:C203"/>
    <mergeCell ref="F203:G203"/>
    <mergeCell ref="H203:J203"/>
    <mergeCell ref="B200:C200"/>
    <mergeCell ref="F200:G200"/>
    <mergeCell ref="H200:J200"/>
    <mergeCell ref="B201:C201"/>
    <mergeCell ref="F201:G201"/>
    <mergeCell ref="H201:J201"/>
    <mergeCell ref="B198:C198"/>
    <mergeCell ref="F198:G198"/>
    <mergeCell ref="H198:J198"/>
    <mergeCell ref="B199:C199"/>
    <mergeCell ref="F199:G199"/>
    <mergeCell ref="H199:J199"/>
    <mergeCell ref="B196:C196"/>
    <mergeCell ref="F196:G196"/>
    <mergeCell ref="H196:J196"/>
    <mergeCell ref="B197:C197"/>
    <mergeCell ref="F197:G197"/>
    <mergeCell ref="H197:J197"/>
    <mergeCell ref="B194:C194"/>
    <mergeCell ref="F194:G194"/>
    <mergeCell ref="H194:J194"/>
    <mergeCell ref="B195:C195"/>
    <mergeCell ref="F195:G195"/>
    <mergeCell ref="H195:J195"/>
    <mergeCell ref="B192:C192"/>
    <mergeCell ref="F192:G192"/>
    <mergeCell ref="H192:J192"/>
    <mergeCell ref="B193:C193"/>
    <mergeCell ref="F193:G193"/>
    <mergeCell ref="H193:J193"/>
    <mergeCell ref="B190:C190"/>
    <mergeCell ref="F190:G190"/>
    <mergeCell ref="H190:J190"/>
    <mergeCell ref="B191:C191"/>
    <mergeCell ref="F191:G191"/>
    <mergeCell ref="H191:J191"/>
    <mergeCell ref="B188:C188"/>
    <mergeCell ref="F188:G188"/>
    <mergeCell ref="H188:J188"/>
    <mergeCell ref="B189:C189"/>
    <mergeCell ref="F189:G189"/>
    <mergeCell ref="H189:J189"/>
    <mergeCell ref="B186:C186"/>
    <mergeCell ref="F186:G186"/>
    <mergeCell ref="H186:J186"/>
    <mergeCell ref="B187:C187"/>
    <mergeCell ref="F187:G187"/>
    <mergeCell ref="H187:J187"/>
    <mergeCell ref="B184:C184"/>
    <mergeCell ref="F184:G184"/>
    <mergeCell ref="H184:J184"/>
    <mergeCell ref="B185:C185"/>
    <mergeCell ref="F185:G185"/>
    <mergeCell ref="H185:J185"/>
    <mergeCell ref="B182:C182"/>
    <mergeCell ref="F182:G182"/>
    <mergeCell ref="H182:J182"/>
    <mergeCell ref="B183:C183"/>
    <mergeCell ref="F183:G183"/>
    <mergeCell ref="H183:J183"/>
    <mergeCell ref="B180:C180"/>
    <mergeCell ref="F180:G180"/>
    <mergeCell ref="H180:J180"/>
    <mergeCell ref="B181:C181"/>
    <mergeCell ref="F181:G181"/>
    <mergeCell ref="H181:J181"/>
    <mergeCell ref="B178:C178"/>
    <mergeCell ref="F178:G178"/>
    <mergeCell ref="H178:J178"/>
    <mergeCell ref="B179:C179"/>
    <mergeCell ref="F179:G179"/>
    <mergeCell ref="H179:J179"/>
    <mergeCell ref="B176:C176"/>
    <mergeCell ref="F176:G176"/>
    <mergeCell ref="H176:J176"/>
    <mergeCell ref="B177:C177"/>
    <mergeCell ref="F177:G177"/>
    <mergeCell ref="H177:J177"/>
    <mergeCell ref="B174:C174"/>
    <mergeCell ref="F174:G174"/>
    <mergeCell ref="H174:J174"/>
    <mergeCell ref="B175:C175"/>
    <mergeCell ref="F175:G175"/>
    <mergeCell ref="H175:J175"/>
    <mergeCell ref="B172:C172"/>
    <mergeCell ref="F172:G172"/>
    <mergeCell ref="H172:J172"/>
    <mergeCell ref="B173:C173"/>
    <mergeCell ref="F173:G173"/>
    <mergeCell ref="H173:J173"/>
    <mergeCell ref="B170:C170"/>
    <mergeCell ref="F170:G170"/>
    <mergeCell ref="H170:J170"/>
    <mergeCell ref="B171:C171"/>
    <mergeCell ref="F171:G171"/>
    <mergeCell ref="H171:J171"/>
    <mergeCell ref="B168:C168"/>
    <mergeCell ref="F168:G168"/>
    <mergeCell ref="H168:J168"/>
    <mergeCell ref="B169:C169"/>
    <mergeCell ref="F169:G169"/>
    <mergeCell ref="H169:J169"/>
    <mergeCell ref="B166:C166"/>
    <mergeCell ref="F166:G166"/>
    <mergeCell ref="H166:J166"/>
    <mergeCell ref="B167:C167"/>
    <mergeCell ref="F167:G167"/>
    <mergeCell ref="H167:J167"/>
    <mergeCell ref="B164:C164"/>
    <mergeCell ref="F164:G164"/>
    <mergeCell ref="H164:J164"/>
    <mergeCell ref="B165:C165"/>
    <mergeCell ref="F165:G165"/>
    <mergeCell ref="H165:J165"/>
    <mergeCell ref="B162:C162"/>
    <mergeCell ref="F162:G162"/>
    <mergeCell ref="H162:J162"/>
    <mergeCell ref="B163:C163"/>
    <mergeCell ref="F163:G163"/>
    <mergeCell ref="H163:J163"/>
    <mergeCell ref="B160:C160"/>
    <mergeCell ref="F160:G160"/>
    <mergeCell ref="H160:J160"/>
    <mergeCell ref="B161:C161"/>
    <mergeCell ref="F161:G161"/>
    <mergeCell ref="H161:J161"/>
    <mergeCell ref="B158:C158"/>
    <mergeCell ref="F158:G158"/>
    <mergeCell ref="H158:J158"/>
    <mergeCell ref="B159:C159"/>
    <mergeCell ref="F159:G159"/>
    <mergeCell ref="H159:J159"/>
    <mergeCell ref="B156:C156"/>
    <mergeCell ref="F156:G156"/>
    <mergeCell ref="H156:J156"/>
    <mergeCell ref="B157:C157"/>
    <mergeCell ref="F157:G157"/>
    <mergeCell ref="H157:J157"/>
    <mergeCell ref="B154:C154"/>
    <mergeCell ref="F154:G154"/>
    <mergeCell ref="H154:J154"/>
    <mergeCell ref="B155:C155"/>
    <mergeCell ref="F155:G155"/>
    <mergeCell ref="H155:J155"/>
    <mergeCell ref="B152:C152"/>
    <mergeCell ref="F152:G152"/>
    <mergeCell ref="H152:J152"/>
    <mergeCell ref="B153:C153"/>
    <mergeCell ref="F153:G153"/>
    <mergeCell ref="H153:J153"/>
    <mergeCell ref="B150:C150"/>
    <mergeCell ref="F150:G150"/>
    <mergeCell ref="H150:J150"/>
    <mergeCell ref="B151:C151"/>
    <mergeCell ref="F151:G151"/>
    <mergeCell ref="H151:J151"/>
    <mergeCell ref="B148:C148"/>
    <mergeCell ref="F148:G148"/>
    <mergeCell ref="H148:J148"/>
    <mergeCell ref="B149:C149"/>
    <mergeCell ref="F149:G149"/>
    <mergeCell ref="H149:J149"/>
    <mergeCell ref="B146:C146"/>
    <mergeCell ref="F146:G146"/>
    <mergeCell ref="H146:J146"/>
    <mergeCell ref="B147:C147"/>
    <mergeCell ref="F147:G147"/>
    <mergeCell ref="H147:J147"/>
    <mergeCell ref="B144:C144"/>
    <mergeCell ref="F144:G144"/>
    <mergeCell ref="H144:J144"/>
    <mergeCell ref="B145:C145"/>
    <mergeCell ref="F145:G145"/>
    <mergeCell ref="H145:J145"/>
    <mergeCell ref="B142:C142"/>
    <mergeCell ref="F142:G142"/>
    <mergeCell ref="H142:J142"/>
    <mergeCell ref="B143:C143"/>
    <mergeCell ref="F143:G143"/>
    <mergeCell ref="H143:J143"/>
    <mergeCell ref="B140:C140"/>
    <mergeCell ref="F140:G140"/>
    <mergeCell ref="H140:J140"/>
    <mergeCell ref="B141:C141"/>
    <mergeCell ref="F141:G141"/>
    <mergeCell ref="H141:J141"/>
    <mergeCell ref="B138:C138"/>
    <mergeCell ref="F138:G138"/>
    <mergeCell ref="H138:J138"/>
    <mergeCell ref="B139:C139"/>
    <mergeCell ref="F139:G139"/>
    <mergeCell ref="H139:J139"/>
    <mergeCell ref="B136:C136"/>
    <mergeCell ref="F136:G136"/>
    <mergeCell ref="H136:J136"/>
    <mergeCell ref="B137:C137"/>
    <mergeCell ref="F137:G137"/>
    <mergeCell ref="H137:J137"/>
    <mergeCell ref="B134:C134"/>
    <mergeCell ref="F134:G134"/>
    <mergeCell ref="H134:J134"/>
    <mergeCell ref="B135:C135"/>
    <mergeCell ref="F135:G135"/>
    <mergeCell ref="H135:J135"/>
    <mergeCell ref="B132:C132"/>
    <mergeCell ref="F132:G132"/>
    <mergeCell ref="H132:J132"/>
    <mergeCell ref="B133:C133"/>
    <mergeCell ref="F133:G133"/>
    <mergeCell ref="H133:J133"/>
    <mergeCell ref="B130:C130"/>
    <mergeCell ref="F130:G130"/>
    <mergeCell ref="H130:J130"/>
    <mergeCell ref="B131:C131"/>
    <mergeCell ref="F131:G131"/>
    <mergeCell ref="H131:J131"/>
    <mergeCell ref="B128:C128"/>
    <mergeCell ref="F128:G128"/>
    <mergeCell ref="H128:J128"/>
    <mergeCell ref="B129:C129"/>
    <mergeCell ref="F129:G129"/>
    <mergeCell ref="H129:J129"/>
    <mergeCell ref="B126:C126"/>
    <mergeCell ref="F126:G126"/>
    <mergeCell ref="H126:J126"/>
    <mergeCell ref="B127:C127"/>
    <mergeCell ref="F127:G127"/>
    <mergeCell ref="H127:J127"/>
    <mergeCell ref="B124:C124"/>
    <mergeCell ref="F124:G124"/>
    <mergeCell ref="H124:J124"/>
    <mergeCell ref="B125:C125"/>
    <mergeCell ref="F125:G125"/>
    <mergeCell ref="H125:J125"/>
    <mergeCell ref="B122:C122"/>
    <mergeCell ref="F122:G122"/>
    <mergeCell ref="H122:J122"/>
    <mergeCell ref="B123:C123"/>
    <mergeCell ref="F123:G123"/>
    <mergeCell ref="H123:J123"/>
    <mergeCell ref="B120:C120"/>
    <mergeCell ref="F120:G120"/>
    <mergeCell ref="H120:J120"/>
    <mergeCell ref="B121:C121"/>
    <mergeCell ref="F121:G121"/>
    <mergeCell ref="H121:J121"/>
    <mergeCell ref="B118:C118"/>
    <mergeCell ref="F118:G118"/>
    <mergeCell ref="H118:J118"/>
    <mergeCell ref="B119:C119"/>
    <mergeCell ref="F119:G119"/>
    <mergeCell ref="H119:J119"/>
    <mergeCell ref="B116:C116"/>
    <mergeCell ref="F116:G116"/>
    <mergeCell ref="H116:J116"/>
    <mergeCell ref="B117:C117"/>
    <mergeCell ref="F117:G117"/>
    <mergeCell ref="H117:J117"/>
    <mergeCell ref="B114:C114"/>
    <mergeCell ref="F114:G114"/>
    <mergeCell ref="H114:J114"/>
    <mergeCell ref="B115:C115"/>
    <mergeCell ref="F115:G115"/>
    <mergeCell ref="H115:J115"/>
    <mergeCell ref="B112:C112"/>
    <mergeCell ref="F112:G112"/>
    <mergeCell ref="H112:J112"/>
    <mergeCell ref="B113:C113"/>
    <mergeCell ref="F113:G113"/>
    <mergeCell ref="H113:J113"/>
    <mergeCell ref="B110:C110"/>
    <mergeCell ref="F110:G110"/>
    <mergeCell ref="H110:J110"/>
    <mergeCell ref="B111:C111"/>
    <mergeCell ref="F111:G111"/>
    <mergeCell ref="H111:J111"/>
    <mergeCell ref="B108:C108"/>
    <mergeCell ref="F108:G108"/>
    <mergeCell ref="H108:J108"/>
    <mergeCell ref="B109:C109"/>
    <mergeCell ref="F109:G109"/>
    <mergeCell ref="H109:J109"/>
    <mergeCell ref="B106:C106"/>
    <mergeCell ref="F106:G106"/>
    <mergeCell ref="H106:J106"/>
    <mergeCell ref="B107:C107"/>
    <mergeCell ref="F107:G107"/>
    <mergeCell ref="H107:J107"/>
    <mergeCell ref="B104:C104"/>
    <mergeCell ref="F104:G104"/>
    <mergeCell ref="H104:J104"/>
    <mergeCell ref="B105:C105"/>
    <mergeCell ref="F105:G105"/>
    <mergeCell ref="H105:J105"/>
    <mergeCell ref="B102:C102"/>
    <mergeCell ref="F102:G102"/>
    <mergeCell ref="H102:J102"/>
    <mergeCell ref="B103:C103"/>
    <mergeCell ref="F103:G103"/>
    <mergeCell ref="H103:J103"/>
    <mergeCell ref="B100:C100"/>
    <mergeCell ref="F100:G100"/>
    <mergeCell ref="H100:J100"/>
    <mergeCell ref="B101:C101"/>
    <mergeCell ref="F101:G101"/>
    <mergeCell ref="H101:J101"/>
    <mergeCell ref="B98:C98"/>
    <mergeCell ref="F98:G98"/>
    <mergeCell ref="H98:J98"/>
    <mergeCell ref="B99:C99"/>
    <mergeCell ref="F99:G99"/>
    <mergeCell ref="H99:J99"/>
    <mergeCell ref="B96:C96"/>
    <mergeCell ref="F96:G96"/>
    <mergeCell ref="H96:J96"/>
    <mergeCell ref="B97:C97"/>
    <mergeCell ref="F97:G97"/>
    <mergeCell ref="H97:J97"/>
    <mergeCell ref="B94:C94"/>
    <mergeCell ref="F94:G94"/>
    <mergeCell ref="H94:J94"/>
    <mergeCell ref="B95:C95"/>
    <mergeCell ref="F95:G95"/>
    <mergeCell ref="H95:J95"/>
    <mergeCell ref="B92:C92"/>
    <mergeCell ref="F92:G92"/>
    <mergeCell ref="H92:J92"/>
    <mergeCell ref="B93:C93"/>
    <mergeCell ref="F93:G93"/>
    <mergeCell ref="H93:J93"/>
    <mergeCell ref="B90:C90"/>
    <mergeCell ref="F90:G90"/>
    <mergeCell ref="H90:J90"/>
    <mergeCell ref="B91:C91"/>
    <mergeCell ref="F91:G91"/>
    <mergeCell ref="H91:J91"/>
    <mergeCell ref="B88:C88"/>
    <mergeCell ref="F88:G88"/>
    <mergeCell ref="H88:J88"/>
    <mergeCell ref="B89:C89"/>
    <mergeCell ref="F89:G89"/>
    <mergeCell ref="H89:J89"/>
    <mergeCell ref="B86:C86"/>
    <mergeCell ref="F86:G86"/>
    <mergeCell ref="H86:J86"/>
    <mergeCell ref="B87:C87"/>
    <mergeCell ref="F87:G87"/>
    <mergeCell ref="H87:J87"/>
    <mergeCell ref="B84:C84"/>
    <mergeCell ref="F84:G84"/>
    <mergeCell ref="H84:J84"/>
    <mergeCell ref="B85:C85"/>
    <mergeCell ref="F85:G85"/>
    <mergeCell ref="H85:J85"/>
    <mergeCell ref="B82:C82"/>
    <mergeCell ref="F82:G82"/>
    <mergeCell ref="H82:J82"/>
    <mergeCell ref="B83:C83"/>
    <mergeCell ref="F83:G83"/>
    <mergeCell ref="H83:J83"/>
    <mergeCell ref="B80:C80"/>
    <mergeCell ref="F80:G80"/>
    <mergeCell ref="H80:J80"/>
    <mergeCell ref="B81:C81"/>
    <mergeCell ref="F81:G81"/>
    <mergeCell ref="H81:J81"/>
    <mergeCell ref="B78:C78"/>
    <mergeCell ref="F78:G78"/>
    <mergeCell ref="H78:J78"/>
    <mergeCell ref="B79:C79"/>
    <mergeCell ref="F79:G79"/>
    <mergeCell ref="H79:J79"/>
    <mergeCell ref="B76:C76"/>
    <mergeCell ref="F76:G76"/>
    <mergeCell ref="H76:J76"/>
    <mergeCell ref="B77:C77"/>
    <mergeCell ref="F77:G77"/>
    <mergeCell ref="H77:J77"/>
    <mergeCell ref="B74:C74"/>
    <mergeCell ref="F74:G74"/>
    <mergeCell ref="H74:J74"/>
    <mergeCell ref="B75:C75"/>
    <mergeCell ref="F75:G75"/>
    <mergeCell ref="H75:J75"/>
    <mergeCell ref="B72:C72"/>
    <mergeCell ref="F72:G72"/>
    <mergeCell ref="H72:J72"/>
    <mergeCell ref="B73:C73"/>
    <mergeCell ref="F73:G73"/>
    <mergeCell ref="H73:J73"/>
    <mergeCell ref="B70:C70"/>
    <mergeCell ref="F70:G70"/>
    <mergeCell ref="H70:J70"/>
    <mergeCell ref="B71:C71"/>
    <mergeCell ref="F71:G71"/>
    <mergeCell ref="H71:J71"/>
    <mergeCell ref="B68:C68"/>
    <mergeCell ref="F68:G68"/>
    <mergeCell ref="H68:J68"/>
    <mergeCell ref="B69:C69"/>
    <mergeCell ref="F69:G69"/>
    <mergeCell ref="H69:J69"/>
    <mergeCell ref="B66:C66"/>
    <mergeCell ref="F66:G66"/>
    <mergeCell ref="H66:J66"/>
    <mergeCell ref="B67:C67"/>
    <mergeCell ref="F67:G67"/>
    <mergeCell ref="H67:J67"/>
    <mergeCell ref="B64:C64"/>
    <mergeCell ref="F64:G64"/>
    <mergeCell ref="H64:J64"/>
    <mergeCell ref="B65:C65"/>
    <mergeCell ref="F65:G65"/>
    <mergeCell ref="H65:J65"/>
    <mergeCell ref="B62:C62"/>
    <mergeCell ref="F62:G62"/>
    <mergeCell ref="H62:J62"/>
    <mergeCell ref="B63:C63"/>
    <mergeCell ref="F63:G63"/>
    <mergeCell ref="H63:J63"/>
    <mergeCell ref="B60:C60"/>
    <mergeCell ref="F60:G60"/>
    <mergeCell ref="H60:J60"/>
    <mergeCell ref="B61:C61"/>
    <mergeCell ref="F61:G61"/>
    <mergeCell ref="H61:J61"/>
    <mergeCell ref="B58:C58"/>
    <mergeCell ref="F58:G58"/>
    <mergeCell ref="H58:J58"/>
    <mergeCell ref="B59:C59"/>
    <mergeCell ref="F59:G59"/>
    <mergeCell ref="H59:J59"/>
    <mergeCell ref="B56:C56"/>
    <mergeCell ref="F56:G56"/>
    <mergeCell ref="H56:J56"/>
    <mergeCell ref="B57:C57"/>
    <mergeCell ref="F57:G57"/>
    <mergeCell ref="H57:J57"/>
    <mergeCell ref="B54:C54"/>
    <mergeCell ref="F54:G54"/>
    <mergeCell ref="H54:J54"/>
    <mergeCell ref="B55:C55"/>
    <mergeCell ref="F55:G55"/>
    <mergeCell ref="H55:J55"/>
    <mergeCell ref="B52:C52"/>
    <mergeCell ref="F52:G52"/>
    <mergeCell ref="H52:J52"/>
    <mergeCell ref="B53:C53"/>
    <mergeCell ref="F53:G53"/>
    <mergeCell ref="H53:J53"/>
    <mergeCell ref="B50:C50"/>
    <mergeCell ref="F50:G50"/>
    <mergeCell ref="H50:J50"/>
    <mergeCell ref="B51:C51"/>
    <mergeCell ref="F51:G51"/>
    <mergeCell ref="H51:J51"/>
    <mergeCell ref="B48:C48"/>
    <mergeCell ref="F48:G48"/>
    <mergeCell ref="H48:J48"/>
    <mergeCell ref="B49:C49"/>
    <mergeCell ref="F49:G49"/>
    <mergeCell ref="H49:J49"/>
    <mergeCell ref="B46:C46"/>
    <mergeCell ref="F46:G46"/>
    <mergeCell ref="H46:J46"/>
    <mergeCell ref="B47:C47"/>
    <mergeCell ref="F47:G47"/>
    <mergeCell ref="H47:J47"/>
    <mergeCell ref="B44:C44"/>
    <mergeCell ref="F44:G44"/>
    <mergeCell ref="H44:J44"/>
    <mergeCell ref="B45:C45"/>
    <mergeCell ref="F45:G45"/>
    <mergeCell ref="H45:J45"/>
    <mergeCell ref="B42:C42"/>
    <mergeCell ref="F42:G42"/>
    <mergeCell ref="H42:J42"/>
    <mergeCell ref="B43:C43"/>
    <mergeCell ref="F43:G43"/>
    <mergeCell ref="H43:J43"/>
    <mergeCell ref="B40:C40"/>
    <mergeCell ref="F40:G40"/>
    <mergeCell ref="H40:J40"/>
    <mergeCell ref="B41:C41"/>
    <mergeCell ref="F41:G41"/>
    <mergeCell ref="H41:J41"/>
    <mergeCell ref="B38:C38"/>
    <mergeCell ref="F38:G38"/>
    <mergeCell ref="H38:J38"/>
    <mergeCell ref="B39:C39"/>
    <mergeCell ref="F39:G39"/>
    <mergeCell ref="H39:J39"/>
    <mergeCell ref="B36:C36"/>
    <mergeCell ref="F36:G36"/>
    <mergeCell ref="H36:J36"/>
    <mergeCell ref="B37:C37"/>
    <mergeCell ref="F37:G37"/>
    <mergeCell ref="H37:J37"/>
    <mergeCell ref="B34:C34"/>
    <mergeCell ref="F34:G34"/>
    <mergeCell ref="H34:J34"/>
    <mergeCell ref="B35:C35"/>
    <mergeCell ref="F35:G35"/>
    <mergeCell ref="H35:J35"/>
    <mergeCell ref="B32:C32"/>
    <mergeCell ref="F32:G32"/>
    <mergeCell ref="H32:J32"/>
    <mergeCell ref="B33:C33"/>
    <mergeCell ref="F33:G33"/>
    <mergeCell ref="H33:J33"/>
    <mergeCell ref="B30:C30"/>
    <mergeCell ref="F30:G30"/>
    <mergeCell ref="H30:J30"/>
    <mergeCell ref="B31:C31"/>
    <mergeCell ref="F31:G31"/>
    <mergeCell ref="H31:J31"/>
    <mergeCell ref="B28:C28"/>
    <mergeCell ref="F28:G28"/>
    <mergeCell ref="H28:J28"/>
    <mergeCell ref="B29:C29"/>
    <mergeCell ref="F29:G29"/>
    <mergeCell ref="H29:J29"/>
    <mergeCell ref="B26:C26"/>
    <mergeCell ref="F26:G26"/>
    <mergeCell ref="H26:J26"/>
    <mergeCell ref="B27:C27"/>
    <mergeCell ref="F27:G27"/>
    <mergeCell ref="H27:J27"/>
    <mergeCell ref="B24:C24"/>
    <mergeCell ref="F24:G24"/>
    <mergeCell ref="H24:J24"/>
    <mergeCell ref="B25:C25"/>
    <mergeCell ref="F25:G25"/>
    <mergeCell ref="H25:J25"/>
    <mergeCell ref="B22:C22"/>
    <mergeCell ref="F22:G22"/>
    <mergeCell ref="H22:J22"/>
    <mergeCell ref="B23:C23"/>
    <mergeCell ref="F23:G23"/>
    <mergeCell ref="H23:J23"/>
    <mergeCell ref="B20:C20"/>
    <mergeCell ref="F20:G20"/>
    <mergeCell ref="H20:J20"/>
    <mergeCell ref="B21:C21"/>
    <mergeCell ref="F21:G21"/>
    <mergeCell ref="H21:J21"/>
    <mergeCell ref="B18:C18"/>
    <mergeCell ref="F18:G18"/>
    <mergeCell ref="H18:J18"/>
    <mergeCell ref="B19:C19"/>
    <mergeCell ref="F19:G19"/>
    <mergeCell ref="H19:J19"/>
    <mergeCell ref="B16:C16"/>
    <mergeCell ref="F16:G16"/>
    <mergeCell ref="H16:J16"/>
    <mergeCell ref="B17:C17"/>
    <mergeCell ref="F17:G17"/>
    <mergeCell ref="H17:J17"/>
    <mergeCell ref="B14:C14"/>
    <mergeCell ref="F14:G14"/>
    <mergeCell ref="H14:J14"/>
    <mergeCell ref="B15:C15"/>
    <mergeCell ref="F15:G15"/>
    <mergeCell ref="H15:J15"/>
    <mergeCell ref="B12:C12"/>
    <mergeCell ref="F12:G12"/>
    <mergeCell ref="H12:J12"/>
    <mergeCell ref="B13:C13"/>
    <mergeCell ref="F13:G13"/>
    <mergeCell ref="H13:J13"/>
    <mergeCell ref="B10:C10"/>
    <mergeCell ref="F10:G10"/>
    <mergeCell ref="H10:J10"/>
    <mergeCell ref="B11:C11"/>
    <mergeCell ref="F11:G11"/>
    <mergeCell ref="H11:J11"/>
    <mergeCell ref="A6:L6"/>
    <mergeCell ref="B9:C9"/>
    <mergeCell ref="F9:G9"/>
    <mergeCell ref="H9:J9"/>
    <mergeCell ref="A1:B1"/>
    <mergeCell ref="G1:H1"/>
    <mergeCell ref="J1:L1"/>
    <mergeCell ref="A2:D2"/>
    <mergeCell ref="A3:D3"/>
    <mergeCell ref="A4:D4"/>
    <mergeCell ref="B3506:C3506"/>
    <mergeCell ref="F3506:G3506"/>
    <mergeCell ref="H3506:J3506"/>
    <mergeCell ref="B3507:C3507"/>
    <mergeCell ref="F3507:G3507"/>
    <mergeCell ref="H3507:J3507"/>
    <mergeCell ref="B3508:C3508"/>
    <mergeCell ref="F3508:G3508"/>
    <mergeCell ref="H3508:J3508"/>
    <mergeCell ref="B3509:C3509"/>
    <mergeCell ref="F3509:G3509"/>
    <mergeCell ref="H3509:J3509"/>
    <mergeCell ref="B3510:C3510"/>
    <mergeCell ref="F3510:G3510"/>
    <mergeCell ref="H3510:J3510"/>
    <mergeCell ref="B3511:C3511"/>
    <mergeCell ref="F3511:G3511"/>
    <mergeCell ref="H3511:J3511"/>
    <mergeCell ref="B3512:C3512"/>
    <mergeCell ref="F3512:G3512"/>
    <mergeCell ref="H3512:J3512"/>
    <mergeCell ref="B3513:C3513"/>
    <mergeCell ref="F3513:G3513"/>
    <mergeCell ref="H3513:J3513"/>
    <mergeCell ref="B3514:C3514"/>
    <mergeCell ref="F3514:G3514"/>
    <mergeCell ref="H3514:J3514"/>
    <mergeCell ref="B3515:C3515"/>
    <mergeCell ref="F3515:G3515"/>
    <mergeCell ref="H3515:J3515"/>
    <mergeCell ref="B3516:C3516"/>
    <mergeCell ref="F3516:G3516"/>
    <mergeCell ref="H3516:J3516"/>
    <mergeCell ref="B3517:C3517"/>
    <mergeCell ref="F3517:G3517"/>
    <mergeCell ref="H3517:J3517"/>
    <mergeCell ref="B3518:C3518"/>
    <mergeCell ref="F3518:G3518"/>
    <mergeCell ref="H3518:J3518"/>
    <mergeCell ref="B3519:C3519"/>
    <mergeCell ref="F3519:G3519"/>
    <mergeCell ref="H3519:J3519"/>
    <mergeCell ref="B3520:C3520"/>
    <mergeCell ref="F3520:G3520"/>
    <mergeCell ref="H3520:J3520"/>
    <mergeCell ref="B3521:C3521"/>
    <mergeCell ref="F3521:G3521"/>
    <mergeCell ref="H3521:J3521"/>
    <mergeCell ref="B3522:C3522"/>
    <mergeCell ref="F3522:G3522"/>
    <mergeCell ref="H3522:J3522"/>
    <mergeCell ref="B3523:C3523"/>
    <mergeCell ref="F3523:G3523"/>
    <mergeCell ref="H3523:J3523"/>
    <mergeCell ref="B3524:C3524"/>
    <mergeCell ref="F3524:G3524"/>
    <mergeCell ref="H3524:J3524"/>
    <mergeCell ref="B3525:C3525"/>
    <mergeCell ref="F3525:G3525"/>
    <mergeCell ref="H3525:J3525"/>
    <mergeCell ref="B3526:C3526"/>
    <mergeCell ref="F3526:G3526"/>
    <mergeCell ref="H3526:J3526"/>
    <mergeCell ref="B3527:C3527"/>
    <mergeCell ref="F3527:G3527"/>
    <mergeCell ref="H3527:J3527"/>
    <mergeCell ref="B3528:C3528"/>
    <mergeCell ref="F3528:G3528"/>
    <mergeCell ref="H3528:J3528"/>
    <mergeCell ref="B3529:C3529"/>
    <mergeCell ref="F3529:G3529"/>
    <mergeCell ref="H3529:J3529"/>
    <mergeCell ref="B3530:C3530"/>
    <mergeCell ref="F3530:G3530"/>
    <mergeCell ref="H3530:J3530"/>
    <mergeCell ref="B3531:C3531"/>
    <mergeCell ref="F3531:G3531"/>
    <mergeCell ref="H3531:J3531"/>
    <mergeCell ref="B3532:C3532"/>
    <mergeCell ref="F3532:G3532"/>
    <mergeCell ref="H3532:J3532"/>
    <mergeCell ref="B3533:C3533"/>
    <mergeCell ref="F3533:G3533"/>
    <mergeCell ref="H3533:J3533"/>
    <mergeCell ref="B3534:C3534"/>
    <mergeCell ref="F3534:G3534"/>
    <mergeCell ref="H3534:J3534"/>
    <mergeCell ref="B3535:C3535"/>
    <mergeCell ref="F3535:G3535"/>
    <mergeCell ref="H3535:J3535"/>
    <mergeCell ref="B3536:C3536"/>
    <mergeCell ref="F3536:G3536"/>
    <mergeCell ref="H3536:J3536"/>
    <mergeCell ref="B3537:C3537"/>
    <mergeCell ref="F3537:G3537"/>
    <mergeCell ref="H3537:J3537"/>
    <mergeCell ref="B3538:C3538"/>
    <mergeCell ref="F3538:G3538"/>
    <mergeCell ref="H3538:J3538"/>
    <mergeCell ref="B3539:C3539"/>
    <mergeCell ref="F3539:G3539"/>
    <mergeCell ref="H3539:J3539"/>
    <mergeCell ref="B3540:C3540"/>
    <mergeCell ref="F3540:G3540"/>
    <mergeCell ref="H3540:J3540"/>
    <mergeCell ref="B3541:C3541"/>
    <mergeCell ref="F3541:G3541"/>
    <mergeCell ref="H3541:J3541"/>
    <mergeCell ref="B3542:C3542"/>
    <mergeCell ref="F3542:G3542"/>
    <mergeCell ref="H3542:J3542"/>
    <mergeCell ref="B3543:C3543"/>
    <mergeCell ref="F3543:G3543"/>
    <mergeCell ref="H3543:J3543"/>
    <mergeCell ref="B3544:C3544"/>
    <mergeCell ref="F3544:G3544"/>
    <mergeCell ref="H3544:J3544"/>
    <mergeCell ref="B3545:C3545"/>
    <mergeCell ref="F3545:G3545"/>
    <mergeCell ref="H3545:J3545"/>
    <mergeCell ref="B3546:C3546"/>
    <mergeCell ref="F3546:G3546"/>
    <mergeCell ref="H3546:J3546"/>
    <mergeCell ref="B3547:C3547"/>
    <mergeCell ref="F3547:G3547"/>
    <mergeCell ref="H3547:J3547"/>
    <mergeCell ref="B3548:C3548"/>
    <mergeCell ref="F3548:G3548"/>
    <mergeCell ref="H3548:J3548"/>
    <mergeCell ref="B3549:C3549"/>
    <mergeCell ref="F3549:G3549"/>
    <mergeCell ref="H3549:J3549"/>
    <mergeCell ref="B3550:C3550"/>
    <mergeCell ref="F3550:G3550"/>
    <mergeCell ref="H3550:J3550"/>
    <mergeCell ref="B3551:C3551"/>
    <mergeCell ref="F3551:G3551"/>
    <mergeCell ref="H3551:J3551"/>
    <mergeCell ref="B3552:C3552"/>
    <mergeCell ref="F3552:G3552"/>
    <mergeCell ref="H3552:J3552"/>
    <mergeCell ref="B3553:C3553"/>
    <mergeCell ref="F3553:G3553"/>
    <mergeCell ref="H3553:J3553"/>
    <mergeCell ref="B3554:C3554"/>
    <mergeCell ref="F3554:G3554"/>
    <mergeCell ref="H3554:J3554"/>
    <mergeCell ref="B3555:C3555"/>
    <mergeCell ref="F3555:G3555"/>
    <mergeCell ref="H3555:J3555"/>
    <mergeCell ref="B3556:C3556"/>
    <mergeCell ref="F3556:G3556"/>
    <mergeCell ref="H3556:J3556"/>
    <mergeCell ref="B3557:C3557"/>
    <mergeCell ref="F3557:G3557"/>
    <mergeCell ref="H3557:J3557"/>
    <mergeCell ref="B3558:C3558"/>
    <mergeCell ref="F3558:G3558"/>
    <mergeCell ref="H3558:J3558"/>
    <mergeCell ref="B3559:C3559"/>
    <mergeCell ref="F3559:G3559"/>
    <mergeCell ref="H3559:J3559"/>
    <mergeCell ref="B3560:C3560"/>
    <mergeCell ref="F3560:G3560"/>
    <mergeCell ref="H3560:J3560"/>
    <mergeCell ref="B3561:C3561"/>
    <mergeCell ref="F3561:G3561"/>
    <mergeCell ref="H3561:J3561"/>
    <mergeCell ref="B3562:C3562"/>
    <mergeCell ref="F3562:G3562"/>
    <mergeCell ref="H3562:J3562"/>
    <mergeCell ref="B3563:C3563"/>
    <mergeCell ref="F3563:G3563"/>
    <mergeCell ref="H3563:J3563"/>
    <mergeCell ref="B3564:C3564"/>
    <mergeCell ref="F3564:G3564"/>
    <mergeCell ref="H3564:J3564"/>
    <mergeCell ref="B3565:C3565"/>
    <mergeCell ref="F3565:G3565"/>
    <mergeCell ref="H3565:J3565"/>
    <mergeCell ref="B3566:C3566"/>
    <mergeCell ref="F3566:G3566"/>
    <mergeCell ref="H3566:J3566"/>
    <mergeCell ref="B3567:C3567"/>
    <mergeCell ref="F3567:G3567"/>
    <mergeCell ref="H3567:J3567"/>
    <mergeCell ref="B3568:C3568"/>
    <mergeCell ref="F3568:G3568"/>
    <mergeCell ref="H3568:J3568"/>
    <mergeCell ref="B3569:C3569"/>
    <mergeCell ref="F3569:G3569"/>
    <mergeCell ref="H3569:J3569"/>
    <mergeCell ref="B3570:C3570"/>
    <mergeCell ref="F3570:G3570"/>
    <mergeCell ref="H3570:J3570"/>
    <mergeCell ref="B3571:C3571"/>
    <mergeCell ref="F3571:G3571"/>
    <mergeCell ref="H3571:J3571"/>
    <mergeCell ref="B3572:C3572"/>
    <mergeCell ref="F3572:G3572"/>
    <mergeCell ref="H3572:J3572"/>
    <mergeCell ref="B3573:C3573"/>
    <mergeCell ref="F3573:G3573"/>
    <mergeCell ref="H3573:J3573"/>
    <mergeCell ref="B3574:C3574"/>
    <mergeCell ref="F3574:G3574"/>
    <mergeCell ref="H3574:J3574"/>
    <mergeCell ref="B3575:C3575"/>
    <mergeCell ref="F3575:G3575"/>
    <mergeCell ref="H3575:J3575"/>
    <mergeCell ref="B3576:C3576"/>
    <mergeCell ref="F3576:G3576"/>
    <mergeCell ref="H3576:J3576"/>
    <mergeCell ref="B3577:C3577"/>
    <mergeCell ref="F3577:G3577"/>
    <mergeCell ref="H3577:J3577"/>
    <mergeCell ref="B3578:C3578"/>
    <mergeCell ref="F3578:G3578"/>
    <mergeCell ref="H3578:J3578"/>
    <mergeCell ref="B3579:C3579"/>
    <mergeCell ref="F3579:G3579"/>
    <mergeCell ref="H3579:J3579"/>
    <mergeCell ref="B3580:C3580"/>
    <mergeCell ref="F3580:G3580"/>
    <mergeCell ref="H3580:J3580"/>
    <mergeCell ref="B3581:C3581"/>
    <mergeCell ref="F3581:G3581"/>
    <mergeCell ref="H3581:J3581"/>
    <mergeCell ref="B3582:C3582"/>
    <mergeCell ref="F3582:G3582"/>
    <mergeCell ref="H3582:J3582"/>
    <mergeCell ref="B3583:C3583"/>
    <mergeCell ref="F3583:G3583"/>
    <mergeCell ref="H3583:J3583"/>
    <mergeCell ref="B3584:C3584"/>
    <mergeCell ref="F3584:G3584"/>
    <mergeCell ref="H3584:J3584"/>
    <mergeCell ref="B3585:C3585"/>
    <mergeCell ref="F3585:G3585"/>
    <mergeCell ref="H3585:J3585"/>
    <mergeCell ref="B3586:C3586"/>
    <mergeCell ref="F3586:G3586"/>
    <mergeCell ref="H3586:J3586"/>
    <mergeCell ref="B3587:C3587"/>
    <mergeCell ref="F3587:G3587"/>
    <mergeCell ref="H3587:J3587"/>
    <mergeCell ref="B3588:C3588"/>
    <mergeCell ref="F3588:G3588"/>
    <mergeCell ref="H3588:J3588"/>
    <mergeCell ref="B3589:C3589"/>
    <mergeCell ref="F3589:G3589"/>
    <mergeCell ref="H3589:J3589"/>
    <mergeCell ref="B3590:C3590"/>
    <mergeCell ref="F3590:G3590"/>
    <mergeCell ref="H3590:J3590"/>
    <mergeCell ref="B3591:C3591"/>
    <mergeCell ref="F3591:G3591"/>
    <mergeCell ref="H3591:J3591"/>
    <mergeCell ref="B3592:C3592"/>
    <mergeCell ref="F3592:G3592"/>
    <mergeCell ref="H3592:J3592"/>
    <mergeCell ref="B3593:C3593"/>
    <mergeCell ref="F3593:G3593"/>
    <mergeCell ref="H3593:J3593"/>
    <mergeCell ref="B3594:C3594"/>
    <mergeCell ref="F3594:G3594"/>
    <mergeCell ref="H3594:J3594"/>
    <mergeCell ref="B3595:C3595"/>
    <mergeCell ref="F3595:G3595"/>
    <mergeCell ref="H3595:J3595"/>
    <mergeCell ref="B3596:C3596"/>
    <mergeCell ref="F3596:G3596"/>
    <mergeCell ref="H3596:J3596"/>
    <mergeCell ref="B3597:C3597"/>
    <mergeCell ref="F3597:G3597"/>
    <mergeCell ref="H3597:J3597"/>
    <mergeCell ref="B3598:C3598"/>
    <mergeCell ref="F3598:G3598"/>
    <mergeCell ref="H3598:J3598"/>
    <mergeCell ref="B3599:C3599"/>
    <mergeCell ref="F3599:G3599"/>
    <mergeCell ref="H3599:J3599"/>
    <mergeCell ref="B3600:C3600"/>
    <mergeCell ref="F3600:G3600"/>
    <mergeCell ref="H3600:J3600"/>
    <mergeCell ref="B3601:C3601"/>
    <mergeCell ref="F3601:G3601"/>
    <mergeCell ref="H3601:J3601"/>
    <mergeCell ref="B3602:C3602"/>
    <mergeCell ref="F3602:G3602"/>
    <mergeCell ref="H3602:J3602"/>
    <mergeCell ref="B3603:C3603"/>
    <mergeCell ref="F3603:G3603"/>
    <mergeCell ref="H3603:J3603"/>
    <mergeCell ref="B3604:C3604"/>
    <mergeCell ref="F3604:G3604"/>
    <mergeCell ref="H3604:J3604"/>
    <mergeCell ref="B3605:C3605"/>
    <mergeCell ref="F3605:G3605"/>
    <mergeCell ref="H3605:J3605"/>
    <mergeCell ref="B3606:C3606"/>
    <mergeCell ref="F3606:G3606"/>
    <mergeCell ref="H3606:J3606"/>
    <mergeCell ref="B3607:C3607"/>
    <mergeCell ref="F3607:G3607"/>
    <mergeCell ref="H3607:J3607"/>
    <mergeCell ref="B3608:C3608"/>
    <mergeCell ref="F3608:G3608"/>
    <mergeCell ref="H3608:J3608"/>
    <mergeCell ref="B3609:C3609"/>
    <mergeCell ref="F3609:G3609"/>
    <mergeCell ref="H3609:J3609"/>
    <mergeCell ref="B3610:C3610"/>
    <mergeCell ref="F3610:G3610"/>
    <mergeCell ref="H3610:J3610"/>
    <mergeCell ref="B3611:C3611"/>
    <mergeCell ref="F3611:G3611"/>
    <mergeCell ref="H3611:J3611"/>
    <mergeCell ref="B3612:C3612"/>
    <mergeCell ref="F3612:G3612"/>
    <mergeCell ref="H3612:J3612"/>
    <mergeCell ref="B3613:C3613"/>
    <mergeCell ref="F3613:G3613"/>
    <mergeCell ref="H3613:J3613"/>
    <mergeCell ref="B3614:C3614"/>
    <mergeCell ref="F3614:G3614"/>
    <mergeCell ref="H3614:J3614"/>
    <mergeCell ref="B3615:C3615"/>
    <mergeCell ref="F3615:G3615"/>
    <mergeCell ref="H3615:J3615"/>
    <mergeCell ref="B3616:C3616"/>
    <mergeCell ref="F3616:G3616"/>
    <mergeCell ref="H3616:J3616"/>
    <mergeCell ref="B3617:C3617"/>
    <mergeCell ref="F3617:G3617"/>
    <mergeCell ref="H3617:J3617"/>
    <mergeCell ref="B3618:C3618"/>
    <mergeCell ref="F3618:G3618"/>
    <mergeCell ref="H3618:J3618"/>
    <mergeCell ref="B3619:C3619"/>
    <mergeCell ref="F3619:G3619"/>
    <mergeCell ref="H3619:J3619"/>
    <mergeCell ref="B3620:C3620"/>
    <mergeCell ref="F3620:G3620"/>
    <mergeCell ref="H3620:J3620"/>
    <mergeCell ref="B3621:C3621"/>
    <mergeCell ref="F3621:G3621"/>
    <mergeCell ref="H3621:J3621"/>
    <mergeCell ref="B3622:C3622"/>
    <mergeCell ref="F3622:G3622"/>
    <mergeCell ref="H3622:J3622"/>
    <mergeCell ref="B3623:C3623"/>
    <mergeCell ref="F3623:G3623"/>
    <mergeCell ref="H3623:J3623"/>
    <mergeCell ref="B3624:C3624"/>
    <mergeCell ref="F3624:G3624"/>
    <mergeCell ref="H3624:J3624"/>
    <mergeCell ref="B3625:C3625"/>
    <mergeCell ref="F3625:G3625"/>
    <mergeCell ref="H3625:J3625"/>
    <mergeCell ref="B3626:C3626"/>
    <mergeCell ref="F3626:G3626"/>
    <mergeCell ref="H3626:J3626"/>
    <mergeCell ref="B3627:C3627"/>
    <mergeCell ref="F3627:G3627"/>
    <mergeCell ref="H3627:J3627"/>
    <mergeCell ref="B3628:C3628"/>
    <mergeCell ref="F3628:G3628"/>
    <mergeCell ref="H3628:J3628"/>
    <mergeCell ref="B3629:C3629"/>
    <mergeCell ref="F3629:G3629"/>
    <mergeCell ref="H3629:J3629"/>
    <mergeCell ref="B3630:C3630"/>
    <mergeCell ref="F3630:G3630"/>
    <mergeCell ref="H3630:J3630"/>
    <mergeCell ref="B3631:C3631"/>
    <mergeCell ref="F3631:G3631"/>
    <mergeCell ref="H3631:J3631"/>
    <mergeCell ref="B3632:C3632"/>
    <mergeCell ref="F3632:G3632"/>
    <mergeCell ref="H3632:J3632"/>
    <mergeCell ref="B3633:C3633"/>
    <mergeCell ref="F3633:G3633"/>
    <mergeCell ref="H3633:J3633"/>
    <mergeCell ref="B3634:C3634"/>
    <mergeCell ref="F3634:G3634"/>
    <mergeCell ref="H3634:J3634"/>
    <mergeCell ref="B3635:C3635"/>
    <mergeCell ref="F3635:G3635"/>
    <mergeCell ref="H3635:J3635"/>
    <mergeCell ref="B3636:C3636"/>
    <mergeCell ref="F3636:G3636"/>
    <mergeCell ref="H3636:J3636"/>
    <mergeCell ref="B3637:C3637"/>
    <mergeCell ref="F3637:G3637"/>
    <mergeCell ref="H3637:J3637"/>
    <mergeCell ref="B3638:C3638"/>
    <mergeCell ref="F3638:G3638"/>
    <mergeCell ref="H3638:J3638"/>
    <mergeCell ref="B3639:C3639"/>
    <mergeCell ref="F3639:G3639"/>
    <mergeCell ref="H3639:J3639"/>
    <mergeCell ref="B3640:C3640"/>
    <mergeCell ref="F3640:G3640"/>
    <mergeCell ref="H3640:J3640"/>
    <mergeCell ref="B3641:C3641"/>
    <mergeCell ref="F3641:G3641"/>
    <mergeCell ref="H3641:J3641"/>
    <mergeCell ref="B3642:C3642"/>
    <mergeCell ref="F3642:G3642"/>
    <mergeCell ref="H3642:J3642"/>
    <mergeCell ref="B3643:C3643"/>
    <mergeCell ref="F3643:G3643"/>
    <mergeCell ref="H3643:J3643"/>
    <mergeCell ref="B3644:C3644"/>
    <mergeCell ref="F3644:G3644"/>
    <mergeCell ref="H3644:J3644"/>
    <mergeCell ref="B3645:C3645"/>
    <mergeCell ref="F3645:G3645"/>
    <mergeCell ref="H3645:J3645"/>
    <mergeCell ref="B3646:C3646"/>
    <mergeCell ref="F3646:G3646"/>
    <mergeCell ref="H3646:J3646"/>
    <mergeCell ref="B3647:C3647"/>
    <mergeCell ref="F3647:G3647"/>
    <mergeCell ref="H3647:J3647"/>
    <mergeCell ref="B3648:C3648"/>
    <mergeCell ref="F3648:G3648"/>
    <mergeCell ref="H3648:J3648"/>
    <mergeCell ref="B3649:C3649"/>
    <mergeCell ref="F3649:G3649"/>
    <mergeCell ref="H3649:J3649"/>
    <mergeCell ref="B3650:C3650"/>
    <mergeCell ref="F3650:G3650"/>
    <mergeCell ref="H3650:J3650"/>
    <mergeCell ref="B3651:C3651"/>
    <mergeCell ref="F3651:G3651"/>
    <mergeCell ref="H3651:J3651"/>
    <mergeCell ref="B3652:C3652"/>
    <mergeCell ref="F3652:G3652"/>
    <mergeCell ref="H3652:J3652"/>
    <mergeCell ref="B3653:C3653"/>
    <mergeCell ref="F3653:G3653"/>
    <mergeCell ref="H3653:J3653"/>
    <mergeCell ref="B3654:C3654"/>
    <mergeCell ref="F3654:G3654"/>
    <mergeCell ref="H3654:J3654"/>
    <mergeCell ref="B3655:C3655"/>
    <mergeCell ref="F3655:G3655"/>
    <mergeCell ref="H3655:J3655"/>
    <mergeCell ref="B3656:C3656"/>
    <mergeCell ref="F3656:G3656"/>
    <mergeCell ref="H3656:J3656"/>
    <mergeCell ref="B3657:C3657"/>
    <mergeCell ref="F3657:G3657"/>
    <mergeCell ref="H3657:J3657"/>
    <mergeCell ref="B3658:C3658"/>
    <mergeCell ref="F3658:G3658"/>
    <mergeCell ref="H3658:J3658"/>
    <mergeCell ref="B3659:C3659"/>
    <mergeCell ref="F3659:G3659"/>
    <mergeCell ref="H3659:J3659"/>
    <mergeCell ref="B3660:C3660"/>
    <mergeCell ref="F3660:G3660"/>
    <mergeCell ref="H3660:J3660"/>
    <mergeCell ref="B3661:C3661"/>
    <mergeCell ref="F3661:G3661"/>
    <mergeCell ref="H3661:J3661"/>
    <mergeCell ref="B3662:C3662"/>
    <mergeCell ref="F3662:G3662"/>
    <mergeCell ref="H3662:J3662"/>
    <mergeCell ref="B3663:C3663"/>
    <mergeCell ref="F3663:G3663"/>
    <mergeCell ref="H3663:J3663"/>
    <mergeCell ref="B3664:C3664"/>
    <mergeCell ref="F3664:G3664"/>
    <mergeCell ref="H3664:J3664"/>
    <mergeCell ref="B3665:C3665"/>
    <mergeCell ref="F3665:G3665"/>
    <mergeCell ref="H3665:J3665"/>
    <mergeCell ref="B3666:C3666"/>
    <mergeCell ref="F3666:G3666"/>
    <mergeCell ref="H3666:J3666"/>
    <mergeCell ref="B3667:C3667"/>
    <mergeCell ref="F3667:G3667"/>
    <mergeCell ref="H3667:J3667"/>
    <mergeCell ref="B3668:C3668"/>
    <mergeCell ref="F3668:G3668"/>
    <mergeCell ref="H3668:J3668"/>
    <mergeCell ref="B3669:C3669"/>
    <mergeCell ref="F3669:G3669"/>
    <mergeCell ref="H3669:J3669"/>
    <mergeCell ref="B3670:C3670"/>
    <mergeCell ref="F3670:G3670"/>
    <mergeCell ref="H3670:J3670"/>
    <mergeCell ref="B3671:C3671"/>
    <mergeCell ref="F3671:G3671"/>
    <mergeCell ref="H3671:J3671"/>
    <mergeCell ref="B3672:C3672"/>
    <mergeCell ref="F3672:G3672"/>
    <mergeCell ref="H3672:J3672"/>
    <mergeCell ref="B3673:C3673"/>
    <mergeCell ref="F3673:G3673"/>
    <mergeCell ref="H3673:J3673"/>
    <mergeCell ref="B3674:C3674"/>
    <mergeCell ref="F3674:G3674"/>
    <mergeCell ref="H3674:J3674"/>
    <mergeCell ref="B3675:C3675"/>
    <mergeCell ref="F3675:G3675"/>
    <mergeCell ref="H3675:J3675"/>
    <mergeCell ref="B3676:C3676"/>
    <mergeCell ref="F3676:G3676"/>
    <mergeCell ref="H3676:J3676"/>
    <mergeCell ref="B3677:C3677"/>
    <mergeCell ref="F3677:G3677"/>
    <mergeCell ref="H3677:J3677"/>
    <mergeCell ref="B3678:C3678"/>
    <mergeCell ref="F3678:G3678"/>
    <mergeCell ref="H3678:J3678"/>
    <mergeCell ref="B3679:C3679"/>
    <mergeCell ref="F3679:G3679"/>
    <mergeCell ref="H3679:J3679"/>
    <mergeCell ref="B3680:C3680"/>
    <mergeCell ref="F3680:G3680"/>
    <mergeCell ref="H3680:J3680"/>
    <mergeCell ref="B3681:C3681"/>
    <mergeCell ref="F3681:G3681"/>
    <mergeCell ref="H3681:J3681"/>
    <mergeCell ref="B3682:C3682"/>
    <mergeCell ref="F3682:G3682"/>
    <mergeCell ref="H3682:J3682"/>
    <mergeCell ref="B3683:C3683"/>
    <mergeCell ref="F3683:G3683"/>
    <mergeCell ref="H3683:J3683"/>
    <mergeCell ref="B3684:C3684"/>
    <mergeCell ref="F3684:G3684"/>
    <mergeCell ref="H3684:J3684"/>
    <mergeCell ref="B3685:C3685"/>
    <mergeCell ref="F3685:G3685"/>
    <mergeCell ref="H3685:J3685"/>
    <mergeCell ref="B3686:C3686"/>
    <mergeCell ref="F3686:G3686"/>
    <mergeCell ref="H3686:J3686"/>
    <mergeCell ref="B3687:C3687"/>
    <mergeCell ref="F3687:G3687"/>
    <mergeCell ref="H3687:J3687"/>
    <mergeCell ref="B3688:C3688"/>
    <mergeCell ref="F3688:G3688"/>
    <mergeCell ref="H3688:J3688"/>
    <mergeCell ref="B3689:C3689"/>
    <mergeCell ref="F3689:G3689"/>
    <mergeCell ref="H3689:J3689"/>
    <mergeCell ref="B3690:C3690"/>
    <mergeCell ref="F3690:G3690"/>
    <mergeCell ref="H3690:J3690"/>
    <mergeCell ref="B3691:C3691"/>
    <mergeCell ref="F3691:G3691"/>
    <mergeCell ref="H3691:J3691"/>
    <mergeCell ref="B3692:C3692"/>
    <mergeCell ref="F3692:G3692"/>
    <mergeCell ref="H3692:J3692"/>
    <mergeCell ref="B3693:C3693"/>
    <mergeCell ref="F3693:G3693"/>
    <mergeCell ref="H3693:J3693"/>
    <mergeCell ref="B3694:C3694"/>
    <mergeCell ref="F3694:G3694"/>
    <mergeCell ref="H3694:J3694"/>
    <mergeCell ref="B3695:C3695"/>
    <mergeCell ref="F3695:G3695"/>
    <mergeCell ref="H3695:J3695"/>
    <mergeCell ref="B3696:C3696"/>
    <mergeCell ref="F3696:G3696"/>
    <mergeCell ref="H3696:J3696"/>
    <mergeCell ref="B3697:C3697"/>
    <mergeCell ref="F3697:G3697"/>
    <mergeCell ref="H3697:J3697"/>
    <mergeCell ref="B3698:C3698"/>
    <mergeCell ref="F3698:G3698"/>
    <mergeCell ref="H3698:J3698"/>
    <mergeCell ref="B3699:C3699"/>
    <mergeCell ref="F3699:G3699"/>
    <mergeCell ref="H3699:J3699"/>
    <mergeCell ref="B3700:C3700"/>
    <mergeCell ref="F3700:G3700"/>
    <mergeCell ref="H3700:J3700"/>
    <mergeCell ref="B3701:C3701"/>
    <mergeCell ref="F3701:G3701"/>
    <mergeCell ref="H3701:J3701"/>
    <mergeCell ref="B3702:C3702"/>
    <mergeCell ref="F3702:G3702"/>
    <mergeCell ref="H3702:J3702"/>
    <mergeCell ref="B3703:C3703"/>
    <mergeCell ref="F3703:G3703"/>
    <mergeCell ref="H3703:J3703"/>
    <mergeCell ref="B3704:C3704"/>
    <mergeCell ref="F3704:G3704"/>
    <mergeCell ref="H3704:J3704"/>
    <mergeCell ref="B3705:C3705"/>
    <mergeCell ref="F3705:G3705"/>
    <mergeCell ref="H3705:J3705"/>
    <mergeCell ref="B3706:C3706"/>
    <mergeCell ref="F3706:G3706"/>
    <mergeCell ref="H3706:J3706"/>
    <mergeCell ref="B3707:C3707"/>
    <mergeCell ref="F3707:G3707"/>
    <mergeCell ref="H3707:J3707"/>
    <mergeCell ref="B3708:C3708"/>
    <mergeCell ref="F3708:G3708"/>
    <mergeCell ref="H3708:J3708"/>
    <mergeCell ref="B3709:C3709"/>
    <mergeCell ref="F3709:G3709"/>
    <mergeCell ref="H3709:J3709"/>
    <mergeCell ref="B3710:C3710"/>
    <mergeCell ref="F3710:G3710"/>
    <mergeCell ref="H3710:J3710"/>
    <mergeCell ref="B3711:C3711"/>
    <mergeCell ref="F3711:G3711"/>
    <mergeCell ref="H3711:J3711"/>
    <mergeCell ref="B3712:C3712"/>
    <mergeCell ref="F3712:G3712"/>
    <mergeCell ref="H3712:J3712"/>
    <mergeCell ref="B3713:C3713"/>
    <mergeCell ref="F3713:G3713"/>
    <mergeCell ref="H3713:J3713"/>
    <mergeCell ref="B3714:C3714"/>
    <mergeCell ref="F3714:G3714"/>
    <mergeCell ref="H3714:J3714"/>
    <mergeCell ref="B3715:C3715"/>
    <mergeCell ref="F3715:G3715"/>
    <mergeCell ref="H3715:J3715"/>
    <mergeCell ref="B3716:C3716"/>
    <mergeCell ref="F3716:G3716"/>
    <mergeCell ref="H3716:J3716"/>
    <mergeCell ref="B3717:C3717"/>
    <mergeCell ref="F3717:G3717"/>
    <mergeCell ref="H3717:J3717"/>
    <mergeCell ref="B3718:C3718"/>
    <mergeCell ref="F3718:G3718"/>
    <mergeCell ref="H3718:J3718"/>
    <mergeCell ref="B3719:C3719"/>
    <mergeCell ref="F3719:G3719"/>
    <mergeCell ref="H3719:J3719"/>
    <mergeCell ref="B3720:C3720"/>
    <mergeCell ref="F3720:G3720"/>
    <mergeCell ref="H3720:J3720"/>
    <mergeCell ref="B3721:C3721"/>
    <mergeCell ref="F3721:G3721"/>
    <mergeCell ref="H3721:J3721"/>
    <mergeCell ref="B3722:C3722"/>
    <mergeCell ref="F3722:G3722"/>
    <mergeCell ref="H3722:J3722"/>
    <mergeCell ref="B3723:C3723"/>
    <mergeCell ref="F3723:G3723"/>
    <mergeCell ref="H3723:J3723"/>
    <mergeCell ref="B3724:C3724"/>
    <mergeCell ref="F3724:G3724"/>
    <mergeCell ref="H3724:J3724"/>
    <mergeCell ref="B3725:C3725"/>
    <mergeCell ref="F3725:G3725"/>
    <mergeCell ref="H3725:J3725"/>
    <mergeCell ref="B3726:C3726"/>
    <mergeCell ref="F3726:G3726"/>
    <mergeCell ref="H3726:J3726"/>
    <mergeCell ref="B3727:C3727"/>
    <mergeCell ref="F3727:G3727"/>
    <mergeCell ref="H3727:J3727"/>
    <mergeCell ref="B3728:C3728"/>
    <mergeCell ref="F3728:G3728"/>
    <mergeCell ref="H3728:J3728"/>
    <mergeCell ref="B3729:C3729"/>
    <mergeCell ref="F3729:G3729"/>
    <mergeCell ref="H3729:J3729"/>
    <mergeCell ref="B3730:C3730"/>
    <mergeCell ref="F3730:G3730"/>
    <mergeCell ref="H3730:J3730"/>
    <mergeCell ref="B3731:C3731"/>
    <mergeCell ref="F3731:G3731"/>
    <mergeCell ref="H3731:J3731"/>
    <mergeCell ref="B3732:C3732"/>
    <mergeCell ref="F3732:G3732"/>
    <mergeCell ref="H3732:J3732"/>
    <mergeCell ref="B3733:C3733"/>
    <mergeCell ref="F3733:G3733"/>
    <mergeCell ref="H3733:J3733"/>
    <mergeCell ref="B3734:C3734"/>
    <mergeCell ref="F3734:G3734"/>
    <mergeCell ref="H3734:J3734"/>
    <mergeCell ref="B3735:C3735"/>
    <mergeCell ref="F3735:G3735"/>
    <mergeCell ref="H3735:J3735"/>
    <mergeCell ref="B3736:C3736"/>
    <mergeCell ref="F3736:G3736"/>
    <mergeCell ref="H3736:J3736"/>
    <mergeCell ref="B3737:C3737"/>
    <mergeCell ref="F3737:G3737"/>
    <mergeCell ref="H3737:J3737"/>
    <mergeCell ref="B3738:C3738"/>
    <mergeCell ref="F3738:G3738"/>
    <mergeCell ref="H3738:J3738"/>
    <mergeCell ref="B3739:C3739"/>
    <mergeCell ref="F3739:G3739"/>
    <mergeCell ref="H3739:J3739"/>
    <mergeCell ref="B3740:C3740"/>
    <mergeCell ref="F3740:G3740"/>
    <mergeCell ref="H3740:J3740"/>
    <mergeCell ref="B3741:C3741"/>
    <mergeCell ref="F3741:G3741"/>
    <mergeCell ref="H3741:J3741"/>
    <mergeCell ref="B3742:C3742"/>
    <mergeCell ref="F3742:G3742"/>
    <mergeCell ref="H3742:J3742"/>
    <mergeCell ref="B3743:C3743"/>
    <mergeCell ref="F3743:G3743"/>
    <mergeCell ref="H3743:J3743"/>
    <mergeCell ref="B3744:C3744"/>
    <mergeCell ref="F3744:G3744"/>
    <mergeCell ref="H3744:J3744"/>
    <mergeCell ref="B3745:C3745"/>
    <mergeCell ref="F3745:G3745"/>
    <mergeCell ref="H3745:J3745"/>
    <mergeCell ref="B3746:C3746"/>
    <mergeCell ref="F3746:G3746"/>
    <mergeCell ref="H3746:J3746"/>
    <mergeCell ref="B3747:C3747"/>
    <mergeCell ref="F3747:G3747"/>
    <mergeCell ref="H3747:J3747"/>
    <mergeCell ref="B3748:C3748"/>
    <mergeCell ref="F3748:G3748"/>
    <mergeCell ref="H3748:J3748"/>
    <mergeCell ref="B3749:C3749"/>
    <mergeCell ref="F3749:G3749"/>
    <mergeCell ref="H3749:J3749"/>
    <mergeCell ref="B3750:C3750"/>
    <mergeCell ref="F3750:G3750"/>
    <mergeCell ref="H3750:J3750"/>
    <mergeCell ref="B3751:C3751"/>
    <mergeCell ref="F3751:G3751"/>
    <mergeCell ref="H3751:J3751"/>
    <mergeCell ref="B3752:C3752"/>
    <mergeCell ref="F3752:G3752"/>
    <mergeCell ref="H3752:J3752"/>
    <mergeCell ref="B3753:C3753"/>
    <mergeCell ref="F3753:G3753"/>
    <mergeCell ref="H3753:J3753"/>
    <mergeCell ref="B3754:C3754"/>
    <mergeCell ref="F3754:G3754"/>
    <mergeCell ref="H3754:J3754"/>
    <mergeCell ref="B3755:C3755"/>
    <mergeCell ref="F3755:G3755"/>
    <mergeCell ref="H3755:J3755"/>
    <mergeCell ref="B3756:C3756"/>
    <mergeCell ref="F3756:G3756"/>
    <mergeCell ref="H3756:J3756"/>
    <mergeCell ref="B3757:C3757"/>
    <mergeCell ref="F3757:G3757"/>
    <mergeCell ref="H3757:J3757"/>
    <mergeCell ref="B3758:C3758"/>
    <mergeCell ref="F3758:G3758"/>
    <mergeCell ref="H3758:J3758"/>
    <mergeCell ref="B3759:C3759"/>
    <mergeCell ref="F3759:G3759"/>
    <mergeCell ref="H3759:J3759"/>
    <mergeCell ref="B3760:C3760"/>
    <mergeCell ref="F3760:G3760"/>
    <mergeCell ref="H3760:J3760"/>
    <mergeCell ref="B3761:C3761"/>
    <mergeCell ref="F3761:G3761"/>
    <mergeCell ref="H3761:J3761"/>
    <mergeCell ref="B3762:C3762"/>
    <mergeCell ref="F3762:G3762"/>
    <mergeCell ref="H3762:J3762"/>
    <mergeCell ref="B3763:C3763"/>
    <mergeCell ref="F3763:G3763"/>
    <mergeCell ref="H3763:J3763"/>
    <mergeCell ref="B3764:C3764"/>
    <mergeCell ref="F3764:G3764"/>
    <mergeCell ref="H3764:J3764"/>
    <mergeCell ref="B3765:C3765"/>
    <mergeCell ref="F3765:G3765"/>
    <mergeCell ref="H3765:J3765"/>
    <mergeCell ref="B3766:C3766"/>
    <mergeCell ref="F3766:G3766"/>
    <mergeCell ref="H3766:J3766"/>
    <mergeCell ref="B3767:C3767"/>
    <mergeCell ref="F3767:G3767"/>
    <mergeCell ref="H3767:J3767"/>
    <mergeCell ref="B3768:C3768"/>
    <mergeCell ref="F3768:G3768"/>
    <mergeCell ref="H3768:J3768"/>
    <mergeCell ref="B3769:C3769"/>
    <mergeCell ref="F3769:G3769"/>
    <mergeCell ref="H3769:J3769"/>
    <mergeCell ref="B3770:C3770"/>
    <mergeCell ref="F3770:G3770"/>
    <mergeCell ref="H3770:J3770"/>
    <mergeCell ref="B3771:C3771"/>
    <mergeCell ref="F3771:G3771"/>
    <mergeCell ref="H3771:J3771"/>
    <mergeCell ref="B3772:C3772"/>
    <mergeCell ref="F3772:G3772"/>
    <mergeCell ref="H3772:J3772"/>
    <mergeCell ref="B3773:C3773"/>
    <mergeCell ref="F3773:G3773"/>
    <mergeCell ref="H3773:J3773"/>
    <mergeCell ref="B3774:C3774"/>
    <mergeCell ref="F3774:G3774"/>
    <mergeCell ref="H3774:J3774"/>
    <mergeCell ref="B3775:C3775"/>
    <mergeCell ref="F3775:G3775"/>
    <mergeCell ref="H3775:J3775"/>
    <mergeCell ref="B3776:C3776"/>
    <mergeCell ref="F3776:G3776"/>
    <mergeCell ref="H3776:J3776"/>
    <mergeCell ref="B3777:C3777"/>
    <mergeCell ref="F3777:G3777"/>
    <mergeCell ref="H3777:J3777"/>
    <mergeCell ref="B3778:C3778"/>
    <mergeCell ref="F3778:G3778"/>
    <mergeCell ref="H3778:J3778"/>
    <mergeCell ref="B3779:C3779"/>
    <mergeCell ref="F3779:G3779"/>
    <mergeCell ref="H3779:J3779"/>
    <mergeCell ref="B3780:C3780"/>
    <mergeCell ref="F3780:G3780"/>
    <mergeCell ref="H3780:J3780"/>
    <mergeCell ref="B3781:C3781"/>
    <mergeCell ref="F3781:G3781"/>
    <mergeCell ref="H3781:J3781"/>
    <mergeCell ref="B3782:C3782"/>
    <mergeCell ref="F3782:G3782"/>
    <mergeCell ref="H3782:J3782"/>
    <mergeCell ref="B3783:C3783"/>
    <mergeCell ref="F3783:G3783"/>
    <mergeCell ref="H3783:J3783"/>
    <mergeCell ref="B3784:C3784"/>
    <mergeCell ref="F3784:G3784"/>
    <mergeCell ref="H3784:J3784"/>
    <mergeCell ref="B3785:C3785"/>
    <mergeCell ref="F3785:G3785"/>
    <mergeCell ref="H3785:J3785"/>
    <mergeCell ref="B3786:C3786"/>
    <mergeCell ref="F3786:G3786"/>
    <mergeCell ref="H3786:J3786"/>
    <mergeCell ref="B3787:C3787"/>
    <mergeCell ref="F3787:G3787"/>
    <mergeCell ref="H3787:J3787"/>
    <mergeCell ref="B3788:C3788"/>
    <mergeCell ref="F3788:G3788"/>
    <mergeCell ref="H3788:J3788"/>
    <mergeCell ref="B3789:C3789"/>
    <mergeCell ref="F3789:G3789"/>
    <mergeCell ref="H3789:J3789"/>
    <mergeCell ref="B3790:C3790"/>
    <mergeCell ref="F3790:G3790"/>
    <mergeCell ref="H3790:J3790"/>
    <mergeCell ref="B3791:C3791"/>
    <mergeCell ref="F3791:G3791"/>
    <mergeCell ref="H3791:J3791"/>
    <mergeCell ref="B3792:C3792"/>
    <mergeCell ref="F3792:G3792"/>
    <mergeCell ref="H3792:J3792"/>
    <mergeCell ref="B3793:C3793"/>
    <mergeCell ref="F3793:G3793"/>
    <mergeCell ref="H3793:J3793"/>
    <mergeCell ref="B3794:C3794"/>
    <mergeCell ref="F3794:G3794"/>
    <mergeCell ref="H3794:J3794"/>
    <mergeCell ref="B3795:C3795"/>
    <mergeCell ref="F3795:G3795"/>
    <mergeCell ref="H3795:J3795"/>
    <mergeCell ref="B3796:C3796"/>
    <mergeCell ref="F3796:G3796"/>
    <mergeCell ref="H3796:J3796"/>
    <mergeCell ref="B3797:C3797"/>
    <mergeCell ref="F3797:G3797"/>
    <mergeCell ref="H3797:J3797"/>
    <mergeCell ref="B3798:C3798"/>
    <mergeCell ref="F3798:G3798"/>
    <mergeCell ref="H3798:J3798"/>
    <mergeCell ref="B3799:C3799"/>
    <mergeCell ref="F3799:G3799"/>
    <mergeCell ref="H3799:J3799"/>
    <mergeCell ref="B3800:C3800"/>
    <mergeCell ref="F3800:G3800"/>
    <mergeCell ref="H3800:J3800"/>
    <mergeCell ref="B3801:C3801"/>
    <mergeCell ref="F3801:G3801"/>
    <mergeCell ref="H3801:J3801"/>
    <mergeCell ref="B3802:C3802"/>
    <mergeCell ref="F3802:G3802"/>
    <mergeCell ref="H3802:J3802"/>
    <mergeCell ref="B3803:C3803"/>
    <mergeCell ref="F3803:G3803"/>
    <mergeCell ref="H3803:J3803"/>
    <mergeCell ref="B3804:C3804"/>
    <mergeCell ref="F3804:G3804"/>
    <mergeCell ref="H3804:J3804"/>
    <mergeCell ref="B3805:C3805"/>
    <mergeCell ref="F3805:G3805"/>
    <mergeCell ref="H3805:J3805"/>
    <mergeCell ref="B3806:C3806"/>
    <mergeCell ref="F3806:G3806"/>
    <mergeCell ref="H3806:J3806"/>
    <mergeCell ref="B3807:C3807"/>
    <mergeCell ref="F3807:G3807"/>
    <mergeCell ref="H3807:J3807"/>
    <mergeCell ref="B3808:C3808"/>
    <mergeCell ref="F3808:G3808"/>
    <mergeCell ref="H3808:J3808"/>
    <mergeCell ref="B3809:C3809"/>
    <mergeCell ref="F3809:G3809"/>
    <mergeCell ref="H3809:J3809"/>
    <mergeCell ref="B3810:C3810"/>
    <mergeCell ref="F3810:G3810"/>
    <mergeCell ref="H3810:J3810"/>
    <mergeCell ref="B3811:C3811"/>
    <mergeCell ref="F3811:G3811"/>
    <mergeCell ref="H3811:J3811"/>
    <mergeCell ref="B3812:C3812"/>
    <mergeCell ref="F3812:G3812"/>
    <mergeCell ref="H3812:J3812"/>
    <mergeCell ref="B3813:C3813"/>
    <mergeCell ref="F3813:G3813"/>
    <mergeCell ref="H3813:J3813"/>
    <mergeCell ref="B3814:C3814"/>
    <mergeCell ref="F3814:G3814"/>
    <mergeCell ref="H3814:J3814"/>
    <mergeCell ref="B3815:C3815"/>
    <mergeCell ref="F3815:G3815"/>
    <mergeCell ref="H3815:J3815"/>
    <mergeCell ref="B3816:C3816"/>
    <mergeCell ref="F3816:G3816"/>
    <mergeCell ref="H3816:J3816"/>
    <mergeCell ref="B3817:C3817"/>
    <mergeCell ref="F3817:G3817"/>
    <mergeCell ref="H3817:J3817"/>
    <mergeCell ref="B3818:C3818"/>
    <mergeCell ref="F3818:G3818"/>
    <mergeCell ref="H3818:J3818"/>
    <mergeCell ref="B3819:C3819"/>
    <mergeCell ref="F3819:G3819"/>
    <mergeCell ref="H3819:J3819"/>
    <mergeCell ref="B3820:C3820"/>
    <mergeCell ref="F3820:G3820"/>
    <mergeCell ref="H3820:J3820"/>
    <mergeCell ref="B3821:C3821"/>
    <mergeCell ref="F3821:G3821"/>
    <mergeCell ref="H3821:J3821"/>
    <mergeCell ref="B3822:C3822"/>
    <mergeCell ref="F3822:G3822"/>
    <mergeCell ref="H3822:J3822"/>
    <mergeCell ref="B3823:C3823"/>
    <mergeCell ref="F3823:G3823"/>
    <mergeCell ref="H3823:J3823"/>
    <mergeCell ref="B3824:C3824"/>
    <mergeCell ref="F3824:G3824"/>
    <mergeCell ref="H3824:J3824"/>
    <mergeCell ref="B3825:C3825"/>
    <mergeCell ref="F3825:G3825"/>
    <mergeCell ref="H3825:J3825"/>
    <mergeCell ref="B3826:C3826"/>
    <mergeCell ref="F3826:G3826"/>
    <mergeCell ref="H3826:J3826"/>
    <mergeCell ref="B3827:C3827"/>
    <mergeCell ref="F3827:G3827"/>
    <mergeCell ref="H3827:J3827"/>
    <mergeCell ref="B3828:C3828"/>
    <mergeCell ref="F3828:G3828"/>
    <mergeCell ref="H3828:J3828"/>
    <mergeCell ref="B3829:C3829"/>
    <mergeCell ref="F3829:G3829"/>
    <mergeCell ref="H3829:J3829"/>
    <mergeCell ref="B3830:C3830"/>
    <mergeCell ref="F3830:G3830"/>
    <mergeCell ref="H3830:J3830"/>
    <mergeCell ref="B3831:C3831"/>
    <mergeCell ref="F3831:G3831"/>
    <mergeCell ref="H3831:J3831"/>
    <mergeCell ref="B3832:C3832"/>
    <mergeCell ref="F3832:G3832"/>
    <mergeCell ref="H3832:J3832"/>
    <mergeCell ref="B3833:C3833"/>
    <mergeCell ref="F3833:G3833"/>
    <mergeCell ref="H3833:J3833"/>
    <mergeCell ref="B3834:C3834"/>
    <mergeCell ref="F3834:G3834"/>
    <mergeCell ref="H3834:J3834"/>
    <mergeCell ref="B3835:C3835"/>
    <mergeCell ref="F3835:G3835"/>
    <mergeCell ref="H3835:J3835"/>
    <mergeCell ref="B3836:C3836"/>
    <mergeCell ref="F3836:G3836"/>
    <mergeCell ref="H3836:J3836"/>
    <mergeCell ref="B3837:C3837"/>
    <mergeCell ref="F3837:G3837"/>
    <mergeCell ref="H3837:J3837"/>
    <mergeCell ref="B3838:C3838"/>
    <mergeCell ref="F3838:G3838"/>
    <mergeCell ref="H3838:J3838"/>
    <mergeCell ref="B3839:C3839"/>
    <mergeCell ref="F3839:G3839"/>
    <mergeCell ref="H3839:J3839"/>
    <mergeCell ref="B3840:C3840"/>
    <mergeCell ref="F3840:G3840"/>
    <mergeCell ref="H3840:J3840"/>
    <mergeCell ref="B3841:C3841"/>
    <mergeCell ref="F3841:G3841"/>
    <mergeCell ref="H3841:J3841"/>
    <mergeCell ref="B3842:C3842"/>
    <mergeCell ref="F3842:G3842"/>
    <mergeCell ref="H3842:J3842"/>
    <mergeCell ref="B3843:C3843"/>
    <mergeCell ref="F3843:G3843"/>
    <mergeCell ref="H3843:J3843"/>
    <mergeCell ref="B3844:C3844"/>
    <mergeCell ref="F3844:G3844"/>
    <mergeCell ref="H3844:J3844"/>
    <mergeCell ref="B3845:C3845"/>
    <mergeCell ref="F3845:G3845"/>
    <mergeCell ref="H3845:J3845"/>
    <mergeCell ref="B3846:C3846"/>
    <mergeCell ref="F3846:G3846"/>
    <mergeCell ref="H3846:J3846"/>
    <mergeCell ref="B3847:C3847"/>
    <mergeCell ref="F3847:G3847"/>
    <mergeCell ref="H3847:J3847"/>
    <mergeCell ref="B3848:C3848"/>
    <mergeCell ref="F3848:G3848"/>
    <mergeCell ref="H3848:J3848"/>
    <mergeCell ref="B3849:C3849"/>
    <mergeCell ref="F3849:G3849"/>
    <mergeCell ref="H3849:J3849"/>
    <mergeCell ref="B3850:C3850"/>
    <mergeCell ref="F3850:G3850"/>
    <mergeCell ref="H3850:J3850"/>
    <mergeCell ref="B3851:C3851"/>
    <mergeCell ref="F3851:G3851"/>
    <mergeCell ref="H3851:J3851"/>
    <mergeCell ref="B3852:C3852"/>
    <mergeCell ref="F3852:G3852"/>
    <mergeCell ref="H3852:J3852"/>
    <mergeCell ref="B3853:C3853"/>
    <mergeCell ref="F3853:G3853"/>
    <mergeCell ref="H3853:J3853"/>
    <mergeCell ref="B3854:C3854"/>
    <mergeCell ref="F3854:G3854"/>
    <mergeCell ref="H3854:J3854"/>
    <mergeCell ref="B3855:C3855"/>
    <mergeCell ref="F3855:G3855"/>
    <mergeCell ref="H3855:J3855"/>
    <mergeCell ref="B3856:C3856"/>
    <mergeCell ref="F3856:G3856"/>
    <mergeCell ref="H3856:J3856"/>
    <mergeCell ref="B3857:C3857"/>
    <mergeCell ref="F3857:G3857"/>
    <mergeCell ref="H3857:J3857"/>
    <mergeCell ref="B3858:C3858"/>
    <mergeCell ref="F3858:G3858"/>
    <mergeCell ref="H3858:J3858"/>
    <mergeCell ref="B3859:C3859"/>
    <mergeCell ref="F3859:G3859"/>
    <mergeCell ref="H3859:J3859"/>
    <mergeCell ref="B3860:C3860"/>
    <mergeCell ref="F3860:G3860"/>
    <mergeCell ref="H3860:J3860"/>
    <mergeCell ref="B3861:C3861"/>
    <mergeCell ref="F3861:G3861"/>
    <mergeCell ref="H3861:J3861"/>
    <mergeCell ref="B3862:C3862"/>
    <mergeCell ref="F3862:G3862"/>
    <mergeCell ref="H3862:J3862"/>
    <mergeCell ref="B3863:C3863"/>
    <mergeCell ref="F3863:G3863"/>
    <mergeCell ref="H3863:J3863"/>
    <mergeCell ref="B3864:C3864"/>
    <mergeCell ref="F3864:G3864"/>
    <mergeCell ref="H3864:J3864"/>
    <mergeCell ref="B3865:C3865"/>
    <mergeCell ref="F3865:G3865"/>
    <mergeCell ref="H3865:J3865"/>
    <mergeCell ref="B3866:C3866"/>
    <mergeCell ref="F3866:G3866"/>
    <mergeCell ref="H3866:J3866"/>
    <mergeCell ref="B3867:C3867"/>
    <mergeCell ref="F3867:G3867"/>
    <mergeCell ref="H3867:J3867"/>
    <mergeCell ref="B3868:C3868"/>
    <mergeCell ref="F3868:G3868"/>
    <mergeCell ref="H3868:J3868"/>
    <mergeCell ref="B3869:C3869"/>
    <mergeCell ref="F3869:G3869"/>
    <mergeCell ref="H3869:J3869"/>
    <mergeCell ref="B3870:C3870"/>
    <mergeCell ref="F3870:G3870"/>
    <mergeCell ref="H3870:J3870"/>
    <mergeCell ref="B3871:C3871"/>
    <mergeCell ref="F3871:G3871"/>
    <mergeCell ref="H3871:J3871"/>
    <mergeCell ref="B3872:C3872"/>
    <mergeCell ref="F3872:G3872"/>
    <mergeCell ref="H3872:J3872"/>
    <mergeCell ref="B3873:C3873"/>
    <mergeCell ref="F3873:G3873"/>
    <mergeCell ref="H3873:J3873"/>
    <mergeCell ref="B3874:C3874"/>
    <mergeCell ref="F3874:G3874"/>
    <mergeCell ref="H3874:J3874"/>
    <mergeCell ref="B3875:C3875"/>
    <mergeCell ref="F3875:G3875"/>
    <mergeCell ref="H3875:J3875"/>
    <mergeCell ref="B3876:C3876"/>
    <mergeCell ref="F3876:G3876"/>
    <mergeCell ref="H3876:J3876"/>
    <mergeCell ref="B3877:C3877"/>
    <mergeCell ref="F3877:G3877"/>
    <mergeCell ref="H3877:J3877"/>
    <mergeCell ref="B3878:C3878"/>
    <mergeCell ref="F3878:G3878"/>
    <mergeCell ref="H3878:J3878"/>
    <mergeCell ref="B3879:C3879"/>
    <mergeCell ref="F3879:G3879"/>
    <mergeCell ref="H3879:J3879"/>
    <mergeCell ref="B3880:C3880"/>
    <mergeCell ref="F3880:G3880"/>
    <mergeCell ref="H3880:J3880"/>
    <mergeCell ref="B3881:C3881"/>
    <mergeCell ref="F3881:G3881"/>
    <mergeCell ref="H3881:J3881"/>
    <mergeCell ref="B3882:C3882"/>
    <mergeCell ref="F3882:G3882"/>
    <mergeCell ref="H3882:J3882"/>
    <mergeCell ref="B3883:C3883"/>
    <mergeCell ref="F3883:G3883"/>
    <mergeCell ref="H3883:J3883"/>
    <mergeCell ref="B3884:C3884"/>
    <mergeCell ref="F3884:G3884"/>
    <mergeCell ref="H3884:J3884"/>
    <mergeCell ref="B3885:C3885"/>
    <mergeCell ref="F3885:G3885"/>
    <mergeCell ref="H3885:J3885"/>
    <mergeCell ref="B3886:C3886"/>
    <mergeCell ref="F3886:G3886"/>
    <mergeCell ref="H3886:J3886"/>
    <mergeCell ref="B3887:C3887"/>
    <mergeCell ref="F3887:G3887"/>
    <mergeCell ref="H3887:J3887"/>
    <mergeCell ref="B3888:C3888"/>
    <mergeCell ref="F3888:G3888"/>
    <mergeCell ref="H3888:J3888"/>
    <mergeCell ref="B3889:C3889"/>
    <mergeCell ref="F3889:G3889"/>
    <mergeCell ref="H3889:J3889"/>
    <mergeCell ref="B3892:C3892"/>
    <mergeCell ref="F3892:G3892"/>
    <mergeCell ref="H3892:J3892"/>
    <mergeCell ref="B3890:C3890"/>
    <mergeCell ref="F3890:G3890"/>
    <mergeCell ref="H3890:J3890"/>
    <mergeCell ref="B3891:C3891"/>
    <mergeCell ref="F3891:G3891"/>
    <mergeCell ref="H3891:J389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3" r:id="rId1"/>
  <rowBreaks count="8" manualBreakCount="8">
    <brk id="3520" max="9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bbatelic</cp:lastModifiedBy>
  <cp:lastPrinted>2019-12-04T11:52:19Z</cp:lastPrinted>
  <dcterms:modified xsi:type="dcterms:W3CDTF">2019-12-04T11:52:21Z</dcterms:modified>
  <cp:category/>
  <cp:version/>
  <cp:contentType/>
  <cp:contentStatus/>
</cp:coreProperties>
</file>