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ain\AppData\Local\Microsoft\Windows\INetCache\Content.Outlook\W4XKCIKT\"/>
    </mc:Choice>
  </mc:AlternateContent>
  <xr:revisionPtr revIDLastSave="0" documentId="13_ncr:1_{11358C12-A09E-488F-B3C3-6CB055E990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.12.2024." sheetId="2" r:id="rId1"/>
  </sheets>
  <externalReferences>
    <externalReference r:id="rId2"/>
  </externalReferences>
  <definedNames>
    <definedName name="_xlnm.Print_Titles" localSheetId="0">'31.12.2024.'!$2:$3</definedName>
    <definedName name="_xlnm.Print_Area" localSheetId="0">'31.12.2024.'!$A$1:$G$39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F38" i="2"/>
  <c r="G14" i="2" l="1"/>
  <c r="G23" i="2" l="1"/>
  <c r="G24" i="2"/>
  <c r="G16" i="2" l="1"/>
  <c r="G26" i="2" l="1"/>
  <c r="D35" i="2" l="1"/>
  <c r="D39" i="2" s="1"/>
  <c r="C35" i="2"/>
  <c r="C39" i="2" s="1"/>
  <c r="G20" i="2" l="1"/>
  <c r="G18" i="2" l="1"/>
  <c r="E22" i="2" l="1"/>
  <c r="G12" i="2" l="1"/>
  <c r="G37" i="2" l="1"/>
  <c r="G36" i="2"/>
  <c r="E35" i="2"/>
  <c r="E39" i="2" s="1"/>
  <c r="G33" i="2"/>
  <c r="G32" i="2"/>
  <c r="G31" i="2"/>
  <c r="G30" i="2"/>
  <c r="G29" i="2"/>
  <c r="G28" i="2"/>
  <c r="G27" i="2"/>
  <c r="G25" i="2"/>
  <c r="G22" i="2"/>
  <c r="G21" i="2"/>
  <c r="G19" i="2"/>
  <c r="G17" i="2"/>
  <c r="G15" i="2"/>
  <c r="G13" i="2"/>
  <c r="G11" i="2"/>
  <c r="G10" i="2"/>
  <c r="G9" i="2"/>
  <c r="G8" i="2"/>
  <c r="G7" i="2"/>
  <c r="G6" i="2"/>
  <c r="G5" i="2"/>
  <c r="G38" i="2" l="1"/>
  <c r="G34" i="2"/>
  <c r="F35" i="2"/>
  <c r="F39" i="2" s="1"/>
  <c r="G35" i="2" l="1"/>
  <c r="G39" i="2" s="1"/>
</calcChain>
</file>

<file path=xl/sharedStrings.xml><?xml version="1.0" encoding="utf-8"?>
<sst xmlns="http://schemas.openxmlformats.org/spreadsheetml/2006/main" count="57" uniqueCount="45">
  <si>
    <t>5 (2+4)</t>
  </si>
  <si>
    <t>Red.br.</t>
  </si>
  <si>
    <t>Prihod</t>
  </si>
  <si>
    <t>Broj
dužnika</t>
  </si>
  <si>
    <t>Saldo</t>
  </si>
  <si>
    <t>Komunalna naknada - poslovni</t>
  </si>
  <si>
    <t>Komunalna naknada - stambeni</t>
  </si>
  <si>
    <t xml:space="preserve">Uporaba javnih površina </t>
  </si>
  <si>
    <t>Porez na korištenje javnih površina</t>
  </si>
  <si>
    <t>Prodaja poslovnih prostora/garaža</t>
  </si>
  <si>
    <t>Otkup stanova - stanarsko pravo</t>
  </si>
  <si>
    <t>Otkup stanova - licitirani</t>
  </si>
  <si>
    <t>Komunalni doprinos</t>
  </si>
  <si>
    <t>Naknada za priključke</t>
  </si>
  <si>
    <t>Prihod od prodaje zemljišta</t>
  </si>
  <si>
    <t>Porez na tvrtku ili naziv</t>
  </si>
  <si>
    <t>Porez na potrošnju</t>
  </si>
  <si>
    <t>Porez na kuće za odmor</t>
  </si>
  <si>
    <t>Najam stanova</t>
  </si>
  <si>
    <t>Potraživanja za kazne za parkirališta - PARKING</t>
  </si>
  <si>
    <t>Potraživanja za nepropisno parkirana vozila - PROMETNO REDARSTVO</t>
  </si>
  <si>
    <t>Potraživanja za pravo služnosti, izgradnju i održavanje</t>
  </si>
  <si>
    <t>Potraživanja za učešće u troškovima gradnje parkirališta</t>
  </si>
  <si>
    <t>Potraživanja za ostale prihode-parnični troškovi</t>
  </si>
  <si>
    <t>Naknada za zbrinjavanje otpada Kaštijun</t>
  </si>
  <si>
    <t>Stvarni troškovi gradnje-ugovor o financiranju</t>
  </si>
  <si>
    <t>Ostala potraživanja za usluge</t>
  </si>
  <si>
    <t>UKUPNO POTRAŽIVANJA KOJA NAPLAĆUJE GRAD PULA - POLA</t>
  </si>
  <si>
    <t>Porez na promet nekretnina</t>
  </si>
  <si>
    <t>-</t>
  </si>
  <si>
    <t>Kazne po prekršajnom nalogu-porezna uprava</t>
  </si>
  <si>
    <t>UKUPNO POTRAŽIVANJA KOJA NAPLAĆUJE POREZNA UPRAVA</t>
  </si>
  <si>
    <t>Ostala nespomenuta potraživanja-povrati uplata 1292104</t>
  </si>
  <si>
    <t>Naknada za koncesije i dozvole na pomorskom dobru</t>
  </si>
  <si>
    <t>GRAD PULA - POLA STANJE POTRAŽIVANJA NA DAN 31.12.2024.</t>
  </si>
  <si>
    <t>FIZIČKE OSOBE
31.12.2024.</t>
  </si>
  <si>
    <t>PRAVNE OSOBE
31.12.2024.</t>
  </si>
  <si>
    <t>UKUPNO
31.12.2024.</t>
  </si>
  <si>
    <t>Namjenski dio nakn.za otk.kol.neenerg.min.sirovina-5878</t>
  </si>
  <si>
    <t>Potraživanje za otk.kol. mineralnih sirovina -2945</t>
  </si>
  <si>
    <t xml:space="preserve">Zakup poslovnih prostora </t>
  </si>
  <si>
    <t xml:space="preserve">Spomenička renta </t>
  </si>
  <si>
    <t xml:space="preserve">Naknada za zadržavanje bespravno izgrađenih zgrada u prostoru </t>
  </si>
  <si>
    <t xml:space="preserve">Potraživanja za ostale prihode-presuda P-1431/14 </t>
  </si>
  <si>
    <t>UKUPNO GRAD PULA - POLA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</si>
</sst>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u/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/>
    <xf numFmtId="4" fontId="8" fillId="0" borderId="1" xfId="0" applyNumberFormat="1" applyFont="1" applyBorder="1"/>
    <xf numFmtId="3" fontId="8" fillId="0" borderId="1" xfId="0" applyNumberFormat="1" applyFont="1" applyBorder="1"/>
    <xf numFmtId="4" fontId="9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5" fillId="0" borderId="0" xfId="0" applyFont="1"/>
    <xf numFmtId="4" fontId="2" fillId="0" borderId="1" xfId="0" applyNumberFormat="1" applyFont="1" applyBorder="1"/>
    <xf numFmtId="4" fontId="8" fillId="0" borderId="1" xfId="0" applyNumberFormat="1" applyFont="1" applyBorder="1" applyAlignment="1">
      <alignment vertical="center"/>
    </xf>
    <xf numFmtId="0" fontId="6" fillId="0" borderId="0" xfId="0" applyFont="1"/>
    <xf numFmtId="0" fontId="2" fillId="0" borderId="0" xfId="0" applyFont="1"/>
    <xf numFmtId="3" fontId="8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7" fillId="0" borderId="0" xfId="0" applyFont="1"/>
    <xf numFmtId="4" fontId="7" fillId="0" borderId="0" xfId="0" applyNumberFormat="1" applyFont="1"/>
    <xf numFmtId="4" fontId="0" fillId="0" borderId="0" xfId="0" applyNumberFormat="1"/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SALDO%20LISTE\2023\30.06.23\POMORSKO%20DOBRO\POMORSKO%20DOBRO.xlsx" TargetMode="External"/><Relationship Id="rId1" Type="http://schemas.openxmlformats.org/officeDocument/2006/relationships/externalLinkPath" Target="file:///O:\SALDO%20LISTE\2023\30.06.23\POMORSKO%20DOBRO\POMORSKO%20DO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M.DOBRO - po šifri"/>
      <sheetName val="po saldu"/>
      <sheetName val="fizičke"/>
      <sheetName val="pravn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9E288-2351-441B-8951-910B93FDDCFC}">
  <sheetPr>
    <pageSetUpPr fitToPage="1"/>
  </sheetPr>
  <dimension ref="A1:M42"/>
  <sheetViews>
    <sheetView tabSelected="1" zoomScale="106" zoomScaleNormal="106" zoomScaleSheetLayoutView="88" workbookViewId="0">
      <selection activeCell="T26" sqref="T26"/>
    </sheetView>
  </sheetViews>
  <sheetFormatPr defaultColWidth="9.140625" defaultRowHeight="15" x14ac:dyDescent="0.25"/>
  <cols>
    <col min="1" max="1" width="8.42578125" customWidth="1"/>
    <col min="2" max="2" width="56.28515625" customWidth="1"/>
    <col min="3" max="3" width="12.7109375" customWidth="1"/>
    <col min="4" max="4" width="14.7109375" customWidth="1"/>
    <col min="5" max="6" width="12.7109375" customWidth="1"/>
    <col min="7" max="7" width="16.42578125" bestFit="1" customWidth="1"/>
    <col min="9" max="9" width="10" bestFit="1" customWidth="1"/>
    <col min="10" max="10" width="12.85546875" bestFit="1" customWidth="1"/>
    <col min="11" max="11" width="9.28515625" bestFit="1" customWidth="1"/>
    <col min="12" max="12" width="10.5703125" customWidth="1"/>
    <col min="13" max="13" width="10.7109375" customWidth="1"/>
  </cols>
  <sheetData>
    <row r="1" spans="1:7" ht="36" customHeight="1" x14ac:dyDescent="0.25">
      <c r="A1" s="32" t="s">
        <v>34</v>
      </c>
      <c r="B1" s="32"/>
      <c r="C1" s="32"/>
      <c r="D1" s="32"/>
      <c r="E1" s="32"/>
      <c r="F1" s="32"/>
      <c r="G1" s="32"/>
    </row>
    <row r="2" spans="1:7" ht="33.75" customHeight="1" x14ac:dyDescent="0.25">
      <c r="A2" s="33"/>
      <c r="B2" s="33"/>
      <c r="C2" s="34" t="s">
        <v>35</v>
      </c>
      <c r="D2" s="34"/>
      <c r="E2" s="34" t="s">
        <v>36</v>
      </c>
      <c r="F2" s="34"/>
      <c r="G2" s="2" t="s">
        <v>37</v>
      </c>
    </row>
    <row r="3" spans="1:7" ht="18.600000000000001" customHeight="1" x14ac:dyDescent="0.25">
      <c r="A3" s="1"/>
      <c r="B3" s="1"/>
      <c r="C3" s="3">
        <v>1</v>
      </c>
      <c r="D3" s="3">
        <v>2</v>
      </c>
      <c r="E3" s="3">
        <v>3</v>
      </c>
      <c r="F3" s="3">
        <v>4</v>
      </c>
      <c r="G3" s="4" t="s">
        <v>0</v>
      </c>
    </row>
    <row r="4" spans="1:7" ht="27" x14ac:dyDescent="0.25">
      <c r="A4" s="5" t="s">
        <v>1</v>
      </c>
      <c r="B4" s="5" t="s">
        <v>2</v>
      </c>
      <c r="C4" s="6" t="s">
        <v>3</v>
      </c>
      <c r="D4" s="7" t="s">
        <v>4</v>
      </c>
      <c r="E4" s="6" t="s">
        <v>3</v>
      </c>
      <c r="F4" s="7" t="s">
        <v>4</v>
      </c>
      <c r="G4" s="7" t="s">
        <v>4</v>
      </c>
    </row>
    <row r="5" spans="1:7" ht="16.5" customHeight="1" x14ac:dyDescent="0.25">
      <c r="A5" s="1">
        <v>1</v>
      </c>
      <c r="B5" s="8" t="s">
        <v>5</v>
      </c>
      <c r="C5" s="9">
        <v>647</v>
      </c>
      <c r="D5" s="10">
        <v>535697.55000000016</v>
      </c>
      <c r="E5" s="11">
        <v>508</v>
      </c>
      <c r="F5" s="12">
        <v>4572519.51</v>
      </c>
      <c r="G5" s="13">
        <f>D5+F5</f>
        <v>5108217.0599999996</v>
      </c>
    </row>
    <row r="6" spans="1:7" ht="16.5" customHeight="1" x14ac:dyDescent="0.25">
      <c r="A6" s="1">
        <v>2</v>
      </c>
      <c r="B6" s="8" t="s">
        <v>6</v>
      </c>
      <c r="C6" s="14">
        <v>9681</v>
      </c>
      <c r="D6" s="15">
        <v>680074.7599999978</v>
      </c>
      <c r="E6" s="14">
        <v>143</v>
      </c>
      <c r="F6" s="10">
        <v>26989.07</v>
      </c>
      <c r="G6" s="13">
        <f>D6+F6</f>
        <v>707063.82999999775</v>
      </c>
    </row>
    <row r="7" spans="1:7" ht="16.5" customHeight="1" x14ac:dyDescent="0.25">
      <c r="A7" s="1">
        <v>3</v>
      </c>
      <c r="B7" s="16" t="s">
        <v>7</v>
      </c>
      <c r="C7" s="17">
        <v>37</v>
      </c>
      <c r="D7" s="18">
        <v>51359.26</v>
      </c>
      <c r="E7" s="14">
        <v>0</v>
      </c>
      <c r="F7" s="18">
        <v>0</v>
      </c>
      <c r="G7" s="13">
        <f>D7+F7</f>
        <v>51359.26</v>
      </c>
    </row>
    <row r="8" spans="1:7" ht="16.5" customHeight="1" x14ac:dyDescent="0.25">
      <c r="A8" s="1">
        <v>4</v>
      </c>
      <c r="B8" s="16" t="s">
        <v>8</v>
      </c>
      <c r="C8" s="17">
        <v>88</v>
      </c>
      <c r="D8" s="18">
        <v>45230.299999999988</v>
      </c>
      <c r="E8" s="14">
        <v>65</v>
      </c>
      <c r="F8" s="18">
        <v>45801.120000000024</v>
      </c>
      <c r="G8" s="13">
        <f>D8+F8</f>
        <v>91031.420000000013</v>
      </c>
    </row>
    <row r="9" spans="1:7" ht="16.5" customHeight="1" x14ac:dyDescent="0.25">
      <c r="A9" s="1">
        <v>5</v>
      </c>
      <c r="B9" s="16" t="s">
        <v>40</v>
      </c>
      <c r="C9" s="14">
        <v>110</v>
      </c>
      <c r="D9" s="18">
        <v>1097263.31</v>
      </c>
      <c r="E9" s="14">
        <v>149</v>
      </c>
      <c r="F9" s="18">
        <v>460153.01000000013</v>
      </c>
      <c r="G9" s="13">
        <f>D9+F9</f>
        <v>1557416.3200000003</v>
      </c>
    </row>
    <row r="10" spans="1:7" s="19" customFormat="1" ht="16.5" customHeight="1" x14ac:dyDescent="0.25">
      <c r="A10" s="1">
        <v>6</v>
      </c>
      <c r="B10" s="16" t="s">
        <v>9</v>
      </c>
      <c r="C10" s="14">
        <v>1</v>
      </c>
      <c r="D10" s="18">
        <v>193.8</v>
      </c>
      <c r="E10" s="14">
        <v>1</v>
      </c>
      <c r="F10" s="10">
        <v>0.16</v>
      </c>
      <c r="G10" s="13">
        <f t="shared" ref="G10:G34" si="0">D10+F10</f>
        <v>193.96</v>
      </c>
    </row>
    <row r="11" spans="1:7" ht="16.5" customHeight="1" x14ac:dyDescent="0.25">
      <c r="A11" s="1">
        <v>7</v>
      </c>
      <c r="B11" s="8" t="s">
        <v>10</v>
      </c>
      <c r="C11" s="14">
        <v>70</v>
      </c>
      <c r="D11" s="18">
        <v>85488.98</v>
      </c>
      <c r="E11" s="14">
        <v>0</v>
      </c>
      <c r="F11" s="18">
        <v>0</v>
      </c>
      <c r="G11" s="13">
        <f t="shared" si="0"/>
        <v>85488.98</v>
      </c>
    </row>
    <row r="12" spans="1:7" ht="16.5" customHeight="1" x14ac:dyDescent="0.25">
      <c r="A12" s="1">
        <v>8</v>
      </c>
      <c r="B12" s="8" t="s">
        <v>11</v>
      </c>
      <c r="C12" s="14">
        <v>15</v>
      </c>
      <c r="D12" s="18">
        <v>184065.22</v>
      </c>
      <c r="E12" s="14">
        <v>0</v>
      </c>
      <c r="F12" s="18">
        <v>0</v>
      </c>
      <c r="G12" s="13">
        <f t="shared" si="0"/>
        <v>184065.22</v>
      </c>
    </row>
    <row r="13" spans="1:7" ht="16.5" customHeight="1" x14ac:dyDescent="0.25">
      <c r="A13" s="1">
        <v>9</v>
      </c>
      <c r="B13" s="8" t="s">
        <v>12</v>
      </c>
      <c r="C13" s="17">
        <v>67</v>
      </c>
      <c r="D13" s="18">
        <v>455828.25</v>
      </c>
      <c r="E13" s="14">
        <v>6</v>
      </c>
      <c r="F13" s="10">
        <v>313105.11</v>
      </c>
      <c r="G13" s="13">
        <f t="shared" si="0"/>
        <v>768933.36</v>
      </c>
    </row>
    <row r="14" spans="1:7" ht="16.5" customHeight="1" x14ac:dyDescent="0.25">
      <c r="A14" s="1">
        <v>10</v>
      </c>
      <c r="B14" s="8" t="s">
        <v>41</v>
      </c>
      <c r="C14" s="14">
        <v>100</v>
      </c>
      <c r="D14" s="10">
        <v>29293.72</v>
      </c>
      <c r="E14" s="14">
        <v>102</v>
      </c>
      <c r="F14" s="18">
        <v>43915.02</v>
      </c>
      <c r="G14" s="13">
        <f t="shared" si="0"/>
        <v>73208.739999999991</v>
      </c>
    </row>
    <row r="15" spans="1:7" ht="16.5" customHeight="1" x14ac:dyDescent="0.25">
      <c r="A15" s="1">
        <v>11</v>
      </c>
      <c r="B15" s="8" t="s">
        <v>13</v>
      </c>
      <c r="C15" s="14">
        <v>2</v>
      </c>
      <c r="D15" s="18">
        <v>3176.5899999999997</v>
      </c>
      <c r="E15" s="17">
        <v>1</v>
      </c>
      <c r="F15" s="18">
        <v>75058.86</v>
      </c>
      <c r="G15" s="13">
        <f t="shared" si="0"/>
        <v>78235.45</v>
      </c>
    </row>
    <row r="16" spans="1:7" ht="16.5" customHeight="1" x14ac:dyDescent="0.25">
      <c r="A16" s="1">
        <v>12</v>
      </c>
      <c r="B16" s="8" t="s">
        <v>14</v>
      </c>
      <c r="C16" s="14">
        <v>6</v>
      </c>
      <c r="D16" s="18">
        <v>165224.67000000001</v>
      </c>
      <c r="E16" s="14">
        <v>0</v>
      </c>
      <c r="F16" s="18">
        <v>0</v>
      </c>
      <c r="G16" s="13">
        <f>D16+F16</f>
        <v>165224.67000000001</v>
      </c>
    </row>
    <row r="17" spans="1:7" ht="16.5" customHeight="1" x14ac:dyDescent="0.25">
      <c r="A17" s="1">
        <v>13</v>
      </c>
      <c r="B17" s="8" t="s">
        <v>15</v>
      </c>
      <c r="C17" s="14">
        <v>35</v>
      </c>
      <c r="D17" s="18">
        <v>27624.57</v>
      </c>
      <c r="E17" s="14">
        <v>23</v>
      </c>
      <c r="F17" s="18">
        <v>19470.47</v>
      </c>
      <c r="G17" s="13">
        <f t="shared" si="0"/>
        <v>47095.040000000001</v>
      </c>
    </row>
    <row r="18" spans="1:7" ht="16.5" customHeight="1" x14ac:dyDescent="0.25">
      <c r="A18" s="1">
        <v>14</v>
      </c>
      <c r="B18" s="8" t="s">
        <v>16</v>
      </c>
      <c r="C18" s="14">
        <v>54</v>
      </c>
      <c r="D18" s="10">
        <v>32534.620000000006</v>
      </c>
      <c r="E18" s="14">
        <v>85</v>
      </c>
      <c r="F18" s="10">
        <v>42130.76999999999</v>
      </c>
      <c r="G18" s="13">
        <f t="shared" si="0"/>
        <v>74665.39</v>
      </c>
    </row>
    <row r="19" spans="1:7" ht="16.5" customHeight="1" x14ac:dyDescent="0.25">
      <c r="A19" s="1">
        <v>15</v>
      </c>
      <c r="B19" s="8" t="s">
        <v>17</v>
      </c>
      <c r="C19" s="14">
        <v>286</v>
      </c>
      <c r="D19" s="18">
        <v>95625.66</v>
      </c>
      <c r="E19" s="14">
        <v>0</v>
      </c>
      <c r="F19" s="18">
        <v>0</v>
      </c>
      <c r="G19" s="13">
        <f t="shared" si="0"/>
        <v>95625.66</v>
      </c>
    </row>
    <row r="20" spans="1:7" ht="16.5" customHeight="1" x14ac:dyDescent="0.25">
      <c r="A20" s="1">
        <v>16</v>
      </c>
      <c r="B20" s="8" t="s">
        <v>33</v>
      </c>
      <c r="C20" s="14">
        <v>6</v>
      </c>
      <c r="D20" s="18">
        <v>4579.38</v>
      </c>
      <c r="E20" s="14">
        <v>0</v>
      </c>
      <c r="F20" s="20">
        <v>0</v>
      </c>
      <c r="G20" s="13">
        <f t="shared" si="0"/>
        <v>4579.38</v>
      </c>
    </row>
    <row r="21" spans="1:7" ht="16.5" customHeight="1" x14ac:dyDescent="0.25">
      <c r="A21" s="1">
        <v>17</v>
      </c>
      <c r="B21" s="8" t="s">
        <v>18</v>
      </c>
      <c r="C21" s="14">
        <v>185</v>
      </c>
      <c r="D21" s="18">
        <v>221449.75</v>
      </c>
      <c r="E21" s="14">
        <v>0</v>
      </c>
      <c r="F21" s="18">
        <v>0</v>
      </c>
      <c r="G21" s="13">
        <f t="shared" si="0"/>
        <v>221449.75</v>
      </c>
    </row>
    <row r="22" spans="1:7" s="22" customFormat="1" ht="16.5" customHeight="1" x14ac:dyDescent="0.25">
      <c r="A22" s="1">
        <v>18</v>
      </c>
      <c r="B22" s="16" t="s">
        <v>42</v>
      </c>
      <c r="C22" s="14">
        <v>10</v>
      </c>
      <c r="D22" s="21">
        <v>4862.1117402000009</v>
      </c>
      <c r="E22" s="14">
        <f>[1]pravne!$O$20</f>
        <v>0</v>
      </c>
      <c r="F22" s="18">
        <v>0</v>
      </c>
      <c r="G22" s="13">
        <f t="shared" si="0"/>
        <v>4862.1117402000009</v>
      </c>
    </row>
    <row r="23" spans="1:7" s="22" customFormat="1" ht="16.5" customHeight="1" x14ac:dyDescent="0.25">
      <c r="A23" s="1">
        <v>19</v>
      </c>
      <c r="B23" s="16" t="s">
        <v>19</v>
      </c>
      <c r="C23" s="14">
        <v>13</v>
      </c>
      <c r="D23" s="20">
        <v>25438.46</v>
      </c>
      <c r="E23" s="14" t="s">
        <v>29</v>
      </c>
      <c r="F23" s="18">
        <v>0</v>
      </c>
      <c r="G23" s="13">
        <f t="shared" si="0"/>
        <v>25438.46</v>
      </c>
    </row>
    <row r="24" spans="1:7" s="22" customFormat="1" ht="26.25" x14ac:dyDescent="0.25">
      <c r="A24" s="1">
        <v>20</v>
      </c>
      <c r="B24" s="16" t="s">
        <v>20</v>
      </c>
      <c r="C24" s="14" t="s">
        <v>29</v>
      </c>
      <c r="D24" s="20">
        <v>1376361.72</v>
      </c>
      <c r="E24" s="14" t="s">
        <v>29</v>
      </c>
      <c r="F24" s="18">
        <v>0</v>
      </c>
      <c r="G24" s="13">
        <f t="shared" si="0"/>
        <v>1376361.72</v>
      </c>
    </row>
    <row r="25" spans="1:7" s="23" customFormat="1" ht="16.5" customHeight="1" x14ac:dyDescent="0.2">
      <c r="A25" s="1">
        <v>21</v>
      </c>
      <c r="B25" s="8" t="s">
        <v>39</v>
      </c>
      <c r="C25" s="14">
        <v>0</v>
      </c>
      <c r="D25" s="18">
        <v>0</v>
      </c>
      <c r="E25" s="14">
        <v>1</v>
      </c>
      <c r="F25" s="18">
        <v>266.26</v>
      </c>
      <c r="G25" s="13">
        <f t="shared" si="0"/>
        <v>266.26</v>
      </c>
    </row>
    <row r="26" spans="1:7" s="23" customFormat="1" ht="16.5" customHeight="1" x14ac:dyDescent="0.2">
      <c r="A26" s="1">
        <v>22</v>
      </c>
      <c r="B26" s="8" t="s">
        <v>38</v>
      </c>
      <c r="C26" s="14">
        <v>0</v>
      </c>
      <c r="D26" s="18">
        <v>0</v>
      </c>
      <c r="E26" s="14">
        <v>1</v>
      </c>
      <c r="F26" s="18">
        <v>610.92999999999995</v>
      </c>
      <c r="G26" s="13">
        <f t="shared" si="0"/>
        <v>610.92999999999995</v>
      </c>
    </row>
    <row r="27" spans="1:7" s="23" customFormat="1" ht="16.5" customHeight="1" x14ac:dyDescent="0.2">
      <c r="A27" s="1">
        <v>23</v>
      </c>
      <c r="B27" s="8" t="s">
        <v>32</v>
      </c>
      <c r="C27" s="14">
        <v>2</v>
      </c>
      <c r="D27" s="18">
        <v>2418.64</v>
      </c>
      <c r="E27" s="14">
        <v>4</v>
      </c>
      <c r="F27" s="18">
        <v>3891.25</v>
      </c>
      <c r="G27" s="13">
        <f t="shared" si="0"/>
        <v>6309.8899999999994</v>
      </c>
    </row>
    <row r="28" spans="1:7" s="23" customFormat="1" ht="16.5" customHeight="1" x14ac:dyDescent="0.2">
      <c r="A28" s="1">
        <v>24</v>
      </c>
      <c r="B28" s="8" t="s">
        <v>21</v>
      </c>
      <c r="C28" s="14" t="s">
        <v>29</v>
      </c>
      <c r="D28" s="18">
        <v>0</v>
      </c>
      <c r="E28" s="14">
        <v>2</v>
      </c>
      <c r="F28" s="18">
        <v>628148.9</v>
      </c>
      <c r="G28" s="13">
        <f t="shared" si="0"/>
        <v>628148.9</v>
      </c>
    </row>
    <row r="29" spans="1:7" s="23" customFormat="1" ht="16.5" customHeight="1" x14ac:dyDescent="0.2">
      <c r="A29" s="1">
        <v>25</v>
      </c>
      <c r="B29" s="8" t="s">
        <v>22</v>
      </c>
      <c r="C29" s="14" t="s">
        <v>29</v>
      </c>
      <c r="D29" s="18">
        <v>0</v>
      </c>
      <c r="E29" s="14">
        <v>5</v>
      </c>
      <c r="F29" s="18">
        <v>910453.71</v>
      </c>
      <c r="G29" s="13">
        <f t="shared" si="0"/>
        <v>910453.71</v>
      </c>
    </row>
    <row r="30" spans="1:7" s="23" customFormat="1" ht="16.5" customHeight="1" x14ac:dyDescent="0.2">
      <c r="A30" s="1">
        <v>26</v>
      </c>
      <c r="B30" s="8" t="s">
        <v>23</v>
      </c>
      <c r="C30" s="14">
        <v>52</v>
      </c>
      <c r="D30" s="18">
        <v>20314.05</v>
      </c>
      <c r="E30" s="14">
        <v>2</v>
      </c>
      <c r="F30" s="18">
        <v>62383.98</v>
      </c>
      <c r="G30" s="13">
        <f t="shared" si="0"/>
        <v>82698.03</v>
      </c>
    </row>
    <row r="31" spans="1:7" s="23" customFormat="1" ht="16.5" customHeight="1" x14ac:dyDescent="0.2">
      <c r="A31" s="1">
        <v>27</v>
      </c>
      <c r="B31" s="8" t="s">
        <v>43</v>
      </c>
      <c r="C31" s="14" t="s">
        <v>29</v>
      </c>
      <c r="D31" s="18">
        <v>0</v>
      </c>
      <c r="E31" s="14">
        <v>1</v>
      </c>
      <c r="F31" s="18">
        <v>21102.66</v>
      </c>
      <c r="G31" s="13">
        <f t="shared" si="0"/>
        <v>21102.66</v>
      </c>
    </row>
    <row r="32" spans="1:7" s="23" customFormat="1" ht="16.5" customHeight="1" x14ac:dyDescent="0.2">
      <c r="A32" s="1">
        <v>28</v>
      </c>
      <c r="B32" s="9" t="s">
        <v>24</v>
      </c>
      <c r="C32" s="24">
        <v>0</v>
      </c>
      <c r="D32" s="15">
        <v>0</v>
      </c>
      <c r="E32" s="24">
        <v>1</v>
      </c>
      <c r="F32" s="15">
        <v>9207.58</v>
      </c>
      <c r="G32" s="25">
        <f t="shared" si="0"/>
        <v>9207.58</v>
      </c>
    </row>
    <row r="33" spans="1:13" s="23" customFormat="1" ht="16.5" customHeight="1" x14ac:dyDescent="0.2">
      <c r="A33" s="1">
        <v>29</v>
      </c>
      <c r="B33" s="8" t="s">
        <v>25</v>
      </c>
      <c r="C33" s="14">
        <v>0</v>
      </c>
      <c r="D33" s="18">
        <v>0</v>
      </c>
      <c r="E33" s="14">
        <v>2</v>
      </c>
      <c r="F33" s="18">
        <v>167234.67000000001</v>
      </c>
      <c r="G33" s="13">
        <f t="shared" si="0"/>
        <v>167234.67000000001</v>
      </c>
    </row>
    <row r="34" spans="1:13" s="23" customFormat="1" ht="16.5" customHeight="1" x14ac:dyDescent="0.2">
      <c r="A34" s="1">
        <v>30</v>
      </c>
      <c r="B34" s="8" t="s">
        <v>26</v>
      </c>
      <c r="C34" s="14">
        <v>9</v>
      </c>
      <c r="D34" s="18">
        <v>17212.95</v>
      </c>
      <c r="E34" s="14">
        <v>13</v>
      </c>
      <c r="F34" s="18">
        <v>166229.14000000001</v>
      </c>
      <c r="G34" s="13">
        <f t="shared" si="0"/>
        <v>183442.09000000003</v>
      </c>
    </row>
    <row r="35" spans="1:13" s="27" customFormat="1" ht="16.5" customHeight="1" x14ac:dyDescent="0.25">
      <c r="A35" s="30" t="s">
        <v>27</v>
      </c>
      <c r="B35" s="30"/>
      <c r="C35" s="26">
        <f>SUM(C5:C34)</f>
        <v>11476</v>
      </c>
      <c r="D35" s="13">
        <f>SUM(D5:D34)</f>
        <v>5161318.321740197</v>
      </c>
      <c r="E35" s="26">
        <f>SUM(E5:E34)</f>
        <v>1115</v>
      </c>
      <c r="F35" s="13">
        <f>SUM(F5:F34)</f>
        <v>7568672.1799999997</v>
      </c>
      <c r="G35" s="13">
        <f>SUM(G5:G34)</f>
        <v>12729990.501740197</v>
      </c>
      <c r="I35" s="28"/>
      <c r="J35" s="28"/>
      <c r="K35" s="28"/>
      <c r="L35" s="28"/>
      <c r="M35" s="28"/>
    </row>
    <row r="36" spans="1:13" s="23" customFormat="1" ht="16.5" customHeight="1" x14ac:dyDescent="0.25">
      <c r="A36" s="1">
        <v>31</v>
      </c>
      <c r="B36" s="8" t="s">
        <v>28</v>
      </c>
      <c r="C36" s="14" t="s">
        <v>29</v>
      </c>
      <c r="D36" s="18">
        <v>612521.92000000004</v>
      </c>
      <c r="E36" s="14" t="s">
        <v>29</v>
      </c>
      <c r="F36" s="20">
        <v>0</v>
      </c>
      <c r="G36" s="13">
        <f>+D36+F36</f>
        <v>612521.92000000004</v>
      </c>
      <c r="I36" s="28"/>
      <c r="J36" s="28"/>
      <c r="K36" s="28"/>
      <c r="L36" s="28"/>
      <c r="M36" s="28"/>
    </row>
    <row r="37" spans="1:13" s="23" customFormat="1" ht="16.5" customHeight="1" x14ac:dyDescent="0.25">
      <c r="A37" s="1">
        <v>32</v>
      </c>
      <c r="B37" s="16" t="s">
        <v>30</v>
      </c>
      <c r="C37" s="14" t="s">
        <v>29</v>
      </c>
      <c r="D37" s="18">
        <v>42377.14</v>
      </c>
      <c r="E37" s="14" t="s">
        <v>29</v>
      </c>
      <c r="F37" s="20">
        <v>0</v>
      </c>
      <c r="G37" s="13">
        <f>+D37+F37</f>
        <v>42377.14</v>
      </c>
      <c r="I37" s="28"/>
      <c r="J37" s="28"/>
      <c r="K37" s="28"/>
      <c r="L37" s="28"/>
      <c r="M37" s="28"/>
    </row>
    <row r="38" spans="1:13" s="27" customFormat="1" ht="16.5" customHeight="1" x14ac:dyDescent="0.25">
      <c r="A38" s="30" t="s">
        <v>31</v>
      </c>
      <c r="B38" s="30"/>
      <c r="C38" s="14">
        <v>0</v>
      </c>
      <c r="D38" s="13">
        <f>SUM(D36:D37)</f>
        <v>654899.06000000006</v>
      </c>
      <c r="E38" s="14">
        <v>0</v>
      </c>
      <c r="F38" s="13">
        <f>SUM(F36:F37)</f>
        <v>0</v>
      </c>
      <c r="G38" s="13">
        <f>SUM(G36:G37)</f>
        <v>654899.06000000006</v>
      </c>
      <c r="I38" s="28"/>
      <c r="J38" s="28"/>
      <c r="K38" s="28"/>
      <c r="L38" s="28"/>
      <c r="M38" s="28"/>
    </row>
    <row r="39" spans="1:13" ht="18.75" customHeight="1" x14ac:dyDescent="0.25">
      <c r="A39" s="31" t="s">
        <v>44</v>
      </c>
      <c r="B39" s="31"/>
      <c r="C39" s="26">
        <f>C35+C38</f>
        <v>11476</v>
      </c>
      <c r="D39" s="13">
        <f t="shared" ref="D39:G39" si="1">D35+D38</f>
        <v>5816217.3817401975</v>
      </c>
      <c r="E39" s="26">
        <f t="shared" si="1"/>
        <v>1115</v>
      </c>
      <c r="F39" s="13">
        <f t="shared" si="1"/>
        <v>7568672.1799999997</v>
      </c>
      <c r="G39" s="13">
        <f t="shared" si="1"/>
        <v>13384889.561740197</v>
      </c>
      <c r="I39" s="28"/>
      <c r="J39" s="28"/>
      <c r="K39" s="28"/>
      <c r="L39" s="28"/>
      <c r="M39" s="28"/>
    </row>
    <row r="42" spans="1:13" x14ac:dyDescent="0.25">
      <c r="C42" s="29"/>
      <c r="D42" s="29"/>
      <c r="E42" s="29"/>
      <c r="F42" s="29"/>
      <c r="G42" s="29"/>
    </row>
  </sheetData>
  <mergeCells count="7">
    <mergeCell ref="A38:B38"/>
    <mergeCell ref="A39:B39"/>
    <mergeCell ref="A1:G1"/>
    <mergeCell ref="A2:B2"/>
    <mergeCell ref="C2:D2"/>
    <mergeCell ref="E2:F2"/>
    <mergeCell ref="A35:B35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31.12.2024.</vt:lpstr>
      <vt:lpstr>'31.12.2024.'!Ispis_naslova</vt:lpstr>
      <vt:lpstr>'31.12.2024.'!Podrucje_ispisa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Batelić Barbara</dc:creator>
  <cp:lastModifiedBy>Šain Dijana</cp:lastModifiedBy>
  <cp:lastPrinted>2025-02-18T13:13:06Z</cp:lastPrinted>
  <dcterms:created xsi:type="dcterms:W3CDTF">2022-01-25T07:33:50Z</dcterms:created>
  <dcterms:modified xsi:type="dcterms:W3CDTF">2025-02-19T10:13:31Z</dcterms:modified>
</cp:coreProperties>
</file>